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800" windowHeight="12345" tabRatio="714"/>
  </bookViews>
  <sheets>
    <sheet name="ÍNDICE" sheetId="17" r:id="rId1"/>
    <sheet name="1" sheetId="195" r:id="rId2"/>
    <sheet name="2" sheetId="280" r:id="rId3"/>
    <sheet name="3" sheetId="263" r:id="rId4"/>
    <sheet name="4" sheetId="233" r:id="rId5"/>
    <sheet name="5" sheetId="282" r:id="rId6"/>
    <sheet name="6" sheetId="283" r:id="rId7"/>
    <sheet name="7" sheetId="266" r:id="rId8"/>
    <sheet name="8" sheetId="267" r:id="rId9"/>
    <sheet name="9" sheetId="268" r:id="rId10"/>
    <sheet name="10" sheetId="269" r:id="rId11"/>
    <sheet name="11" sheetId="270" r:id="rId12"/>
    <sheet name="12" sheetId="238" r:id="rId13"/>
    <sheet name="13" sheetId="239" r:id="rId14"/>
    <sheet name="14" sheetId="240" r:id="rId15"/>
    <sheet name="15" sheetId="271" r:id="rId16"/>
    <sheet name="16" sheetId="272" r:id="rId17"/>
    <sheet name="17" sheetId="273" r:id="rId18"/>
    <sheet name="18" sheetId="241" r:id="rId19"/>
    <sheet name="19 " sheetId="281" r:id="rId20"/>
    <sheet name="ABREVIATURAS" sheetId="18" r:id="rId21"/>
  </sheets>
  <externalReferences>
    <externalReference r:id="rId22"/>
  </externalReferences>
  <calcPr calcId="162913"/>
</workbook>
</file>

<file path=xl/calcChain.xml><?xml version="1.0" encoding="utf-8"?>
<calcChain xmlns="http://schemas.openxmlformats.org/spreadsheetml/2006/main">
  <c r="D47" i="270" l="1"/>
  <c r="C47" i="270"/>
  <c r="D46" i="270"/>
  <c r="C46" i="270"/>
  <c r="D45" i="270"/>
  <c r="C45" i="270"/>
  <c r="D44" i="270"/>
  <c r="C44" i="270"/>
  <c r="D43" i="270"/>
  <c r="C43" i="270"/>
  <c r="D42" i="270"/>
  <c r="C42" i="270"/>
  <c r="D41" i="270"/>
  <c r="C41" i="270"/>
  <c r="D40" i="270"/>
  <c r="C40" i="270"/>
  <c r="D39" i="270"/>
  <c r="C39" i="270"/>
  <c r="D38" i="270"/>
  <c r="C38" i="270"/>
  <c r="D37" i="270"/>
  <c r="C37" i="270"/>
  <c r="D36" i="270"/>
  <c r="C36" i="270"/>
  <c r="D35" i="270"/>
  <c r="C35" i="270"/>
  <c r="D34" i="270"/>
  <c r="C34" i="270"/>
  <c r="D33" i="270"/>
  <c r="C33" i="270"/>
  <c r="D32" i="270"/>
  <c r="C32" i="270"/>
  <c r="D31" i="270"/>
  <c r="C31" i="270"/>
  <c r="D30" i="270"/>
  <c r="C30" i="270"/>
  <c r="D29" i="270"/>
  <c r="C29" i="270"/>
  <c r="D28" i="270"/>
  <c r="C28" i="270"/>
  <c r="D27" i="270"/>
  <c r="C27" i="270"/>
  <c r="D26" i="270"/>
  <c r="C26" i="270"/>
  <c r="D25" i="270"/>
  <c r="C25" i="270"/>
  <c r="D24" i="270"/>
  <c r="C24" i="270"/>
  <c r="D23" i="270"/>
  <c r="C23" i="270"/>
  <c r="D22" i="270"/>
  <c r="C22" i="270"/>
  <c r="D21" i="270"/>
  <c r="C21" i="270"/>
  <c r="D20" i="270"/>
  <c r="C20" i="270"/>
  <c r="D19" i="270"/>
  <c r="C19" i="270"/>
  <c r="D18" i="270"/>
  <c r="C18" i="270"/>
  <c r="D17" i="270"/>
  <c r="C17" i="270"/>
  <c r="D16" i="270"/>
  <c r="C16" i="270"/>
  <c r="D15" i="270"/>
  <c r="C15" i="270"/>
  <c r="D14" i="270"/>
  <c r="C14" i="270"/>
  <c r="D13" i="270"/>
  <c r="C13" i="270"/>
  <c r="D12" i="270"/>
  <c r="C12" i="270"/>
  <c r="D11" i="270"/>
  <c r="C11" i="270"/>
  <c r="D10" i="270"/>
  <c r="C10" i="270"/>
  <c r="D9" i="270"/>
  <c r="C9" i="270"/>
  <c r="D8" i="270"/>
  <c r="D48" i="270" s="1"/>
  <c r="C8" i="270"/>
  <c r="C48" i="270" s="1"/>
  <c r="C54" i="233" l="1"/>
  <c r="C197" i="263" l="1"/>
  <c r="C95" i="263"/>
  <c r="C90" i="263"/>
  <c r="C47" i="263"/>
  <c r="C89" i="233" l="1"/>
  <c r="C32" i="233" l="1"/>
  <c r="C25" i="195" l="1"/>
  <c r="D25" i="195"/>
  <c r="E25" i="195"/>
  <c r="F25" i="195"/>
  <c r="G25" i="195"/>
  <c r="H25" i="195"/>
  <c r="I25" i="195"/>
  <c r="J25" i="195"/>
  <c r="K25" i="195"/>
  <c r="B25" i="195"/>
  <c r="B101" i="241" l="1"/>
  <c r="C95" i="233" l="1"/>
  <c r="C96" i="233" l="1"/>
  <c r="C58" i="233" l="1"/>
  <c r="C59" i="233" s="1"/>
  <c r="C98" i="233" l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<sst xmlns="http://schemas.openxmlformats.org/spreadsheetml/2006/main" count="2726" uniqueCount="1331">
  <si>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</si>
  <si>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</si>
  <si>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</si>
  <si>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</si>
  <si>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</si>
  <si>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</si>
  <si>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</si>
  <si>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</si>
  <si>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</si>
  <si>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</si>
  <si>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</si>
  <si>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</si>
  <si>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</si>
  <si>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</si>
  <si>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</si>
  <si>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</si>
  <si>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</si>
  <si>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</si>
  <si>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</si>
  <si>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</si>
  <si>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</si>
  <si>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</si>
  <si>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</si>
  <si>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</si>
  <si>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</si>
  <si>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</si>
  <si>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</si>
  <si>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</si>
  <si>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</si>
  <si>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</si>
  <si>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</si>
  <si>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</si>
  <si>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</si>
  <si>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</si>
  <si>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</si>
  <si>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</si>
  <si>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</si>
  <si>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</si>
  <si>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</si>
  <si>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</si>
  <si>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</si>
  <si>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</si>
  <si>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</si>
  <si>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</si>
  <si>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</si>
  <si>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</si>
  <si>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Telefónica Celular de Bolivia S.A. (TELECEL)</t>
  </si>
  <si>
    <t>Toyosa S.A.</t>
  </si>
  <si>
    <t>YPFB Transporte S.A.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</si>
  <si>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</si>
  <si>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</si>
  <si>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</si>
  <si>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</si>
  <si>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</si>
  <si>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</si>
  <si>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</si>
  <si>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</si>
  <si>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</si>
  <si>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</si>
  <si>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</si>
  <si>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</si>
  <si>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</si>
  <si>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</si>
  <si>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</si>
  <si>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</si>
  <si>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</si>
  <si>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</si>
  <si>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</si>
  <si>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</si>
  <si>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</si>
  <si>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</si>
  <si>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</si>
  <si>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</si>
  <si>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</si>
  <si>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</si>
  <si>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</si>
  <si>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</si>
  <si>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</si>
  <si>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</si>
  <si>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</si>
  <si>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</si>
  <si>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</si>
  <si>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</si>
  <si>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</si>
  <si>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</si>
  <si>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</si>
  <si>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</si>
  <si>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</si>
  <si>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</si>
  <si>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</si>
  <si>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</si>
  <si>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</si>
  <si>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</si>
  <si>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</si>
  <si>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</si>
  <si>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</si>
  <si>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</si>
  <si>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</si>
  <si>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</si>
  <si>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</si>
  <si>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</si>
  <si>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</si>
  <si>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</si>
  <si>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</si>
  <si>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</si>
  <si>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</si>
  <si>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</si>
  <si>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</si>
  <si>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</si>
  <si>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</si>
  <si>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</si>
  <si>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</si>
  <si>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</si>
  <si>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</si>
  <si>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</si>
  <si>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</si>
  <si>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</si>
  <si>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</si>
  <si>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</si>
  <si>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</si>
  <si>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</si>
  <si>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</si>
  <si>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</si>
  <si>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</si>
  <si>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</si>
  <si>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</si>
  <si>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</si>
  <si>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</si>
  <si>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</si>
  <si>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</si>
  <si>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</si>
  <si>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</si>
  <si>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</si>
  <si>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</si>
  <si>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</si>
  <si>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</si>
  <si>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</si>
  <si>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</si>
  <si>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</si>
  <si>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</si>
  <si>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</si>
  <si>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</si>
  <si>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</si>
  <si>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</si>
  <si>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</si>
  <si>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</si>
  <si>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</si>
  <si>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</si>
  <si>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</si>
  <si>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</si>
  <si>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</si>
  <si>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</si>
  <si>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</si>
  <si>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</si>
  <si>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</si>
  <si>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</si>
  <si>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</si>
  <si>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</si>
  <si>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</si>
  <si>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</si>
  <si>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</si>
  <si>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</si>
  <si>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</si>
  <si>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</si>
  <si>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</si>
  <si>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</si>
  <si>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</si>
  <si>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</si>
  <si>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</si>
  <si>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</si>
  <si>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</si>
  <si>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</si>
  <si>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</si>
  <si>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</si>
  <si>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PIN</t>
  </si>
  <si>
    <t>NSP</t>
  </si>
  <si>
    <t>MIN</t>
  </si>
  <si>
    <t>LSP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</si>
  <si>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</si>
  <si>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</si>
  <si>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</si>
  <si>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</si>
  <si>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</si>
  <si>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</si>
  <si>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</si>
  <si>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</si>
  <si>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</si>
  <si>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</si>
  <si>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</si>
  <si>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</si>
  <si>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</si>
  <si>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</si>
  <si>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</si>
  <si>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</si>
  <si>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EEO</t>
  </si>
  <si>
    <t>Empresa de Ingeniería y Servicios Integrales Cochabamba S.A.</t>
  </si>
  <si>
    <t>Droguería Inti S.A.</t>
  </si>
  <si>
    <t>CMB</t>
  </si>
  <si>
    <t>CRU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</si>
  <si>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</si>
  <si>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</si>
  <si>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</si>
  <si>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</si>
  <si>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</si>
  <si>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</si>
  <si>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</si>
  <si>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</si>
  <si>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</si>
  <si>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</si>
  <si>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</si>
  <si>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</si>
  <si>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</si>
  <si>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</si>
  <si>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</si>
  <si>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</si>
  <si>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</si>
  <si>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</si>
  <si>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</si>
  <si>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</si>
  <si>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</si>
  <si>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</si>
  <si>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</si>
  <si>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</si>
  <si>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</si>
  <si>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</si>
  <si>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</si>
  <si>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</si>
  <si>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</si>
  <si>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</si>
  <si>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</si>
  <si>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</si>
  <si>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</si>
  <si>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</si>
  <si>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</si>
  <si>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</si>
  <si>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</si>
  <si>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</si>
  <si>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</si>
  <si>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</si>
  <si>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</si>
  <si>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</si>
  <si>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</si>
  <si>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</si>
  <si>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</si>
  <si>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</si>
  <si>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</si>
  <si>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</si>
  <si>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</si>
  <si>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</si>
  <si>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</si>
  <si>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</si>
  <si>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ASFI/DSV-ED-BTB-033/2013</t>
  </si>
  <si>
    <t>BTB-N1U-13</t>
  </si>
  <si>
    <t>Bonos COBEE IV - Emisión 2</t>
  </si>
  <si>
    <t>ASFI/DSV-ED-BPC-002/2014</t>
  </si>
  <si>
    <t>BPC-4-N2U-14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</si>
  <si>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</si>
  <si>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</si>
  <si>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</si>
  <si>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</si>
  <si>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</si>
  <si>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</si>
  <si>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ASFI/DSV-ED-BNB-023/2014</t>
  </si>
  <si>
    <t>BNB-2-E1D-14</t>
  </si>
  <si>
    <t>ASFI/DSV-ED-FIE-024/2014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</si>
  <si>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</si>
  <si>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</si>
  <si>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</si>
  <si>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</si>
  <si>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</si>
  <si>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</si>
  <si>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</si>
  <si>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</si>
  <si>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</si>
  <si>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</si>
  <si>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</si>
  <si>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</si>
  <si>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</si>
  <si>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</si>
  <si>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</si>
  <si>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</si>
  <si>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</si>
  <si>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</si>
  <si>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</si>
  <si>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</si>
  <si>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</si>
  <si>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</si>
  <si>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</si>
  <si>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</si>
  <si>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</si>
  <si>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</si>
  <si>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</si>
  <si>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</si>
  <si>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</si>
  <si>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</si>
  <si>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</si>
  <si>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</si>
  <si>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</si>
  <si>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</si>
  <si>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</si>
  <si>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</si>
  <si>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</si>
  <si>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>PCO</t>
  </si>
  <si>
    <t>Banco PYME Los Andes ProCredit S.A.</t>
  </si>
  <si>
    <t>Cervecería Boliviana Nacional S.A.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</si>
  <si>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</si>
  <si>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</si>
  <si>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</si>
  <si>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</si>
  <si>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</si>
  <si>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</si>
  <si>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</si>
  <si>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</si>
  <si>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</si>
  <si>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</si>
  <si>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</si>
  <si>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</si>
  <si>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</si>
  <si>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</si>
  <si>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</si>
  <si>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</si>
  <si>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</si>
  <si>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</si>
  <si>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</si>
  <si>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</si>
  <si>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</si>
  <si>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</si>
  <si>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</si>
  <si>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</si>
  <si>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</si>
  <si>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</si>
  <si>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</si>
  <si>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</si>
  <si>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</si>
  <si>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</si>
  <si>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</si>
  <si>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</si>
  <si>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</si>
  <si>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</si>
  <si>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</si>
  <si>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</si>
  <si>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</si>
  <si>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</si>
  <si>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</si>
  <si>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ASFI/DSVSC-ED-TCB-031/2015</t>
  </si>
  <si>
    <t>TCB-2-N1B-15</t>
  </si>
  <si>
    <t>VTC</t>
  </si>
  <si>
    <t>ASFI/DSVSC-ED-FCO-002/2016</t>
  </si>
  <si>
    <t>FCO-E1U-16</t>
  </si>
  <si>
    <t>ASFI/DSVSC-ED-DIN-038/2015</t>
  </si>
  <si>
    <t>DIN-2-N1B-15</t>
  </si>
  <si>
    <t>DIN-2-N1C-15</t>
  </si>
  <si>
    <t>DIN-2-N1D-15</t>
  </si>
  <si>
    <t>DIN-2-N1E-15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</si>
  <si>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</si>
  <si>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</si>
  <si>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</si>
  <si>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</si>
  <si>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</si>
  <si>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</si>
  <si>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</si>
  <si>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</si>
  <si>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</si>
  <si>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</si>
  <si>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</si>
  <si>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</si>
  <si>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</si>
  <si>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</si>
  <si>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</si>
  <si>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</si>
  <si>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</si>
  <si>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</si>
  <si>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</si>
  <si>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</si>
  <si>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</si>
  <si>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</si>
  <si>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</si>
  <si>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</si>
  <si>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</si>
  <si>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</si>
  <si>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</si>
  <si>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</si>
  <si>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</si>
  <si>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</si>
  <si>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</si>
  <si>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</si>
  <si>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</si>
  <si>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</si>
  <si>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</si>
  <si>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</si>
  <si>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</si>
  <si>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</si>
  <si>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</si>
  <si>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</si>
  <si>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</si>
  <si>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</si>
  <si>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</si>
  <si>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</si>
  <si>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</si>
  <si>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</si>
  <si>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TRA-1-E1C-16</t>
  </si>
  <si>
    <t>ASFI/DSVSC-ED-BNB-016/2016</t>
  </si>
  <si>
    <t>BNB-2-N4B-16</t>
  </si>
  <si>
    <t>BNB-2-N4C-16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</si>
  <si>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</si>
  <si>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</si>
  <si>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</si>
  <si>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</si>
  <si>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</si>
  <si>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</si>
  <si>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</si>
  <si>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BME-1-E1C-16</t>
  </si>
  <si>
    <t>BME-1-E1D-16</t>
  </si>
  <si>
    <t>ASFI/DSVSC-ED-FIE-028/2016</t>
  </si>
  <si>
    <t>FIE-2-N2B-16</t>
  </si>
  <si>
    <t>ASFI/DSVSC-ED-BIL-023/2016</t>
  </si>
  <si>
    <t>BIL-4-E1B-16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</si>
  <si>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</si>
  <si>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</si>
  <si>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</si>
  <si>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</si>
  <si>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</si>
  <si>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</si>
  <si>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</si>
  <si>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</si>
  <si>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</si>
  <si>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</si>
  <si>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</si>
  <si>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</si>
  <si>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</si>
  <si>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</si>
  <si>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</si>
  <si>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</si>
  <si>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</si>
  <si>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</si>
  <si>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</si>
  <si>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</si>
  <si>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</si>
  <si>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</si>
  <si>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</si>
  <si>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BIL-4-N2B-16</t>
  </si>
  <si>
    <t>ASFI/DSVSC-ED-BPC-034/2016</t>
  </si>
  <si>
    <t>BPC-4-N1U-16</t>
  </si>
  <si>
    <t>ASFI/DSVSC-ED-TYS-035/2016</t>
  </si>
  <si>
    <t>TYS-2-N2D-16</t>
  </si>
  <si>
    <t>GVA</t>
  </si>
  <si>
    <t>GanaValores Agencia de Bolsa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</si>
  <si>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</si>
  <si>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</si>
  <si>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</si>
  <si>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</si>
  <si>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</si>
  <si>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</si>
  <si>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</si>
  <si>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</si>
  <si>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</si>
  <si>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</si>
  <si>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</si>
  <si>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</si>
  <si>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</si>
  <si>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</si>
  <si>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</si>
  <si>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</si>
  <si>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</si>
  <si>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</si>
  <si>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</si>
  <si>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</si>
  <si>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</si>
  <si>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</si>
  <si>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</si>
  <si>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</si>
  <si>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</si>
  <si>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</si>
  <si>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</si>
  <si>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</si>
  <si>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</si>
  <si>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</si>
  <si>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</si>
  <si>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</si>
  <si>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</si>
  <si>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</si>
  <si>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</si>
  <si>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</si>
  <si>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</si>
  <si>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</si>
  <si>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</si>
  <si>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</si>
  <si>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</si>
  <si>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</si>
  <si>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</si>
  <si>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</si>
  <si>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</si>
  <si>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</si>
  <si>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</si>
  <si>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</si>
  <si>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</si>
  <si>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</si>
  <si>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</si>
  <si>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</si>
  <si>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</si>
  <si>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</si>
  <si>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</si>
  <si>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</si>
  <si>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</si>
  <si>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</si>
  <si>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BME-1-E1B-17</t>
  </si>
  <si>
    <t>BME-1-E1C-17</t>
  </si>
  <si>
    <t>BME-1-E1D-17</t>
  </si>
  <si>
    <t>ASFI/DSVSC-ED-FAN-028/2017</t>
  </si>
  <si>
    <t>FAN-4-N1A-17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</si>
  <si>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</si>
  <si>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</si>
  <si>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</si>
  <si>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</si>
  <si>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</si>
  <si>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</si>
  <si>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</si>
  <si>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</si>
  <si>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</si>
  <si>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</si>
  <si>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</si>
  <si>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</si>
  <si>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</si>
  <si>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</si>
  <si>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Patrimonio Autónomo BISA ST - DIACONÍA II</t>
  </si>
  <si>
    <t>*</t>
  </si>
  <si>
    <t>FAN-4-N1B-17</t>
  </si>
  <si>
    <t>ASFI/DSVSC-PA-DII-002/2017</t>
  </si>
  <si>
    <t>DII-TD-NC</t>
  </si>
  <si>
    <t>Multivalores Agencia de Bolsa S.A.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</si>
  <si>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</si>
  <si>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</si>
  <si>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</si>
  <si>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</si>
  <si>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</si>
  <si>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</si>
  <si>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</si>
  <si>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</si>
  <si>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</si>
  <si>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</si>
  <si>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ASFI/DSVSC-TD-PMD-004/2017</t>
  </si>
  <si>
    <t>PMD-TD-ND</t>
  </si>
  <si>
    <t>PMD</t>
  </si>
  <si>
    <t>ASFI/DSVSC-ED-BIL-002/2018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</si>
  <si>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</si>
  <si>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</si>
  <si>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</si>
  <si>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</si>
  <si>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</si>
  <si>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</si>
  <si>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</si>
  <si>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</si>
  <si>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</si>
  <si>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</si>
  <si>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</si>
  <si>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</si>
  <si>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</si>
  <si>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</si>
  <si>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</si>
  <si>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</si>
  <si>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</si>
  <si>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</si>
  <si>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</si>
  <si>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</si>
  <si>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</si>
  <si>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</si>
  <si>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</si>
  <si>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</si>
  <si>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</si>
  <si>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</si>
  <si>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</si>
  <si>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</si>
  <si>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</si>
  <si>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</si>
  <si>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</si>
  <si>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</si>
  <si>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</si>
  <si>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</si>
  <si>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</si>
  <si>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</si>
  <si>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</si>
  <si>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</si>
  <si>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</si>
  <si>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</si>
  <si>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</si>
  <si>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ASFI/DSVSC-PA-PMG-003/2018</t>
  </si>
  <si>
    <t>PMG-TD-ND</t>
  </si>
  <si>
    <t>Bonos Prolega I-Emisión 2</t>
  </si>
  <si>
    <t>ASFI/DSVSC-ED-POL-014/2018</t>
  </si>
  <si>
    <t>POL-2-N1U-18</t>
  </si>
  <si>
    <t>ASFI/DSVSC-ED-SBC-016/2018</t>
  </si>
  <si>
    <t>SBC-7-N1U-18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</si>
  <si>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</si>
  <si>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</si>
  <si>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</si>
  <si>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</si>
  <si>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</si>
  <si>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</si>
  <si>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</si>
  <si>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</si>
  <si>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</si>
  <si>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</si>
  <si>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</si>
  <si>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</si>
  <si>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</si>
  <si>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</si>
  <si>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</si>
  <si>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PMA-TD-NB</t>
  </si>
  <si>
    <t>PMA-TD-NC</t>
  </si>
  <si>
    <t>PMA-TD-ND</t>
  </si>
  <si>
    <t>PATRIMONIO AUTÓNOMO MICROCRÉDITO IFD - BDP ST 043</t>
  </si>
  <si>
    <t>ASFI/DSVSC-TD-PMH-004/2018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</si>
  <si>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</si>
  <si>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</si>
  <si>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</si>
  <si>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</si>
  <si>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</si>
  <si>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</si>
  <si>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</si>
  <si>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</si>
  <si>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</si>
  <si>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</si>
  <si>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</si>
  <si>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</si>
  <si>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</si>
  <si>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</si>
  <si>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</si>
  <si>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</si>
  <si>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</si>
  <si>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</si>
  <si>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</si>
  <si>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</si>
  <si>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</si>
  <si>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</si>
  <si>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</si>
  <si>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</si>
  <si>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</si>
  <si>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</si>
  <si>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</si>
  <si>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</si>
  <si>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</si>
  <si>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</si>
  <si>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</si>
  <si>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</si>
  <si>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</si>
  <si>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</si>
  <si>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</si>
  <si>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</si>
  <si>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</si>
  <si>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</si>
  <si>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</si>
  <si>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</si>
  <si>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</si>
  <si>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</si>
  <si>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</si>
  <si>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</si>
  <si>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</si>
  <si>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</si>
  <si>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Patrimonio Autónomo CRESPAL - BDP ST 035</t>
  </si>
  <si>
    <t>Patrimonio Autónomo BISA ST - DIACONIA II</t>
  </si>
  <si>
    <t>Patrimonio Autónomo MICROCRÉDITO IFD - BDP ST 034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</si>
  <si>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</si>
  <si>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</si>
  <si>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</si>
  <si>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</si>
  <si>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</si>
  <si>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</si>
  <si>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</si>
  <si>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</si>
  <si>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</si>
  <si>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</si>
  <si>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</si>
  <si>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</si>
  <si>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</si>
  <si>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</si>
  <si>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</si>
  <si>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</si>
  <si>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</si>
  <si>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</si>
  <si>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</si>
  <si>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</si>
  <si>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</si>
  <si>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</si>
  <si>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</si>
  <si>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</si>
  <si>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</si>
  <si>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</si>
  <si>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</si>
  <si>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</si>
  <si>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</si>
  <si>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</si>
  <si>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</si>
  <si>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</si>
  <si>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</si>
  <si>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</si>
  <si>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</si>
  <si>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>Bonos municipales</t>
  </si>
  <si>
    <t>ASFI/DSV-EM-AGU-001/2010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</si>
  <si>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</si>
  <si>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</si>
  <si>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</si>
  <si>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</si>
  <si>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</si>
  <si>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</si>
  <si>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PATRIMONIO AUTÓNOMO MICROCRÉDITO IFD - BDP ST 045</t>
  </si>
  <si>
    <t>ASFI/DSVSC-TD-PMT-003/2019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</si>
  <si>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</si>
  <si>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</si>
  <si>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</si>
  <si>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</si>
  <si>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</si>
  <si>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</si>
  <si>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</si>
  <si>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</si>
  <si>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</si>
  <si>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</si>
  <si>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</si>
  <si>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</si>
  <si>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</si>
  <si>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</si>
  <si>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</si>
  <si>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</si>
  <si>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</si>
  <si>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</si>
  <si>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</si>
  <si>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</si>
  <si>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</si>
  <si>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</si>
  <si>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</si>
  <si>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</si>
  <si>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</si>
  <si>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</si>
  <si>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</si>
  <si>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</si>
  <si>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</si>
  <si>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</si>
  <si>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</si>
  <si>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</si>
  <si>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</si>
  <si>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</si>
  <si>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</si>
  <si>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</si>
  <si>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</si>
  <si>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</si>
  <si>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</si>
  <si>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</si>
  <si>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</si>
  <si>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</si>
  <si>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</si>
  <si>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</si>
  <si>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</si>
  <si>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</si>
  <si>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</si>
  <si>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</si>
  <si>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</si>
  <si>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</si>
  <si>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</si>
  <si>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</si>
  <si>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</si>
  <si>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</si>
  <si>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</si>
  <si>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</si>
  <si>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</si>
  <si>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</si>
  <si>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</si>
  <si>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</si>
  <si>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</si>
  <si>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</si>
  <si>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</si>
  <si>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</si>
  <si>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</si>
  <si>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</si>
  <si>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</si>
  <si>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</si>
  <si>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</si>
  <si>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</si>
  <si>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</si>
  <si>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</si>
  <si>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</si>
  <si>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</si>
  <si>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</si>
  <si>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MSC Expansión Fondo de Inversión Cerrado</t>
  </si>
  <si>
    <t>Productivo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</si>
  <si>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</si>
  <si>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</si>
  <si>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</si>
  <si>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</si>
  <si>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</si>
  <si>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</si>
  <si>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</si>
  <si>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</si>
  <si>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</si>
  <si>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</si>
  <si>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</si>
  <si>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</si>
  <si>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</si>
  <si>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</si>
  <si>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</si>
  <si>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</si>
  <si>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</si>
  <si>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</si>
  <si>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</si>
  <si>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</si>
  <si>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</si>
  <si>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</si>
  <si>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</si>
  <si>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</si>
  <si>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</si>
  <si>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</si>
  <si>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</si>
  <si>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</si>
  <si>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</si>
  <si>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</si>
  <si>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</si>
  <si>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</si>
  <si>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</si>
  <si>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</si>
  <si>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</si>
  <si>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</si>
  <si>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</si>
  <si>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</si>
  <si>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</si>
  <si>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</si>
  <si>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</si>
  <si>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</si>
  <si>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</si>
  <si>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</si>
  <si>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</si>
  <si>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</si>
  <si>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</si>
  <si>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</si>
  <si>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</si>
  <si>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</si>
  <si>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</si>
  <si>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</si>
  <si>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</si>
  <si>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</si>
  <si>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</si>
  <si>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</si>
  <si>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</si>
  <si>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</si>
  <si>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</si>
  <si>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</si>
  <si>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</si>
  <si>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</si>
  <si>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</si>
  <si>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</si>
  <si>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</si>
  <si>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</si>
  <si>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</si>
  <si>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</si>
  <si>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</si>
  <si>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</si>
  <si>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</si>
  <si>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</si>
  <si>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</si>
  <si>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</si>
  <si>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</si>
  <si>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</si>
  <si>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</si>
  <si>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</si>
  <si>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</si>
  <si>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</si>
  <si>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</si>
  <si>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</si>
  <si>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</si>
  <si>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</si>
  <si>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</si>
  <si>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</si>
  <si>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</si>
  <si>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</si>
  <si>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</si>
  <si>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</si>
  <si>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</si>
  <si>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</si>
  <si>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</si>
  <si>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</si>
  <si>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</si>
  <si>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</si>
  <si>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</si>
  <si>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</si>
  <si>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</si>
  <si>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</si>
  <si>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</si>
  <si>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</si>
  <si>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</si>
  <si>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</si>
  <si>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</si>
  <si>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</si>
  <si>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</si>
  <si>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</si>
  <si>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</si>
  <si>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</si>
  <si>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</si>
  <si>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</si>
  <si>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</si>
  <si>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</si>
  <si>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</si>
  <si>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</si>
  <si>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</si>
  <si>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</si>
  <si>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</si>
  <si>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</si>
  <si>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</si>
  <si>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</si>
  <si>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</si>
  <si>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</si>
  <si>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</si>
  <si>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</si>
  <si>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</si>
  <si>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</si>
  <si>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PMB-TD-NC</t>
  </si>
  <si>
    <t>PMB-TD-ND</t>
  </si>
  <si>
    <t>OPERACIONES  EN DÓLARES ESTADOUNIDENSES</t>
  </si>
  <si>
    <t>(expresado en bolivianos y número)</t>
  </si>
  <si>
    <t>Inversiones en el extranjero (*)</t>
  </si>
  <si>
    <t>ENTIDAD EMISORA</t>
  </si>
  <si>
    <t>SCFG Sociedad Controladora S.A.</t>
  </si>
  <si>
    <t>CRE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</si>
  <si>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</si>
  <si>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</si>
  <si>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</si>
  <si>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</si>
  <si>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</si>
  <si>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</si>
  <si>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</si>
  <si>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</si>
  <si>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</si>
  <si>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</si>
  <si>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</si>
  <si>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</si>
  <si>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</si>
  <si>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</si>
  <si>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</si>
  <si>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</si>
  <si>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</si>
  <si>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</si>
  <si>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Días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</si>
  <si>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</si>
  <si>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</si>
  <si>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</si>
  <si>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</si>
  <si>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</si>
  <si>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</si>
  <si>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</si>
  <si>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</si>
  <si>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</si>
  <si>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</si>
  <si>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PCI-TD-NB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</si>
  <si>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</si>
  <si>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</si>
  <si>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</si>
  <si>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</si>
  <si>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</si>
  <si>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</si>
  <si>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</si>
  <si>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</si>
  <si>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</si>
  <si>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</si>
  <si>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</si>
  <si>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</si>
  <si>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</si>
  <si>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</si>
  <si>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</si>
  <si>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</si>
  <si>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</si>
  <si>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</si>
  <si>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</si>
  <si>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</si>
  <si>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</si>
  <si>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</si>
  <si>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</si>
  <si>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</si>
  <si>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</si>
  <si>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</si>
  <si>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</si>
  <si>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</si>
  <si>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</si>
  <si>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</si>
  <si>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</si>
  <si>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</si>
  <si>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</si>
  <si>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</si>
  <si>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</si>
  <si>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</si>
  <si>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</si>
  <si>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</si>
  <si>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</si>
  <si>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</si>
  <si>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</si>
  <si>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</si>
  <si>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CUP</t>
  </si>
  <si>
    <t>DPF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</si>
  <si>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</si>
  <si>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</si>
  <si>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</si>
  <si>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</si>
  <si>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</si>
  <si>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</si>
  <si>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</si>
  <si>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</si>
  <si>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CRE-1-N1B-20</t>
  </si>
  <si>
    <t>Banco Central de Bolivia</t>
  </si>
  <si>
    <t>Bonos BNB Leasing III</t>
  </si>
  <si>
    <t>ASFI/DSVSC-ED-BNL-025/2020</t>
  </si>
  <si>
    <t>BNL-N1A-20</t>
  </si>
  <si>
    <t>BNL-N1B-20</t>
  </si>
  <si>
    <t>Bonos GAS &amp; ELECTRICIDAD II – Emisión 2</t>
  </si>
  <si>
    <t>ASFI/DSVSC-ED-GYE-030/2020</t>
  </si>
  <si>
    <t>GYE-2-N1U-20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</si>
  <si>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</si>
  <si>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</si>
  <si>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</si>
  <si>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</si>
  <si>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</si>
  <si>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TSM 001</t>
  </si>
  <si>
    <t>ASFI/DSVSC-ED-TSM-024/2020</t>
  </si>
  <si>
    <t>TSM-E1U-20</t>
  </si>
  <si>
    <t>Renta Activa Agroindustrial Fondo de Inversión Cerrado</t>
  </si>
  <si>
    <t>Cuota de Participación en Fondo de Inversión Abierto, Mutuo o similar en el Extranjero</t>
  </si>
  <si>
    <t xml:space="preserve">           En FIC no se esta considerando los instrumentos financieros:  Acciones,Inversiones en el extranjero, Otros (Instrumentos sin oferta pública) y Liquidez.</t>
  </si>
  <si>
    <t>BCB</t>
  </si>
  <si>
    <t>Bonos Subordinados Banco BISA – Emisión 2</t>
  </si>
  <si>
    <t>Bonos Subordinados Banco BISA-Emisión 1</t>
  </si>
  <si>
    <t>Bonos Subordinados BCP – Emisión II</t>
  </si>
  <si>
    <t>Credibolsa S.A. Agencia de Bolsa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</si>
  <si>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</si>
  <si>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</si>
  <si>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</si>
  <si>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</si>
  <si>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Banco Ganadero – Emisión 2</t>
  </si>
  <si>
    <t>ASFI/DSVSC-ED-BGA-031/2020</t>
  </si>
  <si>
    <t>BGA-1-N1U-20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</si>
  <si>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</si>
  <si>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</si>
  <si>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</si>
  <si>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</si>
  <si>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</si>
  <si>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</si>
  <si>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</si>
  <si>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</si>
  <si>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</si>
  <si>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</si>
  <si>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</si>
  <si>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</si>
  <si>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</si>
  <si>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</si>
  <si>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BancoSol 2 - Emisión 1</t>
  </si>
  <si>
    <t>Bonos Subordinados BancoSol 2 - Emisión 2</t>
  </si>
  <si>
    <t>Bonos Subordinados BancoSol 2 - Emisión 3</t>
  </si>
  <si>
    <t>Bonos Subordinados  BNB Leasing I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</si>
  <si>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</si>
  <si>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</si>
  <si>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</si>
  <si>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</si>
  <si>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</si>
  <si>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</si>
  <si>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</si>
  <si>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</si>
  <si>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</si>
  <si>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</si>
  <si>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</si>
  <si>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</si>
  <si>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</si>
  <si>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</si>
  <si>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</si>
  <si>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</si>
  <si>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</si>
  <si>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</si>
  <si>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</si>
  <si>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</si>
  <si>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</si>
  <si>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</si>
  <si>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</si>
  <si>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</si>
  <si>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PTL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</si>
  <si>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</si>
  <si>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</si>
  <si>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</si>
  <si>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</si>
  <si>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</si>
  <si>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</si>
  <si>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</si>
  <si>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</si>
  <si>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</si>
  <si>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</si>
  <si>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</si>
  <si>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</si>
  <si>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</si>
  <si>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</si>
  <si>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</si>
  <si>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</si>
  <si>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</si>
  <si>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</si>
  <si>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</si>
  <si>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</si>
  <si>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</si>
  <si>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</si>
  <si>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</si>
  <si>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</si>
  <si>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</si>
  <si>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</si>
  <si>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</si>
  <si>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</si>
  <si>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</si>
  <si>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</si>
  <si>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</si>
  <si>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</si>
  <si>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Bonos SOBOCE VIII - Emisión 1</t>
  </si>
  <si>
    <t>ASFI/DSVSC-ED-SBC-049/2020</t>
  </si>
  <si>
    <t>SBC-8-N1U-20</t>
  </si>
  <si>
    <t>PMK</t>
  </si>
  <si>
    <t>Time Deposit</t>
  </si>
  <si>
    <t>Patrimonio Autónomo CHÁVEZ - BDP ST 053</t>
  </si>
  <si>
    <t>Valores de Titularización CHÁVEZ - BDP ST 053</t>
  </si>
  <si>
    <t>ASFI/DSVSC-TD-PAZ-006/2020</t>
  </si>
  <si>
    <t>PAZ-TD-NU</t>
  </si>
  <si>
    <t xml:space="preserve">Bono Corporativo </t>
  </si>
  <si>
    <t xml:space="preserve">Bono de Deuda Soberana </t>
  </si>
  <si>
    <t xml:space="preserve">Certificado de Depósito </t>
  </si>
  <si>
    <t xml:space="preserve">Nota Estructurada </t>
  </si>
  <si>
    <t>Bonos participativos emitidos por pequeñas y medianas empresas (PyMES)</t>
  </si>
  <si>
    <t xml:space="preserve">Letra del Tesoro </t>
  </si>
  <si>
    <t>Bonos Banco FIE 3 – Emisión 2</t>
  </si>
  <si>
    <t>ASFI/DSVSC-ED-FIE-057/2020</t>
  </si>
  <si>
    <t>FIE-3-N2U-20</t>
  </si>
  <si>
    <t>CLÍNICA METROPOLITANA DE LAS AMÉRICAS S.A.</t>
  </si>
  <si>
    <t>Bonos CLÍNICA DE LAS AMÉRICAS I – Emisión 1</t>
  </si>
  <si>
    <t>ASFI/DSVSC-ED-CTM-053/2020</t>
  </si>
  <si>
    <t>CTM-1-N1U-20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</si>
  <si>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</si>
  <si>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</si>
  <si>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</si>
  <si>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</si>
  <si>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</si>
  <si>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</si>
  <si>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Patrimonio Autónomo GRANOSOL – BISA ST</t>
  </si>
  <si>
    <t>Valores de Titularización GRANOSOL – BISA ST</t>
  </si>
  <si>
    <t>ASFI/DSVSC-TD-PGB-005/2020</t>
  </si>
  <si>
    <t>PGB-TD-NU</t>
  </si>
  <si>
    <t>PLASTIFORTE S. R. L.</t>
  </si>
  <si>
    <t>Bonos PLASTIFORTE - Emisión 1</t>
  </si>
  <si>
    <t>ASFI/DSVSC-ED-PTF-005/2021</t>
  </si>
  <si>
    <t>PTF-1-N1U-21</t>
  </si>
  <si>
    <t>ASFI/DSVSC-ED-POL-055/2020</t>
  </si>
  <si>
    <t>POL-PB1-E7U</t>
  </si>
  <si>
    <t>Bonos TELECEL V</t>
  </si>
  <si>
    <t>ASFI/DSVSC-ED-TCB-052/2020</t>
  </si>
  <si>
    <t>TCB-N1U-20</t>
  </si>
  <si>
    <t>MiPyME Fondo de Inversión Cerrado</t>
  </si>
  <si>
    <t>Credifondo Promotor Fondo de Inversión Cerrado</t>
  </si>
  <si>
    <t>ASFI/DSVSC-ED-TYS-006/2021</t>
  </si>
  <si>
    <t>TYS-PB3-E4U</t>
  </si>
  <si>
    <t xml:space="preserve"> Dinámico Fondo Mutuo Corto Plazo</t>
  </si>
  <si>
    <t>(Expresado en bolivianos)</t>
  </si>
  <si>
    <t>CANTIDAD DE DPF VIGENTES</t>
  </si>
  <si>
    <t>Bonos Subordinados Banco FORTALEZA - Emisión 2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</si>
  <si>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</si>
  <si>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</si>
  <si>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</si>
  <si>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</si>
  <si>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</si>
  <si>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</si>
  <si>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</si>
  <si>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</si>
  <si>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</si>
  <si>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</si>
  <si>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</si>
  <si>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</si>
  <si>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GAS &amp; ELECTRICIDAD - Emisión 2</t>
  </si>
  <si>
    <t>ASFI/DSVSC-ED-GYE-016/2015</t>
  </si>
  <si>
    <t>GYE-1-N1U-15</t>
  </si>
  <si>
    <t>ASFI/DSV-ED-POL-010/2021</t>
  </si>
  <si>
    <t>POL-PB1-E10U</t>
  </si>
  <si>
    <t>ASFI/DSV-ED-POL-008/2021</t>
  </si>
  <si>
    <t>POL-PB1-E8U</t>
  </si>
  <si>
    <t>ASFI/DSV-ED-POL-009/2021</t>
  </si>
  <si>
    <t>POL-PB1-E9U</t>
  </si>
  <si>
    <t>ASFI/DSV-ED-TYS-013/2021</t>
  </si>
  <si>
    <t>TYS-PB3-E5U</t>
  </si>
  <si>
    <t>PTF</t>
  </si>
  <si>
    <t>FONDOS DE INVERSIÓN ABIERTOS EN DÓLARES ESTADOUNIDENSES</t>
  </si>
  <si>
    <t>ASFI/DSV-ED-BPC-019/2021</t>
  </si>
  <si>
    <t>BPC-PB1-N2U</t>
  </si>
  <si>
    <t>ASFI/DSV-ED-SMI-016/2021</t>
  </si>
  <si>
    <t>SMI-PB2-E1U</t>
  </si>
  <si>
    <t>ASFI/DSV-ED-TSM-018/2021</t>
  </si>
  <si>
    <t>TSM-PB1-N3U</t>
  </si>
  <si>
    <t>CFC</t>
  </si>
  <si>
    <t>CRECER IFD</t>
  </si>
  <si>
    <t>SERIES</t>
  </si>
  <si>
    <t>Letras del Banco Central de Bolivia con Opción de Rescate Anticipado</t>
  </si>
  <si>
    <t>ASFI/DSVSC-ED-BCB-032/2015</t>
  </si>
  <si>
    <t>NR00392128</t>
  </si>
  <si>
    <t>NR00392129</t>
  </si>
  <si>
    <t>NR00392130</t>
  </si>
  <si>
    <t>Bonos Subordinados Banco Mercantil Santa Cruz – Emisión 1</t>
  </si>
  <si>
    <t>Bonos Subordinados Banco Mercantil Santa Cruz – Emisión 2</t>
  </si>
  <si>
    <t>Bonos Subordinados Banco PyME de la Comunidad</t>
  </si>
  <si>
    <t>Pagarés Bursátiles BISA LEASING III - Emisión 1</t>
  </si>
  <si>
    <t>ASFI/DSV-ED-BIL-020/2021</t>
  </si>
  <si>
    <t>BIL-PB5-N1U</t>
  </si>
  <si>
    <t>Pagarés Bursátiles COBEE - Emisión 2</t>
  </si>
  <si>
    <t>Patrimonio Autónomo MICROCRÉDITO IFD - BDP ST 051</t>
  </si>
  <si>
    <t>Valores de Titularización CRECER IFD - BDP ST 051</t>
  </si>
  <si>
    <t>ASFI/DSV-TD-PML-001/2021</t>
  </si>
  <si>
    <t>PML-TD-NU</t>
  </si>
  <si>
    <t>Pagarés Bursátiles PROLEGA I – Emisión 10</t>
  </si>
  <si>
    <t>Pagarés Bursátiles PROLEGA I – Emisión 7</t>
  </si>
  <si>
    <t>Pagarés Bursátiles TOYOSA III – Emisión 4</t>
  </si>
  <si>
    <t>Pagarés Bursátiles TOYOSA III - Emisión 5</t>
  </si>
  <si>
    <t>Pagarés Bursátiles TSM 001 - Emisión 3</t>
  </si>
  <si>
    <t xml:space="preserve">Letras del Banco Central de Bolivia con Opción de Rescate Anticipado </t>
  </si>
  <si>
    <t>PFD</t>
  </si>
  <si>
    <t>PML</t>
  </si>
  <si>
    <t>DIACONÍA FRIF - IFD</t>
  </si>
  <si>
    <t>NR00392134</t>
  </si>
  <si>
    <t>Bonos BNB Leasing IV - Emisión 3</t>
  </si>
  <si>
    <t>ASFI/DSV-ED-BNL-024/2021</t>
  </si>
  <si>
    <t>BNL-3-E3U-21</t>
  </si>
  <si>
    <t>Patrimonio Autónomo BISA ST - FUBODE II</t>
  </si>
  <si>
    <t>Valores de Titularización BISA ST - FUBODE II</t>
  </si>
  <si>
    <t>ASFI/DSV-TD-PFD-002/2021</t>
  </si>
  <si>
    <t>PFD-TD-NA</t>
  </si>
  <si>
    <t>PFD-TD-NB</t>
  </si>
  <si>
    <t>PFD-TD-NC</t>
  </si>
  <si>
    <t>PFD-TD-ND</t>
  </si>
  <si>
    <t>Pagarés Bursátiles PROLEGA I - Emisión 11</t>
  </si>
  <si>
    <t>ASFI/DSV-ED-POL-022/2021</t>
  </si>
  <si>
    <t>POL-PB1-E11U</t>
  </si>
  <si>
    <t>Pagarés Bursátiles PROLEGA I - Emisión 12</t>
  </si>
  <si>
    <t>ASFI/DSV-ED-POL-023/2021</t>
  </si>
  <si>
    <t>POL-PB1-E12U</t>
  </si>
  <si>
    <t>Pagarés Bursátiles PROLEGA I - Emisión 8</t>
  </si>
  <si>
    <t>Pagarés Bursátiles PROLEGA I - Emisión 9</t>
  </si>
  <si>
    <t>Bonos SCFG Sociedad Controladora</t>
  </si>
  <si>
    <t>ASFI/DSVSC-ED-SOC-042/2020</t>
  </si>
  <si>
    <t>SOC-N1U-20</t>
  </si>
  <si>
    <t>Pagarés Bursátiles ILLAPA II - Emisión 1</t>
  </si>
  <si>
    <t>NOVIEMBRE DE 2021</t>
  </si>
  <si>
    <t>AL 30 DE NOVIEMBRE DE 2021</t>
  </si>
  <si>
    <t>NR00392138</t>
  </si>
  <si>
    <t>NR00392139</t>
  </si>
  <si>
    <t>NR00392143</t>
  </si>
  <si>
    <t>Bonos Subordinados BEC IV -  Emisión 1</t>
  </si>
  <si>
    <t>ASFI/DSV-ED-BEC-033/2021</t>
  </si>
  <si>
    <t>BEC-5-N1U-21</t>
  </si>
  <si>
    <t>Bonos Banco Mercantil Santa Cruz - Emisión 5</t>
  </si>
  <si>
    <t>Bonos Subordinados Banco FIE 6</t>
  </si>
  <si>
    <t>ASFI/DSV-ED-FIE-029/2021</t>
  </si>
  <si>
    <t>FIE-E1U-21</t>
  </si>
  <si>
    <t>Bonos BISA LEASING IV - EMISION 1</t>
  </si>
  <si>
    <t>Bonos COBEE IV - EMISION 4</t>
  </si>
  <si>
    <t>Banco Pyme Eco Futuro S.A.</t>
  </si>
  <si>
    <t>Bonos ECOFUTURO 2 - Emisión 1</t>
  </si>
  <si>
    <t>ASFI/DSV-ED-FEF-030/2021</t>
  </si>
  <si>
    <t>FEF-4-N1U-21</t>
  </si>
  <si>
    <t>Bonos Subordinados ECOFUTURO 2 - EMISION 2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</si>
  <si>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</si>
  <si>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</si>
  <si>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</si>
  <si>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</si>
  <si>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</si>
  <si>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</si>
  <si>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FO S.A.</t>
  </si>
  <si>
    <t>Bonos FERROVIARIA ORIENTAL Emisión 7</t>
  </si>
  <si>
    <t>ASFI/DSV-ED-EFO-037/2021</t>
  </si>
  <si>
    <t>EFO-N3U-21</t>
  </si>
  <si>
    <t>Bonos FERROVIARIA ORIENTAL Emisión 9</t>
  </si>
  <si>
    <t>ASFI/DSV-ED-EFO-025/2021</t>
  </si>
  <si>
    <t>EFO-N1U-21</t>
  </si>
  <si>
    <t>Acciones Suscritas y Pagadas Gas &amp; Electricidad S.A.</t>
  </si>
  <si>
    <t>ASFI/DSVSC-EA-GYE-001/2018</t>
  </si>
  <si>
    <t>GYE1U</t>
  </si>
  <si>
    <t>Bonos SOFIA I - EMISION 2</t>
  </si>
  <si>
    <t>OVA-N2A-19Q</t>
  </si>
  <si>
    <t>OVA-N2B-19Q</t>
  </si>
  <si>
    <t>Patrimonio Autónomo MICROCRÉDITO IFD - BDP ST 054</t>
  </si>
  <si>
    <t>Valores de Titularización PRO MUJER IFD - BDP ST 054</t>
  </si>
  <si>
    <t>ASFI/DSV-TD-PMN-003/2021</t>
  </si>
  <si>
    <t>PMN-TD-NU</t>
  </si>
  <si>
    <t>Pagarés Bursátiles PROLEGA I - Emisión 13</t>
  </si>
  <si>
    <t>ASFI/DSV-ED-POL-032/2021</t>
  </si>
  <si>
    <t>POL-PB1-E13U</t>
  </si>
  <si>
    <t>Bonos TELECEL II - EMISION 1</t>
  </si>
  <si>
    <t>Pagarés Bursátiles TOYOSA IV - Emisión 1</t>
  </si>
  <si>
    <t>ASFI/DSV-ED-TYS-035/2021</t>
  </si>
  <si>
    <t>TYS-PB4-E1U</t>
  </si>
  <si>
    <t>DENOMINACIÓN DE LA EMISIÓN AUTORIZADA</t>
  </si>
  <si>
    <t>GanaInversiones Fondo de Inversión Abierto a Corto Plazo</t>
  </si>
  <si>
    <t>Ganadero Sociedad Administradora de Fondos de Inversión S.A</t>
  </si>
  <si>
    <t>PMN</t>
  </si>
  <si>
    <t>(en miles de bolivianos y porcentajes)</t>
  </si>
  <si>
    <t xml:space="preserve">Cartera Fondos
 (Bs miles) </t>
  </si>
  <si>
    <t>Commercial Paper</t>
  </si>
  <si>
    <t>IDI</t>
  </si>
  <si>
    <t>CGF</t>
  </si>
  <si>
    <t>(en miles de bolivianos)</t>
  </si>
  <si>
    <t>Banco de Desarrollo Productivo S.A.M. - BDP S.A.M.</t>
  </si>
  <si>
    <t>Compañía de Seguros y Reaseguros Fortaleza S.A.</t>
  </si>
  <si>
    <t>Compañía Molinera Boliviana S.A.</t>
  </si>
  <si>
    <t>Distribuidora de Electricidad ENDE de Oruro S.A.</t>
  </si>
  <si>
    <t>ENDE Servicios y Construcciones S.A.</t>
  </si>
  <si>
    <t>Nacional Seguros Patrimoniales y Fianzas S.A.</t>
  </si>
  <si>
    <t>Mercantile Investment Corporation (Bolivia) S.A.</t>
  </si>
  <si>
    <t>Nacional Seguros Vida y Salud S.A.</t>
  </si>
  <si>
    <t>Pil Andina S.A.</t>
  </si>
  <si>
    <t>Tigre S.A. Tubos, Conexiones y Cables</t>
  </si>
  <si>
    <t>YPFB Chaco S.A.</t>
  </si>
  <si>
    <t>YPFB Transierra S.A.</t>
  </si>
  <si>
    <t>Nibol Ltda.</t>
  </si>
  <si>
    <t>Manufactura de Papeles S.A. (MADEPA)</t>
  </si>
  <si>
    <t>Plastiforte S.R.L.</t>
  </si>
  <si>
    <t xml:space="preserve">Parque Industrial Latinoamericano S.R.L. (PILAT S.R.L.) </t>
  </si>
  <si>
    <t>Patrimonios Autónomos</t>
  </si>
  <si>
    <t xml:space="preserve"> PAI  </t>
  </si>
  <si>
    <t xml:space="preserve"> DII  </t>
  </si>
  <si>
    <t xml:space="preserve"> FUB  </t>
  </si>
  <si>
    <t xml:space="preserve"> PMC  </t>
  </si>
  <si>
    <t xml:space="preserve"> PAZ  </t>
  </si>
  <si>
    <t xml:space="preserve"> CRP</t>
  </si>
  <si>
    <t xml:space="preserve"> MDI  </t>
  </si>
  <si>
    <t xml:space="preserve"> PMI  </t>
  </si>
  <si>
    <t xml:space="preserve"> PMG  </t>
  </si>
  <si>
    <t xml:space="preserve"> PMT  </t>
  </si>
  <si>
    <t xml:space="preserve"> PMB  </t>
  </si>
  <si>
    <t>Patrimonio Autónomo Unipartes - BDP ST 030</t>
  </si>
  <si>
    <t xml:space="preserve"> PAU</t>
  </si>
  <si>
    <t>OPERACIONES RUEDO Y MERCADO ELECTRÓNICO DE LA BOLSA BOLIVIANA DE VALORES S.A.</t>
  </si>
  <si>
    <t>(Expresado en dólares estadounidenses)</t>
  </si>
  <si>
    <t>Credifondo Garantiza Fondo de Inversión 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</si>
</sst>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_(* #,##0_);_(* \(#,##0\);_(* &quot;-&quot;_);_(@_)"/>
    <numFmt numFmtId="166" formatCode="_(* #,##0.00_);_(* \(#,##0.00\);_(* &quot;-&quot;??_);_(@_)"/>
    <numFmt numFmtId="167" formatCode="dd/mm/yyyy;@"/>
    <numFmt numFmtId="168" formatCode="_-* #,##0\ _€_-;\-* #,##0\ _€_-;_-* &quot;-&quot;??\ _€_-;_-@_-"/>
    <numFmt numFmtId="169" formatCode="&quot;Al&quot;\ dd&quot; de &quot;mmmm&quot; de &quot;yyyy"/>
    <numFmt numFmtId="170" formatCode="_(* #,##0.00_);_(* \(#,##0.00\);_(* &quot;-&quot;_);_(@_)"/>
    <numFmt numFmtId="171" formatCode="_-* #,##0_-;\-* #,##0_-;_-* &quot;-&quot;??_-;_-@_-"/>
    <numFmt numFmtId="172" formatCode="_(* #,##0_);_(* \(#,##0\);_(* \-_);_(@_)"/>
    <numFmt numFmtId="173" formatCode="_(* #,##0.00_);_(* \(#,##0.00\);_(* \-??_);_(@_)"/>
    <numFmt numFmtId="174" formatCode="_-[$€-2]* #,##0.00_-;\-[$€-2]* #,##0.00_-;_-[$€-2]* &quot;-&quot;??_-"/>
    <numFmt numFmtId="175" formatCode="_-* #,##0\ _p_t_a_-;\-* #,##0\ _p_t_a_-;_-* &quot;-&quot;\ _p_t_a_-;_-@_-"/>
    <numFmt numFmtId="176" formatCode="_(* #,##0_);_(* \(#,##0\);_(* &quot;-&quot;??_);_(@_)"/>
    <numFmt numFmtId="177" formatCode="_ [$€]\ * #,##0.00_ ;_ [$€]\ * \-#,##0.00_ ;_ [$€]\ * &quot;-&quot;??_ ;_ @_ "/>
    <numFmt numFmtId="178" formatCode="0.00000"/>
    <numFmt numFmtId="179" formatCode="0.000%"/>
    <numFmt numFmtId="180" formatCode="0.0000%"/>
  </numFmts>
  <fonts count="7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94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8" applyNumberFormat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72" fontId="12" fillId="0" borderId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3" fontId="12" fillId="0" borderId="0" applyFill="0" applyBorder="0" applyAlignment="0" applyProtection="0"/>
    <xf numFmtId="166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8" applyNumberFormat="0" applyAlignment="0" applyProtection="0"/>
    <xf numFmtId="0" fontId="35" fillId="30" borderId="18" applyNumberFormat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166" fontId="27" fillId="0" borderId="0" applyFont="0" applyFill="0" applyBorder="0" applyAlignment="0" applyProtection="0"/>
    <xf numFmtId="175" fontId="12" fillId="0" borderId="0" applyFont="0" applyFill="0" applyBorder="0" applyAlignment="0" applyProtection="0"/>
    <xf numFmtId="172" fontId="12" fillId="0" borderId="0" applyFill="0" applyBorder="0" applyAlignment="0" applyProtection="0"/>
    <xf numFmtId="165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3" applyNumberFormat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5" fontId="66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175" fontId="12" fillId="0" borderId="0" applyFont="0" applyFill="0" applyBorder="0" applyAlignment="0" applyProtection="0"/>
    <xf numFmtId="0" fontId="7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/>
  </cellStyleXfs>
  <cellXfs count="79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" fillId="0" borderId="0" xfId="0" applyFont="1" applyBorder="1" applyAlignment="1">
      <alignment horizontal="left"/>
    </xf>
    <xf numFmtId="165" fontId="17" fillId="33" borderId="0" xfId="112" applyNumberFormat="1" applyFont="1" applyFill="1" applyBorder="1"/>
    <xf numFmtId="170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166" fontId="16" fillId="0" borderId="0" xfId="82" applyFont="1" applyFill="1" applyBorder="1" applyAlignment="1">
      <alignment horizontal="right"/>
    </xf>
    <xf numFmtId="166" fontId="16" fillId="0" borderId="0" xfId="82" applyFont="1" applyFill="1" applyBorder="1" applyAlignment="1">
      <alignment horizontal="left"/>
    </xf>
    <xf numFmtId="165" fontId="17" fillId="0" borderId="0" xfId="112" applyNumberFormat="1" applyFont="1" applyFill="1" applyBorder="1"/>
    <xf numFmtId="170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112" applyFont="1" applyBorder="1"/>
    <xf numFmtId="171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7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168" fontId="4" fillId="0" borderId="0" xfId="109" applyNumberFormat="1" applyFont="1" applyFill="1" applyBorder="1" applyAlignment="1"/>
    <xf numFmtId="0" fontId="4" fillId="0" borderId="0" xfId="0" applyFont="1" applyBorder="1"/>
    <xf numFmtId="0" fontId="42" fillId="0" borderId="26" xfId="0" applyFont="1" applyBorder="1"/>
    <xf numFmtId="0" fontId="0" fillId="0" borderId="26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6" xfId="0" applyBorder="1"/>
    <xf numFmtId="0" fontId="4" fillId="0" borderId="16" xfId="0" applyFont="1" applyFill="1" applyBorder="1" applyAlignment="1">
      <alignment horizontal="left" vertical="center"/>
    </xf>
    <xf numFmtId="0" fontId="54" fillId="0" borderId="16" xfId="0" applyFont="1" applyFill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6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6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28" xfId="0" applyFont="1" applyFill="1" applyBorder="1" applyAlignment="1">
      <alignment horizontal="left" vertical="center"/>
    </xf>
    <xf numFmtId="3" fontId="53" fillId="39" borderId="28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8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8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8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8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8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8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6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7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165" fontId="17" fillId="36" borderId="0" xfId="112" applyNumberFormat="1" applyFont="1" applyFill="1" applyBorder="1"/>
    <xf numFmtId="170" fontId="18" fillId="36" borderId="0" xfId="112" applyNumberFormat="1" applyFont="1" applyFill="1" applyBorder="1" applyAlignment="1">
      <alignment horizontal="left"/>
    </xf>
    <xf numFmtId="4" fontId="16" fillId="0" borderId="16" xfId="82" applyNumberFormat="1" applyFont="1" applyFill="1" applyBorder="1" applyAlignment="1">
      <alignment horizontal="right"/>
    </xf>
    <xf numFmtId="4" fontId="16" fillId="0" borderId="16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0" fillId="36" borderId="16" xfId="0" applyFill="1" applyBorder="1"/>
    <xf numFmtId="0" fontId="56" fillId="39" borderId="16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27" xfId="0" applyFont="1" applyFill="1" applyBorder="1"/>
    <xf numFmtId="0" fontId="43" fillId="36" borderId="28" xfId="0" applyFont="1" applyFill="1" applyBorder="1"/>
    <xf numFmtId="0" fontId="43" fillId="36" borderId="12" xfId="0" applyFont="1" applyFill="1" applyBorder="1"/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7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0" fontId="4" fillId="0" borderId="16" xfId="0" applyFont="1" applyFill="1" applyBorder="1"/>
    <xf numFmtId="168" fontId="10" fillId="0" borderId="9" xfId="109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168" fontId="4" fillId="0" borderId="9" xfId="109" applyNumberFormat="1" applyFont="1" applyFill="1" applyBorder="1" applyAlignment="1"/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6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6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6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6" xfId="112" applyFont="1" applyBorder="1"/>
    <xf numFmtId="3" fontId="4" fillId="0" borderId="0" xfId="112" applyNumberFormat="1" applyFont="1" applyBorder="1"/>
    <xf numFmtId="0" fontId="5" fillId="0" borderId="16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5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3" fillId="39" borderId="27" xfId="0" applyFont="1" applyFill="1" applyBorder="1"/>
    <xf numFmtId="3" fontId="53" fillId="39" borderId="28" xfId="0" applyNumberFormat="1" applyFont="1" applyFill="1" applyBorder="1"/>
    <xf numFmtId="0" fontId="6" fillId="36" borderId="16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165" fontId="17" fillId="36" borderId="27" xfId="112" applyNumberFormat="1" applyFont="1" applyFill="1" applyBorder="1"/>
    <xf numFmtId="165" fontId="17" fillId="36" borderId="28" xfId="112" applyNumberFormat="1" applyFont="1" applyFill="1" applyBorder="1"/>
    <xf numFmtId="170" fontId="18" fillId="36" borderId="28" xfId="112" applyNumberFormat="1" applyFont="1" applyFill="1" applyBorder="1" applyAlignment="1">
      <alignment horizontal="left"/>
    </xf>
    <xf numFmtId="165" fontId="17" fillId="33" borderId="28" xfId="112" applyNumberFormat="1" applyFont="1" applyFill="1" applyBorder="1"/>
    <xf numFmtId="170" fontId="18" fillId="33" borderId="28" xfId="112" applyNumberFormat="1" applyFont="1" applyFill="1" applyBorder="1" applyAlignment="1">
      <alignment horizontal="left"/>
    </xf>
    <xf numFmtId="170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0" fontId="0" fillId="0" borderId="0" xfId="0"/>
    <xf numFmtId="0" fontId="0" fillId="0" borderId="0" xfId="0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28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8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0" fontId="10" fillId="0" borderId="8" xfId="159" applyNumberFormat="1" applyFont="1" applyFill="1" applyBorder="1" applyAlignment="1">
      <alignment horizontal="right" wrapText="1"/>
    </xf>
    <xf numFmtId="0" fontId="56" fillId="39" borderId="15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53" fillId="39" borderId="0" xfId="0" applyFont="1" applyFill="1" applyBorder="1" applyAlignment="1">
      <alignment horizontal="left"/>
    </xf>
    <xf numFmtId="168" fontId="53" fillId="39" borderId="0" xfId="109" applyNumberFormat="1" applyFont="1" applyFill="1" applyBorder="1" applyAlignment="1">
      <alignment horizontal="left"/>
    </xf>
    <xf numFmtId="0" fontId="56" fillId="39" borderId="6" xfId="0" applyFont="1" applyFill="1" applyBorder="1"/>
    <xf numFmtId="0" fontId="67" fillId="0" borderId="0" xfId="0" applyFont="1"/>
    <xf numFmtId="176" fontId="43" fillId="0" borderId="15" xfId="0" applyNumberFormat="1" applyFont="1" applyBorder="1" applyAlignment="1">
      <alignment horizontal="left"/>
    </xf>
    <xf numFmtId="176" fontId="43" fillId="0" borderId="16" xfId="0" applyNumberFormat="1" applyFont="1" applyBorder="1" applyAlignment="1">
      <alignment horizontal="left"/>
    </xf>
    <xf numFmtId="176" fontId="43" fillId="0" borderId="27" xfId="0" applyNumberFormat="1" applyFont="1" applyBorder="1" applyAlignment="1">
      <alignment horizontal="left"/>
    </xf>
    <xf numFmtId="3" fontId="56" fillId="39" borderId="3" xfId="0" applyNumberFormat="1" applyFont="1" applyFill="1" applyBorder="1"/>
    <xf numFmtId="16" fontId="53" fillId="39" borderId="38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8" fontId="56" fillId="42" borderId="12" xfId="109" applyNumberFormat="1" applyFont="1" applyFill="1" applyBorder="1" applyAlignment="1">
      <alignment vertical="center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/>
    <xf numFmtId="0" fontId="68" fillId="0" borderId="0" xfId="0" applyFont="1"/>
    <xf numFmtId="0" fontId="53" fillId="39" borderId="16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7" xfId="123" applyFont="1" applyFill="1" applyBorder="1" applyAlignment="1">
      <alignment horizontal="center" vertical="center"/>
    </xf>
    <xf numFmtId="0" fontId="58" fillId="40" borderId="28" xfId="123" applyFont="1" applyFill="1" applyBorder="1" applyAlignment="1">
      <alignment horizontal="center" vertical="center" wrapText="1"/>
    </xf>
    <xf numFmtId="0" fontId="58" fillId="40" borderId="28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70" fillId="0" borderId="33" xfId="78" applyNumberFormat="1" applyFont="1" applyFill="1" applyBorder="1" applyAlignment="1">
      <alignment horizontal="center" wrapText="1"/>
    </xf>
    <xf numFmtId="0" fontId="0" fillId="0" borderId="0" xfId="0"/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7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62" fillId="39" borderId="9" xfId="0" applyFont="1" applyFill="1" applyBorder="1" applyAlignment="1"/>
    <xf numFmtId="9" fontId="53" fillId="39" borderId="39" xfId="131" applyNumberFormat="1" applyFont="1" applyFill="1" applyBorder="1" applyAlignment="1">
      <alignment horizontal="right" vertical="center" wrapText="1"/>
    </xf>
    <xf numFmtId="0" fontId="53" fillId="39" borderId="40" xfId="121" applyFont="1" applyFill="1" applyBorder="1" applyAlignment="1">
      <alignment vertical="center" wrapText="1"/>
    </xf>
    <xf numFmtId="3" fontId="53" fillId="39" borderId="41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6" xfId="0" applyFont="1" applyFill="1" applyBorder="1" applyAlignment="1">
      <alignment horizontal="left"/>
    </xf>
    <xf numFmtId="0" fontId="0" fillId="0" borderId="28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0" fontId="0" fillId="0" borderId="0" xfId="0"/>
    <xf numFmtId="3" fontId="4" fillId="0" borderId="1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1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0" fontId="0" fillId="0" borderId="0" xfId="0"/>
    <xf numFmtId="0" fontId="64" fillId="35" borderId="15" xfId="0" applyFont="1" applyFill="1" applyBorder="1" applyAlignment="1">
      <alignment vertical="center"/>
    </xf>
    <xf numFmtId="0" fontId="64" fillId="35" borderId="16" xfId="0" applyFont="1" applyFill="1" applyBorder="1" applyAlignment="1">
      <alignment vertical="center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166" fontId="16" fillId="0" borderId="0" xfId="82" applyFont="1" applyFill="1" applyBorder="1" applyAlignment="1">
      <alignment horizontal="left"/>
    </xf>
    <xf numFmtId="0" fontId="56" fillId="39" borderId="7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0" fontId="56" fillId="39" borderId="28" xfId="0" applyFont="1" applyFill="1" applyBorder="1" applyAlignment="1">
      <alignment horizontal="center" vertical="center"/>
    </xf>
    <xf numFmtId="0" fontId="56" fillId="39" borderId="12" xfId="0" applyFont="1" applyFill="1" applyBorder="1" applyAlignment="1">
      <alignment horizontal="center" vertical="center"/>
    </xf>
    <xf numFmtId="168" fontId="56" fillId="39" borderId="8" xfId="109" applyNumberFormat="1" applyFont="1" applyFill="1" applyBorder="1"/>
    <xf numFmtId="0" fontId="56" fillId="42" borderId="27" xfId="0" applyFont="1" applyFill="1" applyBorder="1" applyAlignment="1">
      <alignment horizontal="left" vertical="center"/>
    </xf>
    <xf numFmtId="0" fontId="53" fillId="42" borderId="28" xfId="0" applyFont="1" applyFill="1" applyBorder="1" applyAlignment="1">
      <alignment vertical="center"/>
    </xf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0" fillId="0" borderId="0" xfId="0"/>
    <xf numFmtId="0" fontId="0" fillId="0" borderId="0" xfId="0" applyFill="1"/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56" fillId="39" borderId="15" xfId="0" applyFont="1" applyFill="1" applyBorder="1" applyAlignment="1">
      <alignment horizontal="left"/>
    </xf>
    <xf numFmtId="0" fontId="56" fillId="39" borderId="7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168" fontId="0" fillId="0" borderId="0" xfId="0" applyNumberFormat="1"/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4" fontId="60" fillId="39" borderId="9" xfId="82" applyNumberFormat="1" applyFont="1" applyFill="1" applyBorder="1" applyAlignment="1">
      <alignment horizontal="left"/>
    </xf>
    <xf numFmtId="0" fontId="0" fillId="0" borderId="0" xfId="0" applyFill="1"/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10" fontId="4" fillId="0" borderId="12" xfId="133" applyNumberFormat="1" applyFont="1" applyBorder="1" applyAlignment="1">
      <alignment vertical="center"/>
    </xf>
    <xf numFmtId="0" fontId="64" fillId="35" borderId="27" xfId="0" applyFont="1" applyFill="1" applyBorder="1" applyAlignment="1">
      <alignment vertical="center"/>
    </xf>
    <xf numFmtId="0" fontId="63" fillId="35" borderId="27" xfId="176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3" fillId="35" borderId="16" xfId="176" applyFont="1" applyFill="1" applyBorder="1" applyAlignment="1">
      <alignment vertical="center"/>
    </xf>
    <xf numFmtId="0" fontId="64" fillId="35" borderId="27" xfId="0" applyFont="1" applyFill="1" applyBorder="1"/>
    <xf numFmtId="3" fontId="4" fillId="0" borderId="6" xfId="108" applyNumberFormat="1" applyFont="1" applyFill="1" applyBorder="1" applyAlignment="1">
      <alignment vertical="center"/>
    </xf>
    <xf numFmtId="3" fontId="4" fillId="0" borderId="15" xfId="108" applyNumberFormat="1" applyFont="1" applyFill="1" applyBorder="1" applyAlignment="1">
      <alignment vertical="center"/>
    </xf>
    <xf numFmtId="0" fontId="10" fillId="0" borderId="15" xfId="121" applyFont="1" applyFill="1" applyBorder="1" applyAlignment="1">
      <alignment vertical="center" wrapText="1"/>
    </xf>
    <xf numFmtId="10" fontId="4" fillId="0" borderId="8" xfId="133" applyNumberFormat="1" applyFont="1" applyBorder="1" applyAlignment="1">
      <alignment vertical="center"/>
    </xf>
    <xf numFmtId="0" fontId="10" fillId="0" borderId="16" xfId="121" applyFont="1" applyFill="1" applyBorder="1" applyAlignment="1">
      <alignment vertical="center" wrapText="1"/>
    </xf>
    <xf numFmtId="0" fontId="0" fillId="0" borderId="0" xfId="0"/>
    <xf numFmtId="3" fontId="4" fillId="0" borderId="16" xfId="108" applyNumberFormat="1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10" fillId="0" borderId="27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9" fontId="56" fillId="39" borderId="4" xfId="131" applyNumberFormat="1" applyFont="1" applyFill="1" applyBorder="1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63" fillId="0" borderId="27" xfId="176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3" fontId="4" fillId="0" borderId="15" xfId="108" applyNumberFormat="1" applyFont="1" applyBorder="1" applyAlignment="1">
      <alignment vertical="center"/>
    </xf>
    <xf numFmtId="3" fontId="4" fillId="0" borderId="27" xfId="108" applyNumberFormat="1" applyFont="1" applyBorder="1" applyAlignment="1">
      <alignment vertical="center"/>
    </xf>
    <xf numFmtId="3" fontId="4" fillId="0" borderId="27" xfId="108" applyNumberFormat="1" applyFont="1" applyFill="1" applyBorder="1" applyAlignment="1">
      <alignment vertical="center"/>
    </xf>
    <xf numFmtId="3" fontId="4" fillId="0" borderId="16" xfId="108" applyNumberFormat="1" applyFont="1" applyFill="1" applyBorder="1" applyAlignment="1">
      <alignment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16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176" fontId="0" fillId="0" borderId="0" xfId="78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0" fontId="0" fillId="0" borderId="0" xfId="0"/>
    <xf numFmtId="0" fontId="0" fillId="0" borderId="0" xfId="0" applyFill="1" applyBorder="1" applyAlignment="1"/>
    <xf numFmtId="166" fontId="16" fillId="0" borderId="0" xfId="82" applyFont="1" applyFill="1" applyBorder="1" applyAlignment="1">
      <alignment horizontal="left"/>
    </xf>
    <xf numFmtId="3" fontId="4" fillId="35" borderId="16" xfId="0" applyNumberFormat="1" applyFont="1" applyFill="1" applyBorder="1" applyAlignment="1">
      <alignment horizontal="left"/>
    </xf>
    <xf numFmtId="3" fontId="63" fillId="35" borderId="0" xfId="0" applyNumberFormat="1" applyFont="1" applyFill="1" applyBorder="1"/>
    <xf numFmtId="3" fontId="10" fillId="35" borderId="0" xfId="0" applyNumberFormat="1" applyFont="1" applyFill="1" applyBorder="1"/>
    <xf numFmtId="3" fontId="63" fillId="35" borderId="9" xfId="0" applyNumberFormat="1" applyFont="1" applyFill="1" applyBorder="1"/>
    <xf numFmtId="3" fontId="65" fillId="35" borderId="0" xfId="0" applyNumberFormat="1" applyFont="1" applyFill="1" applyBorder="1"/>
    <xf numFmtId="41" fontId="10" fillId="35" borderId="0" xfId="0" applyNumberFormat="1" applyFont="1" applyFill="1" applyBorder="1"/>
    <xf numFmtId="4" fontId="63" fillId="35" borderId="0" xfId="0" applyNumberFormat="1" applyFont="1" applyFill="1" applyBorder="1"/>
    <xf numFmtId="0" fontId="42" fillId="35" borderId="0" xfId="0" applyFont="1" applyFill="1"/>
    <xf numFmtId="0" fontId="4" fillId="35" borderId="27" xfId="0" applyFont="1" applyFill="1" applyBorder="1"/>
    <xf numFmtId="0" fontId="4" fillId="35" borderId="16" xfId="0" applyFont="1" applyFill="1" applyBorder="1"/>
    <xf numFmtId="0" fontId="4" fillId="35" borderId="15" xfId="0" applyFont="1" applyFill="1" applyBorder="1"/>
    <xf numFmtId="168" fontId="53" fillId="39" borderId="8" xfId="109" applyNumberFormat="1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left" vertical="center"/>
    </xf>
    <xf numFmtId="0" fontId="0" fillId="0" borderId="0" xfId="0"/>
    <xf numFmtId="0" fontId="63" fillId="35" borderId="6" xfId="176" applyFont="1" applyFill="1" applyBorder="1" applyAlignment="1">
      <alignment vertical="center"/>
    </xf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22" applyFont="1" applyFill="1" applyBorder="1" applyAlignment="1">
      <alignment wrapText="1"/>
    </xf>
    <xf numFmtId="10" fontId="4" fillId="0" borderId="0" xfId="158" applyNumberFormat="1" applyFont="1"/>
    <xf numFmtId="0" fontId="5" fillId="0" borderId="0" xfId="112" applyFont="1"/>
    <xf numFmtId="0" fontId="0" fillId="0" borderId="0" xfId="0"/>
    <xf numFmtId="0" fontId="0" fillId="0" borderId="0" xfId="0" applyFill="1" applyBorder="1" applyAlignment="1"/>
    <xf numFmtId="166" fontId="16" fillId="0" borderId="0" xfId="82" applyFont="1" applyFill="1" applyBorder="1" applyAlignment="1">
      <alignment horizontal="left"/>
    </xf>
    <xf numFmtId="4" fontId="61" fillId="39" borderId="16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0" fontId="53" fillId="39" borderId="7" xfId="0" applyFont="1" applyFill="1" applyBorder="1" applyAlignment="1">
      <alignment horizontal="center" vertical="center" wrapText="1"/>
    </xf>
    <xf numFmtId="0" fontId="53" fillId="39" borderId="8" xfId="0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center" vertical="center"/>
    </xf>
    <xf numFmtId="16" fontId="44" fillId="0" borderId="16" xfId="0" applyNumberFormat="1" applyFont="1" applyFill="1" applyBorder="1" applyAlignment="1">
      <alignment horizontal="left"/>
    </xf>
    <xf numFmtId="4" fontId="73" fillId="35" borderId="16" xfId="186" applyNumberFormat="1" applyFont="1" applyFill="1" applyBorder="1" applyAlignment="1">
      <alignment horizontal="right"/>
    </xf>
    <xf numFmtId="4" fontId="73" fillId="35" borderId="27" xfId="186" applyNumberFormat="1" applyFont="1" applyFill="1" applyBorder="1" applyAlignment="1">
      <alignment horizontal="right"/>
    </xf>
    <xf numFmtId="4" fontId="73" fillId="35" borderId="28" xfId="186" applyNumberFormat="1" applyFont="1" applyFill="1" applyBorder="1" applyAlignment="1">
      <alignment horizontal="right"/>
    </xf>
    <xf numFmtId="4" fontId="73" fillId="35" borderId="0" xfId="186" applyNumberFormat="1" applyFont="1" applyFill="1" applyBorder="1" applyAlignment="1">
      <alignment horizontal="right"/>
    </xf>
    <xf numFmtId="4" fontId="73" fillId="35" borderId="7" xfId="186" applyNumberFormat="1" applyFont="1" applyFill="1" applyBorder="1" applyAlignment="1">
      <alignment horizontal="right"/>
    </xf>
    <xf numFmtId="4" fontId="73" fillId="35" borderId="15" xfId="186" applyNumberFormat="1" applyFont="1" applyFill="1" applyBorder="1" applyAlignment="1">
      <alignment horizontal="right"/>
    </xf>
    <xf numFmtId="0" fontId="0" fillId="0" borderId="0" xfId="0" applyFill="1"/>
    <xf numFmtId="4" fontId="73" fillId="35" borderId="12" xfId="186" applyNumberFormat="1" applyFont="1" applyFill="1" applyBorder="1" applyAlignment="1">
      <alignment horizontal="right"/>
    </xf>
    <xf numFmtId="4" fontId="73" fillId="35" borderId="9" xfId="186" applyNumberFormat="1" applyFont="1" applyFill="1" applyBorder="1" applyAlignment="1">
      <alignment horizontal="right"/>
    </xf>
    <xf numFmtId="4" fontId="73" fillId="35" borderId="8" xfId="186" applyNumberFormat="1" applyFont="1" applyFill="1" applyBorder="1" applyAlignment="1">
      <alignment horizontal="right"/>
    </xf>
    <xf numFmtId="0" fontId="0" fillId="0" borderId="0" xfId="0"/>
    <xf numFmtId="168" fontId="10" fillId="35" borderId="8" xfId="187" applyNumberFormat="1" applyFont="1" applyFill="1" applyBorder="1" applyAlignment="1">
      <alignment horizontal="right"/>
    </xf>
    <xf numFmtId="168" fontId="10" fillId="35" borderId="9" xfId="187" applyNumberFormat="1" applyFont="1" applyFill="1" applyBorder="1" applyAlignment="1">
      <alignment horizontal="right"/>
    </xf>
    <xf numFmtId="168" fontId="10" fillId="35" borderId="12" xfId="187" applyNumberFormat="1" applyFont="1" applyFill="1" applyBorder="1" applyAlignment="1">
      <alignment horizontal="right"/>
    </xf>
    <xf numFmtId="3" fontId="4" fillId="0" borderId="27" xfId="0" applyNumberFormat="1" applyFont="1" applyFill="1" applyBorder="1" applyAlignment="1">
      <alignment horizontal="right"/>
    </xf>
    <xf numFmtId="3" fontId="4" fillId="0" borderId="28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3" fontId="5" fillId="0" borderId="0" xfId="112" applyNumberFormat="1" applyFont="1"/>
    <xf numFmtId="3" fontId="53" fillId="39" borderId="0" xfId="0" applyNumberFormat="1" applyFont="1" applyFill="1" applyBorder="1"/>
    <xf numFmtId="0" fontId="0" fillId="0" borderId="0" xfId="0"/>
    <xf numFmtId="0" fontId="0" fillId="0" borderId="0" xfId="0" applyFill="1" applyBorder="1" applyAlignment="1"/>
    <xf numFmtId="0" fontId="5" fillId="0" borderId="0" xfId="112" applyFont="1"/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0" fontId="74" fillId="0" borderId="1" xfId="190" applyFont="1" applyFill="1" applyBorder="1" applyAlignment="1">
      <alignment horizontal="right" wrapText="1"/>
    </xf>
    <xf numFmtId="176" fontId="43" fillId="0" borderId="16" xfId="0" applyNumberFormat="1" applyFont="1" applyBorder="1" applyAlignment="1">
      <alignment horizontal="lef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179" fontId="10" fillId="0" borderId="9" xfId="131" applyNumberFormat="1" applyFont="1" applyBorder="1" applyAlignment="1">
      <alignment horizontal="right" vertical="top"/>
    </xf>
    <xf numFmtId="4" fontId="60" fillId="39" borderId="15" xfId="82" applyNumberFormat="1" applyFont="1" applyFill="1" applyBorder="1" applyAlignment="1">
      <alignment horizontal="left"/>
    </xf>
    <xf numFmtId="0" fontId="0" fillId="0" borderId="0" xfId="0" applyFill="1"/>
    <xf numFmtId="0" fontId="10" fillId="0" borderId="0" xfId="0" applyFont="1" applyBorder="1"/>
    <xf numFmtId="3" fontId="10" fillId="0" borderId="0" xfId="0" applyNumberFormat="1" applyFont="1" applyBorder="1" applyAlignment="1">
      <alignment horizontal="right"/>
    </xf>
    <xf numFmtId="4" fontId="73" fillId="35" borderId="15" xfId="82" applyNumberFormat="1" applyFont="1" applyFill="1" applyBorder="1" applyAlignment="1">
      <alignment horizontal="right"/>
    </xf>
    <xf numFmtId="4" fontId="73" fillId="35" borderId="7" xfId="82" applyNumberFormat="1" applyFont="1" applyFill="1" applyBorder="1" applyAlignment="1">
      <alignment horizontal="right"/>
    </xf>
    <xf numFmtId="4" fontId="73" fillId="35" borderId="16" xfId="82" applyNumberFormat="1" applyFont="1" applyFill="1" applyBorder="1" applyAlignment="1">
      <alignment horizontal="right"/>
    </xf>
    <xf numFmtId="4" fontId="73" fillId="35" borderId="28" xfId="82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0" fontId="4" fillId="0" borderId="12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4" fontId="73" fillId="35" borderId="0" xfId="82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0" fontId="10" fillId="0" borderId="0" xfId="122" applyFont="1" applyFill="1" applyBorder="1" applyAlignment="1">
      <alignment wrapText="1"/>
    </xf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4" fontId="73" fillId="35" borderId="12" xfId="82" applyNumberFormat="1" applyFont="1" applyFill="1" applyBorder="1" applyAlignment="1">
      <alignment horizontal="right"/>
    </xf>
    <xf numFmtId="4" fontId="73" fillId="35" borderId="8" xfId="82" applyNumberFormat="1" applyFont="1" applyFill="1" applyBorder="1" applyAlignment="1">
      <alignment horizontal="right"/>
    </xf>
    <xf numFmtId="3" fontId="10" fillId="0" borderId="0" xfId="122" applyNumberFormat="1" applyFont="1" applyFill="1" applyBorder="1" applyAlignment="1">
      <alignment horizontal="right" wrapText="1"/>
    </xf>
    <xf numFmtId="4" fontId="73" fillId="35" borderId="27" xfId="82" applyNumberFormat="1" applyFont="1" applyFill="1" applyBorder="1" applyAlignment="1">
      <alignment horizontal="right"/>
    </xf>
    <xf numFmtId="4" fontId="73" fillId="35" borderId="9" xfId="82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14" xfId="0" applyNumberFormat="1" applyFont="1" applyFill="1" applyBorder="1" applyAlignment="1">
      <alignment horizontal="right"/>
    </xf>
    <xf numFmtId="0" fontId="4" fillId="0" borderId="13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63" fillId="0" borderId="27" xfId="176" applyFont="1" applyFill="1" applyBorder="1" applyAlignment="1">
      <alignment horizontal="left" vertical="center"/>
    </xf>
    <xf numFmtId="0" fontId="4" fillId="0" borderId="14" xfId="193" applyFont="1" applyFill="1" applyBorder="1" applyAlignment="1">
      <alignment horizontal="left" vertical="center" wrapText="1"/>
    </xf>
    <xf numFmtId="3" fontId="53" fillId="39" borderId="16" xfId="0" applyNumberFormat="1" applyFont="1" applyFill="1" applyBorder="1" applyAlignment="1">
      <alignment horizontal="left" vertical="center"/>
    </xf>
    <xf numFmtId="10" fontId="10" fillId="0" borderId="9" xfId="157" applyNumberFormat="1" applyFont="1" applyFill="1" applyBorder="1" applyAlignment="1" applyProtection="1">
      <alignment horizontal="right" vertical="center"/>
      <protection locked="0"/>
    </xf>
    <xf numFmtId="0" fontId="58" fillId="39" borderId="27" xfId="0" applyFont="1" applyFill="1" applyBorder="1" applyAlignment="1">
      <alignment vertical="center"/>
    </xf>
    <xf numFmtId="0" fontId="58" fillId="39" borderId="28" xfId="0" applyFont="1" applyFill="1" applyBorder="1" applyAlignment="1">
      <alignment vertical="center"/>
    </xf>
    <xf numFmtId="10" fontId="59" fillId="39" borderId="28" xfId="157" applyNumberFormat="1" applyFont="1" applyFill="1" applyBorder="1" applyAlignment="1">
      <alignment horizontal="right" vertical="center"/>
    </xf>
    <xf numFmtId="10" fontId="59" fillId="39" borderId="12" xfId="157" applyNumberFormat="1" applyFont="1" applyFill="1" applyBorder="1" applyAlignment="1">
      <alignment horizontal="right" vertical="center"/>
    </xf>
    <xf numFmtId="0" fontId="4" fillId="35" borderId="15" xfId="173" applyFont="1" applyFill="1" applyBorder="1" applyAlignment="1">
      <alignment horizontal="left" vertical="center" wrapText="1"/>
    </xf>
    <xf numFmtId="0" fontId="10" fillId="35" borderId="13" xfId="173" applyFont="1" applyFill="1" applyBorder="1" applyAlignment="1">
      <alignment horizontal="left" vertical="center" wrapText="1"/>
    </xf>
    <xf numFmtId="3" fontId="53" fillId="39" borderId="7" xfId="0" applyNumberFormat="1" applyFont="1" applyFill="1" applyBorder="1" applyAlignment="1">
      <alignment horizontal="right" vertical="center"/>
    </xf>
    <xf numFmtId="10" fontId="59" fillId="39" borderId="7" xfId="157" applyNumberFormat="1" applyFont="1" applyFill="1" applyBorder="1" applyAlignment="1">
      <alignment horizontal="right" vertical="center"/>
    </xf>
    <xf numFmtId="10" fontId="59" fillId="39" borderId="8" xfId="157" applyNumberFormat="1" applyFont="1" applyFill="1" applyBorder="1" applyAlignment="1">
      <alignment horizontal="right" vertical="center"/>
    </xf>
    <xf numFmtId="0" fontId="63" fillId="0" borderId="13" xfId="176" applyFont="1" applyFill="1" applyBorder="1" applyAlignment="1">
      <alignment vertical="center"/>
    </xf>
    <xf numFmtId="10" fontId="4" fillId="0" borderId="15" xfId="157" applyNumberFormat="1" applyFont="1" applyBorder="1" applyAlignment="1">
      <alignment vertical="center"/>
    </xf>
    <xf numFmtId="10" fontId="4" fillId="0" borderId="16" xfId="157" applyNumberFormat="1" applyFont="1" applyBorder="1" applyAlignment="1">
      <alignment vertical="center"/>
    </xf>
    <xf numFmtId="10" fontId="4" fillId="0" borderId="27" xfId="157" applyNumberFormat="1" applyFont="1" applyBorder="1" applyAlignment="1">
      <alignment vertical="center"/>
    </xf>
    <xf numFmtId="10" fontId="4" fillId="0" borderId="6" xfId="157" applyNumberFormat="1" applyFont="1" applyBorder="1" applyAlignment="1">
      <alignment vertical="center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168" fontId="64" fillId="0" borderId="13" xfId="109" applyNumberFormat="1" applyFont="1" applyFill="1" applyBorder="1" applyAlignment="1">
      <alignment horizontal="right"/>
    </xf>
    <xf numFmtId="168" fontId="64" fillId="0" borderId="10" xfId="109" applyNumberFormat="1" applyFont="1" applyFill="1" applyBorder="1" applyAlignment="1">
      <alignment horizontal="right"/>
    </xf>
    <xf numFmtId="168" fontId="64" fillId="0" borderId="11" xfId="109" applyNumberFormat="1" applyFont="1" applyFill="1" applyBorder="1" applyAlignment="1">
      <alignment horizontal="right"/>
    </xf>
    <xf numFmtId="168" fontId="64" fillId="0" borderId="14" xfId="109" applyNumberFormat="1" applyFont="1" applyFill="1" applyBorder="1" applyAlignment="1">
      <alignment horizontal="right"/>
    </xf>
    <xf numFmtId="168" fontId="10" fillId="0" borderId="13" xfId="109" applyNumberFormat="1" applyFont="1" applyFill="1" applyBorder="1" applyAlignment="1">
      <alignment horizontal="right"/>
    </xf>
    <xf numFmtId="168" fontId="10" fillId="0" borderId="10" xfId="109" applyNumberFormat="1" applyFont="1" applyFill="1" applyBorder="1" applyAlignment="1">
      <alignment horizontal="right"/>
    </xf>
    <xf numFmtId="168" fontId="10" fillId="0" borderId="11" xfId="109" applyNumberFormat="1" applyFont="1" applyFill="1" applyBorder="1" applyAlignment="1">
      <alignment horizontal="right"/>
    </xf>
    <xf numFmtId="168" fontId="10" fillId="0" borderId="4" xfId="109" applyNumberFormat="1" applyFont="1" applyFill="1" applyBorder="1" applyAlignment="1">
      <alignment horizontal="right"/>
    </xf>
    <xf numFmtId="168" fontId="4" fillId="35" borderId="13" xfId="109" applyNumberFormat="1" applyFont="1" applyFill="1" applyBorder="1"/>
    <xf numFmtId="168" fontId="4" fillId="35" borderId="10" xfId="109" applyNumberFormat="1" applyFont="1" applyFill="1" applyBorder="1" applyAlignment="1"/>
    <xf numFmtId="168" fontId="4" fillId="35" borderId="11" xfId="109" applyNumberFormat="1" applyFont="1" applyFill="1" applyBorder="1" applyAlignment="1"/>
    <xf numFmtId="168" fontId="4" fillId="35" borderId="13" xfId="109" applyNumberFormat="1" applyFont="1" applyFill="1" applyBorder="1" applyAlignment="1"/>
    <xf numFmtId="168" fontId="4" fillId="35" borderId="14" xfId="109" applyNumberFormat="1" applyFont="1" applyFill="1" applyBorder="1" applyAlignment="1"/>
    <xf numFmtId="168" fontId="4" fillId="0" borderId="13" xfId="109" applyNumberFormat="1" applyFont="1" applyFill="1" applyBorder="1" applyAlignment="1"/>
    <xf numFmtId="168" fontId="4" fillId="0" borderId="11" xfId="109" applyNumberFormat="1" applyFont="1" applyFill="1" applyBorder="1" applyAlignment="1"/>
    <xf numFmtId="168" fontId="4" fillId="0" borderId="14" xfId="109" applyNumberFormat="1" applyFont="1" applyFill="1" applyBorder="1" applyAlignment="1"/>
    <xf numFmtId="179" fontId="10" fillId="0" borderId="9" xfId="159" applyNumberFormat="1" applyFont="1" applyFill="1" applyBorder="1" applyAlignment="1">
      <alignment horizontal="right" wrapText="1"/>
    </xf>
    <xf numFmtId="180" fontId="10" fillId="0" borderId="9" xfId="159" applyNumberFormat="1" applyFont="1" applyFill="1" applyBorder="1" applyAlignment="1">
      <alignment horizontal="right" wrapText="1"/>
    </xf>
    <xf numFmtId="43" fontId="16" fillId="35" borderId="0" xfId="186" applyFont="1" applyFill="1" applyBorder="1" applyAlignment="1">
      <alignment horizontal="center"/>
    </xf>
    <xf numFmtId="0" fontId="0" fillId="35" borderId="0" xfId="0" applyFill="1" applyBorder="1"/>
    <xf numFmtId="43" fontId="16" fillId="35" borderId="0" xfId="186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77" fillId="0" borderId="0" xfId="0" applyFont="1"/>
    <xf numFmtId="4" fontId="61" fillId="39" borderId="9" xfId="82" applyNumberFormat="1" applyFont="1" applyFill="1" applyBorder="1" applyAlignment="1">
      <alignment horizontal="left"/>
    </xf>
    <xf numFmtId="4" fontId="61" fillId="39" borderId="0" xfId="82" applyNumberFormat="1" applyFont="1" applyFill="1" applyBorder="1" applyAlignment="1">
      <alignment horizontal="left"/>
    </xf>
    <xf numFmtId="0" fontId="76" fillId="35" borderId="0" xfId="0" applyFont="1" applyFill="1"/>
    <xf numFmtId="4" fontId="73" fillId="35" borderId="0" xfId="186" applyNumberFormat="1" applyFont="1" applyFill="1" applyBorder="1" applyAlignment="1">
      <alignment horizontal="center"/>
    </xf>
    <xf numFmtId="0" fontId="0" fillId="0" borderId="0" xfId="0" applyFill="1"/>
    <xf numFmtId="4" fontId="73" fillId="35" borderId="12" xfId="82" applyNumberFormat="1" applyFont="1" applyFill="1" applyBorder="1" applyAlignment="1">
      <alignment horizontal="right" vertical="center"/>
    </xf>
    <xf numFmtId="4" fontId="73" fillId="35" borderId="28" xfId="82" applyNumberFormat="1" applyFont="1" applyFill="1" applyBorder="1" applyAlignment="1">
      <alignment horizontal="right" vertical="center"/>
    </xf>
    <xf numFmtId="4" fontId="73" fillId="35" borderId="27" xfId="82" applyNumberFormat="1" applyFont="1" applyFill="1" applyBorder="1" applyAlignment="1">
      <alignment horizontal="right" vertical="center"/>
    </xf>
    <xf numFmtId="4" fontId="73" fillId="35" borderId="9" xfId="82" applyNumberFormat="1" applyFont="1" applyFill="1" applyBorder="1" applyAlignment="1">
      <alignment horizontal="right" vertical="center"/>
    </xf>
    <xf numFmtId="4" fontId="73" fillId="35" borderId="16" xfId="82" applyNumberFormat="1" applyFont="1" applyFill="1" applyBorder="1" applyAlignment="1">
      <alignment horizontal="right" vertical="center"/>
    </xf>
    <xf numFmtId="4" fontId="73" fillId="35" borderId="0" xfId="82" applyNumberFormat="1" applyFont="1" applyFill="1" applyBorder="1" applyAlignment="1">
      <alignment horizontal="right" vertical="center"/>
    </xf>
    <xf numFmtId="168" fontId="56" fillId="42" borderId="12" xfId="109" applyNumberFormat="1" applyFont="1" applyFill="1" applyBorder="1" applyAlignment="1">
      <alignment horizontal="left" vertical="center"/>
    </xf>
    <xf numFmtId="0" fontId="0" fillId="0" borderId="0" xfId="0"/>
    <xf numFmtId="0" fontId="4" fillId="0" borderId="0" xfId="0" applyFont="1" applyFill="1" applyBorder="1"/>
    <xf numFmtId="168" fontId="10" fillId="0" borderId="0" xfId="187" applyNumberFormat="1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178" fontId="38" fillId="0" borderId="0" xfId="0" applyNumberFormat="1" applyFont="1" applyAlignment="1">
      <alignment horizontal="right"/>
    </xf>
    <xf numFmtId="176" fontId="38" fillId="0" borderId="0" xfId="78" applyNumberFormat="1" applyFont="1" applyAlignment="1">
      <alignment horizontal="right"/>
    </xf>
    <xf numFmtId="0" fontId="10" fillId="0" borderId="16" xfId="122" applyFont="1" applyFill="1" applyBorder="1" applyAlignment="1">
      <alignment vertical="top" wrapText="1"/>
    </xf>
    <xf numFmtId="3" fontId="10" fillId="0" borderId="0" xfId="122" applyNumberFormat="1" applyFont="1" applyFill="1" applyBorder="1" applyAlignment="1">
      <alignment horizontal="right" vertical="top" wrapText="1"/>
    </xf>
    <xf numFmtId="10" fontId="10" fillId="0" borderId="9" xfId="159" applyNumberFormat="1" applyFont="1" applyFill="1" applyBorder="1" applyAlignment="1">
      <alignment horizontal="right" vertical="top" wrapText="1"/>
    </xf>
    <xf numFmtId="0" fontId="10" fillId="0" borderId="0" xfId="122" applyFont="1" applyFill="1" applyBorder="1" applyAlignment="1">
      <alignment vertical="top" wrapText="1"/>
    </xf>
    <xf numFmtId="3" fontId="10" fillId="0" borderId="0" xfId="112" applyNumberFormat="1" applyFont="1" applyBorder="1"/>
    <xf numFmtId="0" fontId="78" fillId="0" borderId="0" xfId="0" applyFont="1" applyAlignment="1">
      <alignment horizontal="left" indent="1"/>
    </xf>
    <xf numFmtId="176" fontId="0" fillId="0" borderId="7" xfId="0" applyNumberFormat="1" applyBorder="1"/>
    <xf numFmtId="176" fontId="0" fillId="0" borderId="8" xfId="0" applyNumberFormat="1" applyBorder="1"/>
    <xf numFmtId="176" fontId="0" fillId="0" borderId="0" xfId="0" applyNumberFormat="1" applyBorder="1"/>
    <xf numFmtId="176" fontId="0" fillId="0" borderId="9" xfId="0" applyNumberFormat="1" applyBorder="1"/>
    <xf numFmtId="176" fontId="0" fillId="0" borderId="28" xfId="0" applyNumberFormat="1" applyBorder="1"/>
    <xf numFmtId="176" fontId="0" fillId="0" borderId="12" xfId="0" applyNumberFormat="1" applyBorder="1"/>
    <xf numFmtId="0" fontId="56" fillId="39" borderId="27" xfId="0" applyFont="1" applyFill="1" applyBorder="1" applyAlignment="1">
      <alignment horizontal="left"/>
    </xf>
    <xf numFmtId="3" fontId="56" fillId="39" borderId="28" xfId="0" applyNumberFormat="1" applyFont="1" applyFill="1" applyBorder="1" applyAlignment="1"/>
    <xf numFmtId="3" fontId="1" fillId="0" borderId="1" xfId="185" applyNumberFormat="1" applyFont="1" applyFill="1" applyBorder="1" applyAlignment="1">
      <alignment horizontal="right" wrapText="1"/>
    </xf>
    <xf numFmtId="176" fontId="42" fillId="0" borderId="0" xfId="78" applyNumberFormat="1" applyFont="1"/>
    <xf numFmtId="3" fontId="53" fillId="39" borderId="3" xfId="0" applyNumberFormat="1" applyFont="1" applyFill="1" applyBorder="1"/>
    <xf numFmtId="3" fontId="53" fillId="39" borderId="4" xfId="0" applyNumberFormat="1" applyFont="1" applyFill="1" applyBorder="1"/>
    <xf numFmtId="0" fontId="69" fillId="0" borderId="0" xfId="0" applyFont="1" applyAlignment="1">
      <alignment horizontal="left" vertical="center" wrapText="1"/>
    </xf>
    <xf numFmtId="166" fontId="52" fillId="39" borderId="15" xfId="97" applyFont="1" applyFill="1" applyBorder="1" applyAlignment="1">
      <alignment horizontal="center"/>
    </xf>
    <xf numFmtId="166" fontId="52" fillId="39" borderId="7" xfId="97" applyFont="1" applyFill="1" applyBorder="1" applyAlignment="1">
      <alignment horizontal="center"/>
    </xf>
    <xf numFmtId="166" fontId="52" fillId="39" borderId="8" xfId="97" applyFont="1" applyFill="1" applyBorder="1" applyAlignment="1">
      <alignment horizontal="center"/>
    </xf>
    <xf numFmtId="166" fontId="52" fillId="39" borderId="16" xfId="97" applyFont="1" applyFill="1" applyBorder="1" applyAlignment="1">
      <alignment horizontal="center"/>
    </xf>
    <xf numFmtId="166" fontId="52" fillId="39" borderId="0" xfId="97" applyFont="1" applyFill="1" applyBorder="1" applyAlignment="1">
      <alignment horizontal="center"/>
    </xf>
    <xf numFmtId="166" fontId="52" fillId="39" borderId="9" xfId="97" applyFont="1" applyFill="1" applyBorder="1" applyAlignment="1">
      <alignment horizontal="center"/>
    </xf>
    <xf numFmtId="0" fontId="52" fillId="39" borderId="16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3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left" vertical="center"/>
    </xf>
    <xf numFmtId="0" fontId="53" fillId="39" borderId="13" xfId="0" applyFont="1" applyFill="1" applyBorder="1" applyAlignment="1">
      <alignment horizontal="center" vertical="center" wrapText="1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6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/>
    </xf>
    <xf numFmtId="0" fontId="53" fillId="39" borderId="4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5" fillId="35" borderId="32" xfId="119" applyFont="1" applyFill="1" applyBorder="1" applyAlignment="1">
      <alignment horizontal="left" vertical="center" wrapText="1"/>
    </xf>
    <xf numFmtId="0" fontId="5" fillId="35" borderId="30" xfId="119" applyFont="1" applyFill="1" applyBorder="1" applyAlignment="1">
      <alignment horizontal="left" vertical="center" wrapText="1"/>
    </xf>
    <xf numFmtId="0" fontId="5" fillId="35" borderId="31" xfId="119" applyFont="1" applyFill="1" applyBorder="1" applyAlignment="1">
      <alignment horizontal="left" vertical="center" wrapText="1"/>
    </xf>
    <xf numFmtId="0" fontId="5" fillId="35" borderId="32" xfId="119" applyFont="1" applyFill="1" applyBorder="1" applyAlignment="1">
      <alignment horizontal="left" vertical="center"/>
    </xf>
    <xf numFmtId="0" fontId="5" fillId="35" borderId="30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0" fontId="5" fillId="35" borderId="2" xfId="119" applyFont="1" applyFill="1" applyBorder="1" applyAlignment="1">
      <alignment vertical="center"/>
    </xf>
    <xf numFmtId="0" fontId="6" fillId="40" borderId="15" xfId="123" applyFont="1" applyFill="1" applyBorder="1" applyAlignment="1">
      <alignment horizontal="center" vertical="center"/>
    </xf>
    <xf numFmtId="0" fontId="6" fillId="40" borderId="7" xfId="123" applyFont="1" applyFill="1" applyBorder="1" applyAlignment="1">
      <alignment horizontal="center" vertical="center"/>
    </xf>
    <xf numFmtId="0" fontId="6" fillId="40" borderId="8" xfId="123" applyFont="1" applyFill="1" applyBorder="1" applyAlignment="1">
      <alignment horizontal="center" vertical="center"/>
    </xf>
    <xf numFmtId="0" fontId="6" fillId="40" borderId="16" xfId="123" applyFont="1" applyFill="1" applyBorder="1" applyAlignment="1">
      <alignment horizontal="center" vertical="center"/>
    </xf>
    <xf numFmtId="0" fontId="6" fillId="40" borderId="0" xfId="123" applyFont="1" applyFill="1" applyBorder="1" applyAlignment="1">
      <alignment horizontal="center" vertical="center"/>
    </xf>
    <xf numFmtId="0" fontId="6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3" fontId="4" fillId="0" borderId="10" xfId="108" applyNumberFormat="1" applyFont="1" applyFill="1" applyBorder="1" applyAlignment="1">
      <alignment horizontal="right" vertical="center"/>
    </xf>
    <xf numFmtId="3" fontId="4" fillId="0" borderId="11" xfId="108" applyNumberFormat="1" applyFont="1" applyFill="1" applyBorder="1" applyAlignment="1">
      <alignment horizontal="right" vertical="center"/>
    </xf>
    <xf numFmtId="3" fontId="4" fillId="0" borderId="13" xfId="108" applyNumberFormat="1" applyFont="1" applyBorder="1" applyAlignment="1">
      <alignment horizontal="right" vertical="center"/>
    </xf>
    <xf numFmtId="3" fontId="4" fillId="0" borderId="11" xfId="108" applyNumberFormat="1" applyFont="1" applyBorder="1" applyAlignment="1">
      <alignment horizontal="right" vertical="center"/>
    </xf>
    <xf numFmtId="3" fontId="4" fillId="0" borderId="10" xfId="108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53" fillId="39" borderId="27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/>
    </xf>
    <xf numFmtId="0" fontId="63" fillId="0" borderId="16" xfId="176" applyFont="1" applyBorder="1" applyAlignment="1">
      <alignment horizontal="left" vertical="center"/>
    </xf>
    <xf numFmtId="0" fontId="63" fillId="0" borderId="27" xfId="176" applyFont="1" applyBorder="1" applyAlignment="1">
      <alignment horizontal="left" vertical="center"/>
    </xf>
    <xf numFmtId="0" fontId="63" fillId="0" borderId="15" xfId="176" applyFont="1" applyFill="1" applyBorder="1" applyAlignment="1">
      <alignment horizontal="left" vertical="center"/>
    </xf>
    <xf numFmtId="0" fontId="63" fillId="0" borderId="16" xfId="176" applyFont="1" applyFill="1" applyBorder="1" applyAlignment="1">
      <alignment horizontal="left" vertical="center"/>
    </xf>
    <xf numFmtId="0" fontId="63" fillId="0" borderId="27" xfId="176" applyFont="1" applyFill="1" applyBorder="1" applyAlignment="1">
      <alignment horizontal="left" vertical="center"/>
    </xf>
    <xf numFmtId="0" fontId="56" fillId="39" borderId="15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left" vertical="center"/>
    </xf>
    <xf numFmtId="0" fontId="56" fillId="39" borderId="28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center" vertical="center" wrapText="1"/>
    </xf>
    <xf numFmtId="0" fontId="56" fillId="39" borderId="28" xfId="0" applyFont="1" applyFill="1" applyBorder="1" applyAlignment="1">
      <alignment horizontal="center" vertical="center" wrapText="1"/>
    </xf>
    <xf numFmtId="0" fontId="63" fillId="0" borderId="15" xfId="176" applyFont="1" applyBorder="1" applyAlignment="1">
      <alignment horizontal="left" vertical="center" wrapText="1"/>
    </xf>
    <xf numFmtId="0" fontId="63" fillId="0" borderId="27" xfId="176" applyFont="1" applyBorder="1" applyAlignment="1">
      <alignment horizontal="left" vertical="center" wrapText="1"/>
    </xf>
    <xf numFmtId="0" fontId="57" fillId="36" borderId="16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6" fillId="39" borderId="16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16" xfId="175" applyFont="1" applyFill="1" applyBorder="1" applyAlignment="1">
      <alignment vertical="center" wrapText="1"/>
    </xf>
    <xf numFmtId="0" fontId="4" fillId="0" borderId="27" xfId="175" applyFont="1" applyFill="1" applyBorder="1" applyAlignment="1">
      <alignment vertical="center" wrapText="1"/>
    </xf>
    <xf numFmtId="0" fontId="4" fillId="0" borderId="34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53" fillId="39" borderId="16" xfId="0" applyFont="1" applyFill="1" applyBorder="1" applyAlignment="1">
      <alignment horizontal="left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53" fillId="39" borderId="7" xfId="0" applyFont="1" applyFill="1" applyBorder="1" applyAlignment="1">
      <alignment horizontal="left" vertical="center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57" fillId="39" borderId="15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6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6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6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8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5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0" fontId="8" fillId="39" borderId="9" xfId="0" applyFont="1" applyFill="1" applyBorder="1" applyAlignment="1">
      <alignment horizontal="center"/>
    </xf>
    <xf numFmtId="0" fontId="7" fillId="39" borderId="16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21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58" fillId="39" borderId="0" xfId="0" applyFont="1" applyFill="1" applyAlignment="1">
      <alignment horizontal="center"/>
    </xf>
    <xf numFmtId="0" fontId="10" fillId="35" borderId="0" xfId="121" applyFont="1" applyFill="1" applyBorder="1" applyAlignment="1">
      <alignment horizontal="left" vertical="center" wrapText="1"/>
    </xf>
    <xf numFmtId="0" fontId="8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21" fillId="39" borderId="0" xfId="112" applyFont="1" applyFill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8" fillId="39" borderId="16" xfId="0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8" fillId="39" borderId="15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5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6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6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6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4" fontId="60" fillId="39" borderId="27" xfId="82" applyNumberFormat="1" applyFont="1" applyFill="1" applyBorder="1" applyAlignment="1">
      <alignment horizontal="left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5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1" fillId="39" borderId="16" xfId="82" applyNumberFormat="1" applyFont="1" applyFill="1" applyBorder="1" applyAlignment="1">
      <alignment horizontal="left"/>
    </xf>
    <xf numFmtId="4" fontId="61" fillId="39" borderId="0" xfId="82" applyNumberFormat="1" applyFont="1" applyFill="1" applyBorder="1" applyAlignment="1">
      <alignment horizontal="left"/>
    </xf>
    <xf numFmtId="4" fontId="61" fillId="39" borderId="7" xfId="82" applyNumberFormat="1" applyFont="1" applyFill="1" applyBorder="1" applyAlignment="1">
      <alignment horizontal="left"/>
    </xf>
    <xf numFmtId="4" fontId="61" fillId="39" borderId="8" xfId="82" applyNumberFormat="1" applyFont="1" applyFill="1" applyBorder="1" applyAlignment="1">
      <alignment horizontal="left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9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7" xfId="112" applyNumberFormat="1" applyFont="1" applyFill="1" applyBorder="1" applyAlignment="1">
      <alignment horizontal="center" vertical="center"/>
    </xf>
    <xf numFmtId="0" fontId="71" fillId="39" borderId="17" xfId="0" applyFont="1" applyFill="1" applyBorder="1" applyAlignment="1">
      <alignment horizontal="center" vertical="center"/>
    </xf>
    <xf numFmtId="4" fontId="53" fillId="39" borderId="16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4" fontId="53" fillId="39" borderId="28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5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9" fontId="6" fillId="39" borderId="16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6" xfId="112" applyFont="1" applyFill="1" applyBorder="1" applyAlignment="1">
      <alignment horizontal="center"/>
    </xf>
    <xf numFmtId="0" fontId="14" fillId="36" borderId="16" xfId="112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37" xfId="112" applyNumberFormat="1" applyFont="1" applyFill="1" applyBorder="1" applyAlignment="1">
      <alignment horizontal="center" vertical="center"/>
    </xf>
    <xf numFmtId="0" fontId="59" fillId="39" borderId="37" xfId="0" applyFont="1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9" fontId="6" fillId="39" borderId="16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6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5" xfId="112" applyFont="1" applyFill="1" applyBorder="1" applyAlignment="1">
      <alignment horizontal="center" vertical="center"/>
    </xf>
    <xf numFmtId="0" fontId="61" fillId="39" borderId="16" xfId="112" applyFont="1" applyFill="1" applyBorder="1" applyAlignment="1">
      <alignment horizontal="center" vertical="center"/>
    </xf>
    <xf numFmtId="0" fontId="61" fillId="39" borderId="7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16" fontId="61" fillId="39" borderId="37" xfId="112" applyNumberFormat="1" applyFont="1" applyFill="1" applyBorder="1" applyAlignment="1">
      <alignment horizontal="center" vertical="center"/>
    </xf>
    <xf numFmtId="0" fontId="62" fillId="39" borderId="37" xfId="0" applyFont="1" applyFill="1" applyBorder="1" applyAlignment="1">
      <alignment horizontal="center" vertical="center"/>
    </xf>
    <xf numFmtId="0" fontId="62" fillId="39" borderId="38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6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6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3" fillId="42" borderId="16" xfId="0" applyFont="1" applyFill="1" applyBorder="1" applyAlignment="1">
      <alignment horizontal="left" vertical="center"/>
    </xf>
    <xf numFmtId="168" fontId="53" fillId="42" borderId="9" xfId="109" applyNumberFormat="1" applyFont="1" applyFill="1" applyBorder="1" applyAlignment="1">
      <alignment horizontal="left" vertical="center" wrapText="1"/>
    </xf>
    <xf numFmtId="0" fontId="7" fillId="36" borderId="29" xfId="0" applyFont="1" applyFill="1" applyBorder="1" applyAlignment="1">
      <alignment horizontal="center"/>
    </xf>
  </cellXfs>
  <cellStyles count="194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7 2" xfId="186"/>
    <cellStyle name="Millares 17 3" xfId="189"/>
    <cellStyle name="Millares 17 4" xfId="191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21" xfId="192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6 2" xfId="188"/>
    <cellStyle name="Millares 7" xfId="109"/>
    <cellStyle name="Millares 7 2" xfId="187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658 4" xfId="19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 2" xfId="185"/>
    <cellStyle name="Normal_Hoja1 5" xfId="19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lvetty/Documents/ESTADISTICAS%20DEL%20M.V%20-%20%20BOLETINES/NOVIEMBRE%202021-Boletin%20Valores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"/>
      <sheetName val="2"/>
      <sheetName val="3"/>
      <sheetName val="3 (2)"/>
      <sheetName val="4"/>
      <sheetName val="5"/>
      <sheetName val="5 (2)"/>
      <sheetName val="6"/>
      <sheetName val="6 (2)"/>
      <sheetName val="7"/>
      <sheetName val="7 (2)"/>
      <sheetName val="8"/>
      <sheetName val="8 (2)"/>
      <sheetName val="9"/>
      <sheetName val="9 (2)"/>
      <sheetName val="10"/>
      <sheetName val="10 (2)"/>
      <sheetName val="11"/>
      <sheetName val="11 (2)"/>
      <sheetName val="12"/>
      <sheetName val="13"/>
      <sheetName val="14"/>
      <sheetName val="15"/>
      <sheetName val="15(2)"/>
      <sheetName val="16"/>
      <sheetName val="16 (2)"/>
      <sheetName val="17"/>
      <sheetName val="17 (2)"/>
      <sheetName val="18"/>
      <sheetName val="19 "/>
      <sheetName val="19  (2)"/>
      <sheetName val="ABREVIA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G1">
            <v>6.86</v>
          </cell>
        </row>
        <row r="2">
          <cell r="G2">
            <v>1000</v>
          </cell>
        </row>
        <row r="8">
          <cell r="C8">
            <v>32614167.850000001</v>
          </cell>
          <cell r="D8">
            <v>56334738.200000003</v>
          </cell>
        </row>
        <row r="9">
          <cell r="C9">
            <v>22645239.66</v>
          </cell>
          <cell r="D9">
            <v>60230942.520000003</v>
          </cell>
        </row>
        <row r="10">
          <cell r="C10">
            <v>32615376.879999999</v>
          </cell>
          <cell r="D10">
            <v>55838656.369999997</v>
          </cell>
        </row>
        <row r="11">
          <cell r="C11">
            <v>24933325.18</v>
          </cell>
          <cell r="D11">
            <v>78321750.280000001</v>
          </cell>
        </row>
        <row r="12">
          <cell r="C12">
            <v>20626531.640000001</v>
          </cell>
          <cell r="D12">
            <v>31662598.34</v>
          </cell>
        </row>
        <row r="13">
          <cell r="C13">
            <v>27355524.780000001</v>
          </cell>
          <cell r="D13">
            <v>24292654.760000002</v>
          </cell>
        </row>
        <row r="14">
          <cell r="C14">
            <v>38212260.390000001</v>
          </cell>
          <cell r="D14">
            <v>22967711.620000001</v>
          </cell>
        </row>
        <row r="15">
          <cell r="C15">
            <v>28267186.68</v>
          </cell>
          <cell r="D15">
            <v>33335299.780000001</v>
          </cell>
        </row>
        <row r="16">
          <cell r="C16">
            <v>33331371.780000001</v>
          </cell>
          <cell r="D16">
            <v>56623855.880000003</v>
          </cell>
        </row>
        <row r="17">
          <cell r="C17">
            <v>32833605.16</v>
          </cell>
          <cell r="D17">
            <v>26349795.579999998</v>
          </cell>
        </row>
        <row r="18">
          <cell r="C18">
            <v>18874381.530000001</v>
          </cell>
          <cell r="D18">
            <v>16930252.280000001</v>
          </cell>
        </row>
        <row r="19">
          <cell r="C19">
            <v>18071529.329999998</v>
          </cell>
          <cell r="D19">
            <v>16270777.619999999</v>
          </cell>
        </row>
        <row r="20">
          <cell r="C20">
            <v>39061282.240000002</v>
          </cell>
          <cell r="D20">
            <v>24293380.800000001</v>
          </cell>
        </row>
        <row r="21">
          <cell r="C21">
            <v>38078910.850000001</v>
          </cell>
          <cell r="D21">
            <v>6388124.54</v>
          </cell>
        </row>
        <row r="22">
          <cell r="C22">
            <v>22064645.059999999</v>
          </cell>
          <cell r="D22">
            <v>19960586.75</v>
          </cell>
        </row>
        <row r="23">
          <cell r="C23">
            <v>24046064.399999999</v>
          </cell>
          <cell r="D23">
            <v>10940152.560000001</v>
          </cell>
        </row>
        <row r="24">
          <cell r="C24">
            <v>30463649.68</v>
          </cell>
          <cell r="D24">
            <v>18025652.550000001</v>
          </cell>
        </row>
        <row r="25">
          <cell r="C25">
            <v>17332184.390000001</v>
          </cell>
          <cell r="D25">
            <v>20337768.460000001</v>
          </cell>
        </row>
        <row r="26">
          <cell r="C26">
            <v>26528823.859999999</v>
          </cell>
          <cell r="D26">
            <v>10283017.25</v>
          </cell>
        </row>
        <row r="27">
          <cell r="C27">
            <v>18818939.809999999</v>
          </cell>
          <cell r="D27">
            <v>9348035.5500000007</v>
          </cell>
        </row>
        <row r="28">
          <cell r="C28">
            <v>18865953.760000002</v>
          </cell>
          <cell r="D28">
            <v>14710061.5</v>
          </cell>
        </row>
        <row r="29">
          <cell r="C29">
            <v>26909279.010000002</v>
          </cell>
          <cell r="D29">
            <v>12083962.810000001</v>
          </cell>
        </row>
        <row r="30">
          <cell r="C30">
            <v>24454938.190000001</v>
          </cell>
          <cell r="D30">
            <v>12368468.18</v>
          </cell>
        </row>
        <row r="31">
          <cell r="C31">
            <v>39866721.240000002</v>
          </cell>
          <cell r="D31">
            <v>30924247.050000001</v>
          </cell>
        </row>
        <row r="32">
          <cell r="C32">
            <v>19752313.48</v>
          </cell>
          <cell r="D32">
            <v>14962973.939999999</v>
          </cell>
        </row>
        <row r="33">
          <cell r="C33">
            <v>31083741.98</v>
          </cell>
          <cell r="D33">
            <v>21048101.68</v>
          </cell>
        </row>
        <row r="34">
          <cell r="C34">
            <v>12915189.619999999</v>
          </cell>
          <cell r="D34">
            <v>10828515.189999999</v>
          </cell>
        </row>
        <row r="35">
          <cell r="C35">
            <v>19181394.02</v>
          </cell>
          <cell r="D35">
            <v>7154720</v>
          </cell>
        </row>
        <row r="36">
          <cell r="C36">
            <v>20164639.190000001</v>
          </cell>
          <cell r="D36">
            <v>13167449.24</v>
          </cell>
        </row>
        <row r="37">
          <cell r="C37">
            <v>13875712.130000001</v>
          </cell>
          <cell r="D37">
            <v>21721739.280000001</v>
          </cell>
        </row>
        <row r="38">
          <cell r="C38">
            <v>1047541.7</v>
          </cell>
          <cell r="D38">
            <v>78566.66</v>
          </cell>
        </row>
        <row r="39">
          <cell r="C39">
            <v>18725468.219999999</v>
          </cell>
          <cell r="D39">
            <v>4057489.54</v>
          </cell>
        </row>
        <row r="40">
          <cell r="C40">
            <v>5613479.7800000003</v>
          </cell>
          <cell r="D40">
            <v>1044408.16</v>
          </cell>
        </row>
        <row r="41">
          <cell r="C41">
            <v>5534850.2400000002</v>
          </cell>
          <cell r="D41">
            <v>11929682.16</v>
          </cell>
        </row>
        <row r="42">
          <cell r="C42">
            <v>18979982.760000002</v>
          </cell>
          <cell r="D42">
            <v>1360718.16</v>
          </cell>
        </row>
        <row r="43">
          <cell r="C43">
            <v>9090278.4499999993</v>
          </cell>
          <cell r="D43">
            <v>5012920.08</v>
          </cell>
        </row>
        <row r="44">
          <cell r="C44">
            <v>11177535.710000001</v>
          </cell>
          <cell r="D44">
            <v>32967586.530000001</v>
          </cell>
        </row>
        <row r="45">
          <cell r="C45">
            <v>12217388.689999999</v>
          </cell>
          <cell r="D45">
            <v>19536870.280000001</v>
          </cell>
        </row>
        <row r="46">
          <cell r="C46">
            <v>3888111.94</v>
          </cell>
        </row>
        <row r="47">
          <cell r="D47">
            <v>11598669.029999999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="130" zoomScaleNormal="130" workbookViewId="0"/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9" customFormat="1" ht="6.75" customHeight="1" x14ac:dyDescent="0.2">
      <c r="B1" s="97"/>
      <c r="C1" s="97"/>
    </row>
    <row r="2" spans="2:3" s="29" customFormat="1" ht="30" customHeight="1" x14ac:dyDescent="0.2">
      <c r="B2" s="96" t="s">
        <v>274</v>
      </c>
      <c r="C2" s="98"/>
    </row>
    <row r="3" spans="2:3" s="29" customFormat="1" ht="23.25" x14ac:dyDescent="0.2">
      <c r="B3" s="99" t="s">
        <v>1240</v>
      </c>
      <c r="C3" s="98"/>
    </row>
    <row r="4" spans="2:3" s="29" customFormat="1" ht="19.5" customHeight="1" x14ac:dyDescent="0.25">
      <c r="B4" s="100" t="s">
        <v>275</v>
      </c>
      <c r="C4" s="101"/>
    </row>
    <row r="5" spans="2:3" x14ac:dyDescent="0.25">
      <c r="B5" s="28"/>
      <c r="C5" s="28"/>
    </row>
    <row r="6" spans="2:3" x14ac:dyDescent="0.25">
      <c r="B6" s="31" t="s">
        <v>276</v>
      </c>
      <c r="C6" s="28">
        <v>1</v>
      </c>
    </row>
    <row r="7" spans="2:3" x14ac:dyDescent="0.25">
      <c r="B7" s="31" t="s">
        <v>277</v>
      </c>
      <c r="C7" s="28">
        <v>2</v>
      </c>
    </row>
    <row r="8" spans="2:3" x14ac:dyDescent="0.25">
      <c r="B8" s="28"/>
      <c r="C8" s="28"/>
    </row>
    <row r="9" spans="2:3" ht="15.75" x14ac:dyDescent="0.25">
      <c r="B9" s="30" t="s">
        <v>278</v>
      </c>
      <c r="C9" s="28"/>
    </row>
    <row r="10" spans="2:3" x14ac:dyDescent="0.25">
      <c r="B10" s="31" t="s">
        <v>282</v>
      </c>
      <c r="C10" s="28">
        <v>3</v>
      </c>
    </row>
    <row r="11" spans="2:3" x14ac:dyDescent="0.25">
      <c r="B11" s="31" t="s">
        <v>685</v>
      </c>
      <c r="C11" s="28">
        <v>4</v>
      </c>
    </row>
    <row r="12" spans="2:3" x14ac:dyDescent="0.25">
      <c r="B12" s="31" t="s">
        <v>289</v>
      </c>
      <c r="C12" s="28">
        <v>5</v>
      </c>
    </row>
    <row r="13" spans="2:3" x14ac:dyDescent="0.25">
      <c r="B13" s="31" t="s">
        <v>290</v>
      </c>
      <c r="C13" s="28">
        <v>6</v>
      </c>
    </row>
    <row r="14" spans="2:3" s="70" customFormat="1" x14ac:dyDescent="0.25">
      <c r="B14" s="31" t="s">
        <v>630</v>
      </c>
      <c r="C14" s="28">
        <v>7</v>
      </c>
    </row>
    <row r="15" spans="2:3" x14ac:dyDescent="0.25">
      <c r="B15" s="31" t="s">
        <v>291</v>
      </c>
      <c r="C15" s="28">
        <v>8</v>
      </c>
    </row>
    <row r="16" spans="2:3" x14ac:dyDescent="0.25">
      <c r="B16" s="31" t="s">
        <v>292</v>
      </c>
      <c r="C16" s="28">
        <v>9</v>
      </c>
    </row>
    <row r="17" spans="2:3" s="70" customFormat="1" x14ac:dyDescent="0.25">
      <c r="B17" s="31" t="s">
        <v>629</v>
      </c>
      <c r="C17" s="28">
        <v>10</v>
      </c>
    </row>
    <row r="18" spans="2:3" x14ac:dyDescent="0.25">
      <c r="B18" s="31" t="s">
        <v>371</v>
      </c>
      <c r="C18" s="28">
        <v>11</v>
      </c>
    </row>
    <row r="19" spans="2:3" x14ac:dyDescent="0.25">
      <c r="B19" s="31"/>
      <c r="C19" s="28"/>
    </row>
    <row r="20" spans="2:3" ht="15.75" x14ac:dyDescent="0.25">
      <c r="B20" s="30" t="s">
        <v>286</v>
      </c>
      <c r="C20" s="28"/>
    </row>
    <row r="21" spans="2:3" x14ac:dyDescent="0.25">
      <c r="B21" s="31" t="s">
        <v>283</v>
      </c>
      <c r="C21" s="28">
        <v>12</v>
      </c>
    </row>
    <row r="22" spans="2:3" x14ac:dyDescent="0.25">
      <c r="B22" s="31" t="s">
        <v>284</v>
      </c>
      <c r="C22" s="28">
        <v>13</v>
      </c>
    </row>
    <row r="23" spans="2:3" x14ac:dyDescent="0.25">
      <c r="B23" s="31" t="s">
        <v>285</v>
      </c>
      <c r="C23" s="28">
        <v>14</v>
      </c>
    </row>
    <row r="24" spans="2:3" x14ac:dyDescent="0.25">
      <c r="B24" s="28"/>
      <c r="C24" s="28"/>
    </row>
    <row r="25" spans="2:3" ht="15.75" x14ac:dyDescent="0.25">
      <c r="B25" s="30" t="s">
        <v>279</v>
      </c>
      <c r="C25" s="28"/>
    </row>
    <row r="26" spans="2:3" x14ac:dyDescent="0.25">
      <c r="B26" s="31" t="s">
        <v>287</v>
      </c>
      <c r="C26" s="28">
        <v>15</v>
      </c>
    </row>
    <row r="27" spans="2:3" x14ac:dyDescent="0.25">
      <c r="B27" s="31" t="s">
        <v>365</v>
      </c>
      <c r="C27" s="28">
        <v>16</v>
      </c>
    </row>
    <row r="28" spans="2:3" x14ac:dyDescent="0.25">
      <c r="B28" s="31" t="s">
        <v>364</v>
      </c>
      <c r="C28" s="28">
        <v>17</v>
      </c>
    </row>
    <row r="29" spans="2:3" x14ac:dyDescent="0.25">
      <c r="B29" s="31" t="s">
        <v>288</v>
      </c>
      <c r="C29" s="28">
        <v>18</v>
      </c>
    </row>
    <row r="30" spans="2:3" x14ac:dyDescent="0.25">
      <c r="B30" s="28"/>
      <c r="C30" s="28"/>
    </row>
    <row r="31" spans="2:3" ht="15.75" x14ac:dyDescent="0.25">
      <c r="B31" s="30" t="s">
        <v>218</v>
      </c>
    </row>
    <row r="32" spans="2:3" x14ac:dyDescent="0.25">
      <c r="B32" s="31" t="s">
        <v>370</v>
      </c>
      <c r="C32" s="28">
        <v>19</v>
      </c>
    </row>
    <row r="33" spans="2:3" x14ac:dyDescent="0.25">
      <c r="B33" s="28"/>
    </row>
    <row r="34" spans="2:3" x14ac:dyDescent="0.25">
      <c r="B34" s="31" t="s">
        <v>155</v>
      </c>
    </row>
    <row r="35" spans="2:3" ht="9.75" customHeight="1" x14ac:dyDescent="0.25">
      <c r="B35" s="102"/>
      <c r="C35" s="102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sqref="A1:C1"/>
    </sheetView>
  </sheetViews>
  <sheetFormatPr baseColWidth="10" defaultColWidth="0" defaultRowHeight="15" customHeight="1" zeroHeight="1" x14ac:dyDescent="0.25"/>
  <cols>
    <col min="1" max="1" width="53" style="395" customWidth="1"/>
    <col min="2" max="2" width="31.28515625" style="395" customWidth="1"/>
    <col min="3" max="3" width="26.7109375" style="395" customWidth="1"/>
    <col min="4" max="255" width="11.42578125" style="395" hidden="1"/>
    <col min="256" max="256" width="4.85546875" style="395" hidden="1" customWidth="1"/>
    <col min="257" max="257" width="27.140625" style="395" customWidth="1"/>
    <col min="258" max="259" width="46.42578125" style="395" customWidth="1"/>
    <col min="260" max="512" width="11.42578125" style="395" hidden="1"/>
    <col min="513" max="513" width="27.140625" style="395" customWidth="1"/>
    <col min="514" max="515" width="46.42578125" style="395" customWidth="1"/>
    <col min="516" max="768" width="11.42578125" style="395" hidden="1"/>
    <col min="769" max="769" width="27.140625" style="395" customWidth="1"/>
    <col min="770" max="771" width="46.42578125" style="395" customWidth="1"/>
    <col min="772" max="1024" width="11.42578125" style="395" hidden="1"/>
    <col min="1025" max="1025" width="27.140625" style="395" customWidth="1"/>
    <col min="1026" max="1027" width="46.42578125" style="395" customWidth="1"/>
    <col min="1028" max="1280" width="11.42578125" style="395" hidden="1"/>
    <col min="1281" max="1281" width="27.140625" style="395" customWidth="1"/>
    <col min="1282" max="1283" width="46.42578125" style="395" customWidth="1"/>
    <col min="1284" max="1536" width="11.42578125" style="395" hidden="1"/>
    <col min="1537" max="1537" width="27.140625" style="395" customWidth="1"/>
    <col min="1538" max="1539" width="46.42578125" style="395" customWidth="1"/>
    <col min="1540" max="1792" width="11.42578125" style="395" hidden="1"/>
    <col min="1793" max="1793" width="27.140625" style="395" customWidth="1"/>
    <col min="1794" max="1795" width="46.42578125" style="395" customWidth="1"/>
    <col min="1796" max="2048" width="11.42578125" style="395" hidden="1"/>
    <col min="2049" max="2049" width="27.140625" style="395" customWidth="1"/>
    <col min="2050" max="2051" width="46.42578125" style="395" customWidth="1"/>
    <col min="2052" max="2304" width="11.42578125" style="395" hidden="1"/>
    <col min="2305" max="2305" width="27.140625" style="395" customWidth="1"/>
    <col min="2306" max="2307" width="46.42578125" style="395" customWidth="1"/>
    <col min="2308" max="2560" width="11.42578125" style="395" hidden="1"/>
    <col min="2561" max="2561" width="27.140625" style="395" customWidth="1"/>
    <col min="2562" max="2563" width="46.42578125" style="395" customWidth="1"/>
    <col min="2564" max="2816" width="11.42578125" style="395" hidden="1"/>
    <col min="2817" max="2817" width="27.140625" style="395" customWidth="1"/>
    <col min="2818" max="2819" width="46.42578125" style="395" customWidth="1"/>
    <col min="2820" max="3072" width="11.42578125" style="395" hidden="1"/>
    <col min="3073" max="3073" width="27.140625" style="395" customWidth="1"/>
    <col min="3074" max="3075" width="46.42578125" style="395" customWidth="1"/>
    <col min="3076" max="3328" width="11.42578125" style="395" hidden="1"/>
    <col min="3329" max="3329" width="27.140625" style="395" customWidth="1"/>
    <col min="3330" max="3331" width="46.42578125" style="395" customWidth="1"/>
    <col min="3332" max="3584" width="11.42578125" style="395" hidden="1"/>
    <col min="3585" max="3585" width="27.140625" style="395" customWidth="1"/>
    <col min="3586" max="3587" width="46.42578125" style="395" customWidth="1"/>
    <col min="3588" max="3840" width="11.42578125" style="395" hidden="1"/>
    <col min="3841" max="3841" width="27.140625" style="395" customWidth="1"/>
    <col min="3842" max="3843" width="46.42578125" style="395" customWidth="1"/>
    <col min="3844" max="4096" width="11.42578125" style="395" hidden="1"/>
    <col min="4097" max="4097" width="27.140625" style="395" customWidth="1"/>
    <col min="4098" max="4099" width="46.42578125" style="395" customWidth="1"/>
    <col min="4100" max="4352" width="11.42578125" style="395" hidden="1"/>
    <col min="4353" max="4353" width="27.140625" style="395" customWidth="1"/>
    <col min="4354" max="4355" width="46.42578125" style="395" customWidth="1"/>
    <col min="4356" max="4608" width="11.42578125" style="395" hidden="1"/>
    <col min="4609" max="4609" width="27.140625" style="395" customWidth="1"/>
    <col min="4610" max="4611" width="46.42578125" style="395" customWidth="1"/>
    <col min="4612" max="4864" width="11.42578125" style="395" hidden="1"/>
    <col min="4865" max="4865" width="27.140625" style="395" customWidth="1"/>
    <col min="4866" max="4867" width="46.42578125" style="395" customWidth="1"/>
    <col min="4868" max="5120" width="11.42578125" style="395" hidden="1"/>
    <col min="5121" max="5121" width="27.140625" style="395" customWidth="1"/>
    <col min="5122" max="5123" width="46.42578125" style="395" customWidth="1"/>
    <col min="5124" max="5376" width="11.42578125" style="395" hidden="1"/>
    <col min="5377" max="5377" width="27.140625" style="395" customWidth="1"/>
    <col min="5378" max="5379" width="46.42578125" style="395" customWidth="1"/>
    <col min="5380" max="5632" width="11.42578125" style="395" hidden="1"/>
    <col min="5633" max="5633" width="27.140625" style="395" customWidth="1"/>
    <col min="5634" max="5635" width="46.42578125" style="395" customWidth="1"/>
    <col min="5636" max="5888" width="11.42578125" style="395" hidden="1"/>
    <col min="5889" max="5889" width="27.140625" style="395" customWidth="1"/>
    <col min="5890" max="5891" width="46.42578125" style="395" customWidth="1"/>
    <col min="5892" max="6144" width="11.42578125" style="395" hidden="1"/>
    <col min="6145" max="6145" width="27.140625" style="395" customWidth="1"/>
    <col min="6146" max="6147" width="46.42578125" style="395" customWidth="1"/>
    <col min="6148" max="6400" width="11.42578125" style="395" hidden="1"/>
    <col min="6401" max="6401" width="27.140625" style="395" customWidth="1"/>
    <col min="6402" max="6403" width="46.42578125" style="395" customWidth="1"/>
    <col min="6404" max="6656" width="11.42578125" style="395" hidden="1"/>
    <col min="6657" max="6657" width="27.140625" style="395" customWidth="1"/>
    <col min="6658" max="6659" width="46.42578125" style="395" customWidth="1"/>
    <col min="6660" max="6912" width="11.42578125" style="395" hidden="1"/>
    <col min="6913" max="6913" width="27.140625" style="395" customWidth="1"/>
    <col min="6914" max="6915" width="46.42578125" style="395" customWidth="1"/>
    <col min="6916" max="7168" width="11.42578125" style="395" hidden="1"/>
    <col min="7169" max="7169" width="27.140625" style="395" customWidth="1"/>
    <col min="7170" max="7171" width="46.42578125" style="395" customWidth="1"/>
    <col min="7172" max="7424" width="11.42578125" style="395" hidden="1"/>
    <col min="7425" max="7425" width="27.140625" style="395" customWidth="1"/>
    <col min="7426" max="7427" width="46.42578125" style="395" customWidth="1"/>
    <col min="7428" max="7680" width="11.42578125" style="395" hidden="1"/>
    <col min="7681" max="7681" width="27.140625" style="395" customWidth="1"/>
    <col min="7682" max="7683" width="46.42578125" style="395" customWidth="1"/>
    <col min="7684" max="7936" width="11.42578125" style="395" hidden="1"/>
    <col min="7937" max="7937" width="27.140625" style="395" customWidth="1"/>
    <col min="7938" max="7939" width="46.42578125" style="395" customWidth="1"/>
    <col min="7940" max="8192" width="11.42578125" style="395" hidden="1"/>
    <col min="8193" max="8193" width="27.140625" style="395" customWidth="1"/>
    <col min="8194" max="8195" width="46.42578125" style="395" customWidth="1"/>
    <col min="8196" max="8448" width="11.42578125" style="395" hidden="1"/>
    <col min="8449" max="8449" width="27.140625" style="395" customWidth="1"/>
    <col min="8450" max="8451" width="46.42578125" style="395" customWidth="1"/>
    <col min="8452" max="8704" width="11.42578125" style="395" hidden="1"/>
    <col min="8705" max="8705" width="27.140625" style="395" customWidth="1"/>
    <col min="8706" max="8707" width="46.42578125" style="395" customWidth="1"/>
    <col min="8708" max="8960" width="11.42578125" style="395" hidden="1"/>
    <col min="8961" max="8961" width="27.140625" style="395" customWidth="1"/>
    <col min="8962" max="8963" width="46.42578125" style="395" customWidth="1"/>
    <col min="8964" max="9216" width="11.42578125" style="395" hidden="1"/>
    <col min="9217" max="9217" width="27.140625" style="395" customWidth="1"/>
    <col min="9218" max="9219" width="46.42578125" style="395" customWidth="1"/>
    <col min="9220" max="9472" width="11.42578125" style="395" hidden="1"/>
    <col min="9473" max="9473" width="27.140625" style="395" customWidth="1"/>
    <col min="9474" max="9475" width="46.42578125" style="395" customWidth="1"/>
    <col min="9476" max="9728" width="11.42578125" style="395" hidden="1"/>
    <col min="9729" max="9729" width="27.140625" style="395" customWidth="1"/>
    <col min="9730" max="9731" width="46.42578125" style="395" customWidth="1"/>
    <col min="9732" max="9984" width="11.42578125" style="395" hidden="1"/>
    <col min="9985" max="9985" width="27.140625" style="395" customWidth="1"/>
    <col min="9986" max="9987" width="46.42578125" style="395" customWidth="1"/>
    <col min="9988" max="10240" width="11.42578125" style="395" hidden="1"/>
    <col min="10241" max="10241" width="27.140625" style="395" customWidth="1"/>
    <col min="10242" max="10243" width="46.42578125" style="395" customWidth="1"/>
    <col min="10244" max="10496" width="11.42578125" style="395" hidden="1"/>
    <col min="10497" max="10497" width="27.140625" style="395" customWidth="1"/>
    <col min="10498" max="10499" width="46.42578125" style="395" customWidth="1"/>
    <col min="10500" max="10752" width="11.42578125" style="395" hidden="1"/>
    <col min="10753" max="10753" width="27.140625" style="395" customWidth="1"/>
    <col min="10754" max="10755" width="46.42578125" style="395" customWidth="1"/>
    <col min="10756" max="11008" width="11.42578125" style="395" hidden="1"/>
    <col min="11009" max="11009" width="27.140625" style="395" customWidth="1"/>
    <col min="11010" max="11011" width="46.42578125" style="395" customWidth="1"/>
    <col min="11012" max="11264" width="11.42578125" style="395" hidden="1"/>
    <col min="11265" max="11265" width="27.140625" style="395" customWidth="1"/>
    <col min="11266" max="11267" width="46.42578125" style="395" customWidth="1"/>
    <col min="11268" max="11520" width="11.42578125" style="395" hidden="1"/>
    <col min="11521" max="11521" width="27.140625" style="395" customWidth="1"/>
    <col min="11522" max="11523" width="46.42578125" style="395" customWidth="1"/>
    <col min="11524" max="11776" width="11.42578125" style="395" hidden="1"/>
    <col min="11777" max="11777" width="27.140625" style="395" customWidth="1"/>
    <col min="11778" max="11779" width="46.42578125" style="395" customWidth="1"/>
    <col min="11780" max="12032" width="11.42578125" style="395" hidden="1"/>
    <col min="12033" max="12033" width="27.140625" style="395" customWidth="1"/>
    <col min="12034" max="12035" width="46.42578125" style="395" customWidth="1"/>
    <col min="12036" max="12288" width="11.42578125" style="395" hidden="1"/>
    <col min="12289" max="12289" width="27.140625" style="395" customWidth="1"/>
    <col min="12290" max="12291" width="46.42578125" style="395" customWidth="1"/>
    <col min="12292" max="12544" width="11.42578125" style="395" hidden="1"/>
    <col min="12545" max="12545" width="27.140625" style="395" customWidth="1"/>
    <col min="12546" max="12547" width="46.42578125" style="395" customWidth="1"/>
    <col min="12548" max="12800" width="11.42578125" style="395" hidden="1"/>
    <col min="12801" max="12801" width="27.140625" style="395" customWidth="1"/>
    <col min="12802" max="12803" width="46.42578125" style="395" customWidth="1"/>
    <col min="12804" max="13056" width="11.42578125" style="395" hidden="1"/>
    <col min="13057" max="13057" width="27.140625" style="395" customWidth="1"/>
    <col min="13058" max="13059" width="46.42578125" style="395" customWidth="1"/>
    <col min="13060" max="13312" width="11.42578125" style="395" hidden="1"/>
    <col min="13313" max="13313" width="27.140625" style="395" customWidth="1"/>
    <col min="13314" max="13315" width="46.42578125" style="395" customWidth="1"/>
    <col min="13316" max="13568" width="11.42578125" style="395" hidden="1"/>
    <col min="13569" max="13569" width="27.140625" style="395" customWidth="1"/>
    <col min="13570" max="13571" width="46.42578125" style="395" customWidth="1"/>
    <col min="13572" max="13824" width="11.42578125" style="395" hidden="1"/>
    <col min="13825" max="13825" width="27.140625" style="395" customWidth="1"/>
    <col min="13826" max="13827" width="46.42578125" style="395" customWidth="1"/>
    <col min="13828" max="14080" width="11.42578125" style="395" hidden="1"/>
    <col min="14081" max="14081" width="27.140625" style="395" customWidth="1"/>
    <col min="14082" max="14083" width="46.42578125" style="395" customWidth="1"/>
    <col min="14084" max="14336" width="11.42578125" style="395" hidden="1"/>
    <col min="14337" max="14337" width="27.140625" style="395" customWidth="1"/>
    <col min="14338" max="14339" width="46.42578125" style="395" customWidth="1"/>
    <col min="14340" max="14592" width="11.42578125" style="395" hidden="1"/>
    <col min="14593" max="14593" width="27.140625" style="395" customWidth="1"/>
    <col min="14594" max="14595" width="46.42578125" style="395" customWidth="1"/>
    <col min="14596" max="14848" width="11.42578125" style="395" hidden="1"/>
    <col min="14849" max="14849" width="27.140625" style="395" customWidth="1"/>
    <col min="14850" max="14851" width="46.42578125" style="395" customWidth="1"/>
    <col min="14852" max="15104" width="11.42578125" style="395" hidden="1"/>
    <col min="15105" max="15105" width="27.140625" style="395" customWidth="1"/>
    <col min="15106" max="15107" width="46.42578125" style="395" customWidth="1"/>
    <col min="15108" max="15360" width="11.42578125" style="395" hidden="1"/>
    <col min="15361" max="15361" width="27.140625" style="395" customWidth="1"/>
    <col min="15362" max="15363" width="46.42578125" style="395" customWidth="1"/>
    <col min="15364" max="15616" width="11.42578125" style="395" hidden="1"/>
    <col min="15617" max="15617" width="27.140625" style="395" customWidth="1"/>
    <col min="15618" max="15619" width="46.42578125" style="395" customWidth="1"/>
    <col min="15620" max="15872" width="11.42578125" style="395" hidden="1"/>
    <col min="15873" max="15873" width="27.140625" style="395" customWidth="1"/>
    <col min="15874" max="15875" width="46.42578125" style="395" customWidth="1"/>
    <col min="15876" max="16128" width="11.42578125" style="395" hidden="1"/>
    <col min="16129" max="16129" width="27.140625" style="395" customWidth="1"/>
    <col min="16130" max="16131" width="46.42578125" style="395" customWidth="1"/>
    <col min="16132" max="16384" width="11.42578125" style="395" hidden="1"/>
  </cols>
  <sheetData>
    <row r="1" spans="1:515" ht="15" customHeight="1" x14ac:dyDescent="0.25">
      <c r="A1" s="702" t="s">
        <v>802</v>
      </c>
      <c r="B1" s="703"/>
      <c r="C1" s="704"/>
    </row>
    <row r="2" spans="1:515" ht="18" customHeight="1" x14ac:dyDescent="0.25">
      <c r="A2" s="705" t="s">
        <v>799</v>
      </c>
      <c r="B2" s="706"/>
      <c r="C2" s="707"/>
    </row>
    <row r="3" spans="1:515" x14ac:dyDescent="0.25">
      <c r="A3" s="699" t="s">
        <v>1240</v>
      </c>
      <c r="B3" s="699"/>
      <c r="C3" s="699"/>
    </row>
    <row r="4" spans="1:515" x14ac:dyDescent="0.25">
      <c r="A4" s="700" t="s">
        <v>1292</v>
      </c>
      <c r="B4" s="700"/>
      <c r="C4" s="700"/>
    </row>
    <row r="5" spans="1:515" ht="5.25" customHeight="1" x14ac:dyDescent="0.25">
      <c r="A5" s="183"/>
      <c r="B5" s="184"/>
      <c r="C5" s="185"/>
    </row>
    <row r="6" spans="1:515" ht="15.75" thickBot="1" x14ac:dyDescent="0.3">
      <c r="A6" s="186" t="s">
        <v>152</v>
      </c>
      <c r="B6" s="187" t="s">
        <v>125</v>
      </c>
      <c r="C6" s="188" t="s">
        <v>137</v>
      </c>
    </row>
    <row r="7" spans="1:515" x14ac:dyDescent="0.25">
      <c r="A7" s="258" t="s">
        <v>687</v>
      </c>
      <c r="B7" s="192">
        <v>103743.60939180001</v>
      </c>
      <c r="C7" s="193">
        <v>7.2426466375834671E-3</v>
      </c>
      <c r="IW7" s="425"/>
      <c r="IX7" s="345"/>
      <c r="SS7" s="344"/>
      <c r="ST7" s="345"/>
      <c r="SU7" s="346"/>
    </row>
    <row r="8" spans="1:515" x14ac:dyDescent="0.25">
      <c r="A8" s="259" t="s">
        <v>689</v>
      </c>
      <c r="B8" s="192">
        <v>441825.02039899997</v>
      </c>
      <c r="C8" s="193">
        <v>3.0845104745757895E-2</v>
      </c>
      <c r="IW8" s="425"/>
      <c r="IX8" s="345"/>
      <c r="SS8" s="344"/>
      <c r="ST8" s="345"/>
      <c r="SU8" s="346"/>
    </row>
    <row r="9" spans="1:515" x14ac:dyDescent="0.25">
      <c r="A9" s="259" t="s">
        <v>690</v>
      </c>
      <c r="B9" s="192">
        <v>315490.06106520002</v>
      </c>
      <c r="C9" s="193">
        <v>2.2025289493595359E-2</v>
      </c>
      <c r="IW9" s="425"/>
      <c r="IX9" s="345"/>
      <c r="SS9" s="344"/>
      <c r="ST9" s="345"/>
      <c r="SU9" s="346"/>
    </row>
    <row r="10" spans="1:515" x14ac:dyDescent="0.25">
      <c r="A10" s="259" t="s">
        <v>655</v>
      </c>
      <c r="B10" s="192">
        <v>28950.7749874</v>
      </c>
      <c r="C10" s="193">
        <v>2.0211387896294022E-3</v>
      </c>
      <c r="IW10" s="425"/>
      <c r="IX10" s="345"/>
      <c r="SS10" s="344"/>
      <c r="ST10" s="345"/>
      <c r="SU10" s="346"/>
    </row>
    <row r="11" spans="1:515" x14ac:dyDescent="0.25">
      <c r="A11" s="259" t="s">
        <v>656</v>
      </c>
      <c r="B11" s="192">
        <v>126948.66398899999</v>
      </c>
      <c r="C11" s="193">
        <v>8.8626597799701945E-3</v>
      </c>
      <c r="IW11" s="425"/>
      <c r="IX11" s="345"/>
      <c r="SS11" s="344"/>
      <c r="ST11" s="345"/>
      <c r="SU11" s="346"/>
    </row>
    <row r="12" spans="1:515" x14ac:dyDescent="0.25">
      <c r="A12" s="259" t="s">
        <v>694</v>
      </c>
      <c r="B12" s="192">
        <v>4408293.3520010002</v>
      </c>
      <c r="C12" s="193">
        <v>0.30775593032215426</v>
      </c>
      <c r="IW12" s="425"/>
      <c r="IX12" s="345"/>
      <c r="SS12" s="344"/>
      <c r="ST12" s="345"/>
      <c r="SU12" s="346"/>
    </row>
    <row r="13" spans="1:515" s="468" customFormat="1" ht="30" x14ac:dyDescent="0.25">
      <c r="A13" s="465" t="s">
        <v>1212</v>
      </c>
      <c r="B13" s="192">
        <v>32035.966074000004</v>
      </c>
      <c r="C13" s="193">
        <v>2.236525057570762E-3</v>
      </c>
      <c r="IW13" s="461"/>
      <c r="IX13" s="457"/>
      <c r="SS13" s="461"/>
      <c r="ST13" s="457"/>
      <c r="SU13" s="346"/>
    </row>
    <row r="14" spans="1:515" x14ac:dyDescent="0.25">
      <c r="A14" s="259" t="s">
        <v>806</v>
      </c>
      <c r="B14" s="192">
        <v>54265.715331799998</v>
      </c>
      <c r="C14" s="193">
        <v>3.7884492643745255E-3</v>
      </c>
      <c r="IW14" s="425"/>
      <c r="IX14" s="345"/>
      <c r="SS14" s="344"/>
      <c r="ST14" s="345"/>
      <c r="SU14" s="346"/>
    </row>
    <row r="15" spans="1:515" x14ac:dyDescent="0.25">
      <c r="A15" s="259" t="s">
        <v>695</v>
      </c>
      <c r="B15" s="192">
        <v>7516.6365246000014</v>
      </c>
      <c r="C15" s="193">
        <v>5.2475851351219995E-4</v>
      </c>
      <c r="IW15" s="425"/>
      <c r="IX15" s="345"/>
      <c r="SS15" s="344"/>
      <c r="ST15" s="345"/>
      <c r="SU15" s="346"/>
    </row>
    <row r="16" spans="1:515" x14ac:dyDescent="0.25">
      <c r="A16" s="259" t="s">
        <v>140</v>
      </c>
      <c r="B16" s="192">
        <v>1049926.1385186</v>
      </c>
      <c r="C16" s="193">
        <v>7.3298433141403482E-2</v>
      </c>
      <c r="IW16" s="425"/>
      <c r="IX16" s="345"/>
      <c r="SS16" s="344"/>
      <c r="ST16" s="345"/>
      <c r="SU16" s="346"/>
    </row>
    <row r="17" spans="1:515" x14ac:dyDescent="0.25">
      <c r="A17" s="259" t="s">
        <v>915</v>
      </c>
      <c r="B17" s="192">
        <v>2894949.0517569999</v>
      </c>
      <c r="C17" s="193">
        <v>0.20210491170110126</v>
      </c>
      <c r="IW17" s="425"/>
      <c r="IX17" s="345"/>
      <c r="SS17" s="344"/>
      <c r="ST17" s="345"/>
      <c r="SU17" s="346"/>
    </row>
    <row r="18" spans="1:515" x14ac:dyDescent="0.25">
      <c r="A18" s="259" t="s">
        <v>142</v>
      </c>
      <c r="B18" s="192">
        <v>4476663.4698338006</v>
      </c>
      <c r="C18" s="193">
        <v>0.31252904942737847</v>
      </c>
      <c r="IW18" s="425"/>
      <c r="IX18" s="345"/>
      <c r="SS18" s="344"/>
      <c r="ST18" s="345"/>
      <c r="SU18" s="346"/>
    </row>
    <row r="19" spans="1:515" ht="15.75" thickBot="1" x14ac:dyDescent="0.3">
      <c r="A19" s="260" t="s">
        <v>143</v>
      </c>
      <c r="B19" s="192">
        <v>383383.11158560001</v>
      </c>
      <c r="C19" s="193">
        <v>2.6765103125968612E-2</v>
      </c>
      <c r="IW19" s="425"/>
      <c r="IX19" s="345"/>
      <c r="SS19" s="344"/>
      <c r="ST19" s="345"/>
      <c r="SU19" s="346"/>
    </row>
    <row r="20" spans="1:515" ht="0" hidden="1" customHeight="1" x14ac:dyDescent="0.3">
      <c r="A20" s="191"/>
      <c r="B20" s="192">
        <v>443608.04518800002</v>
      </c>
      <c r="C20" s="193">
        <v>3.096958295283481E-2</v>
      </c>
      <c r="IX20" s="345"/>
      <c r="SS20" s="344"/>
      <c r="ST20" s="345"/>
      <c r="SU20" s="346"/>
    </row>
    <row r="21" spans="1:515" ht="0" hidden="1" customHeight="1" x14ac:dyDescent="0.25">
      <c r="A21" s="191"/>
      <c r="B21" s="192"/>
      <c r="C21" s="193"/>
    </row>
    <row r="22" spans="1:515" ht="0" hidden="1" customHeight="1" x14ac:dyDescent="0.25">
      <c r="A22" s="191"/>
      <c r="B22" s="192"/>
      <c r="C22" s="193"/>
    </row>
    <row r="23" spans="1:515" ht="0" hidden="1" customHeight="1" x14ac:dyDescent="0.25">
      <c r="A23" s="191"/>
      <c r="B23" s="192"/>
      <c r="C23" s="193"/>
    </row>
    <row r="24" spans="1:515" ht="0" hidden="1" customHeight="1" x14ac:dyDescent="0.25">
      <c r="A24" s="191"/>
      <c r="B24" s="192"/>
      <c r="C24" s="193"/>
    </row>
    <row r="25" spans="1:515" ht="0" hidden="1" customHeight="1" x14ac:dyDescent="0.25">
      <c r="A25" s="191"/>
      <c r="B25" s="192"/>
      <c r="C25" s="193"/>
    </row>
    <row r="26" spans="1:515" ht="0" hidden="1" customHeight="1" x14ac:dyDescent="0.25">
      <c r="A26" s="191"/>
      <c r="B26" s="192"/>
      <c r="C26" s="193"/>
    </row>
    <row r="27" spans="1:515" ht="0" hidden="1" customHeight="1" x14ac:dyDescent="0.25">
      <c r="A27" s="191"/>
      <c r="B27" s="192"/>
      <c r="C27" s="193"/>
    </row>
    <row r="28" spans="1:515" ht="0" hidden="1" customHeight="1" x14ac:dyDescent="0.25">
      <c r="A28" s="191"/>
      <c r="B28" s="192"/>
      <c r="C28" s="193"/>
    </row>
    <row r="29" spans="1:515" ht="0" hidden="1" customHeight="1" x14ac:dyDescent="0.25">
      <c r="A29" s="191"/>
      <c r="B29" s="192"/>
      <c r="C29" s="193"/>
    </row>
    <row r="30" spans="1:515" ht="0" hidden="1" customHeight="1" x14ac:dyDescent="0.25">
      <c r="A30" s="191"/>
      <c r="B30" s="192"/>
      <c r="C30" s="193"/>
    </row>
    <row r="31" spans="1:515" ht="0" hidden="1" customHeight="1" x14ac:dyDescent="0.25">
      <c r="A31" s="191"/>
      <c r="B31" s="192"/>
      <c r="C31" s="193"/>
    </row>
    <row r="32" spans="1:515" ht="0" hidden="1" customHeight="1" x14ac:dyDescent="0.25">
      <c r="A32" s="191"/>
      <c r="B32" s="192"/>
      <c r="C32" s="193"/>
    </row>
    <row r="33" spans="1:3" ht="0" hidden="1" customHeight="1" x14ac:dyDescent="0.25">
      <c r="A33" s="191"/>
      <c r="B33" s="192"/>
      <c r="C33" s="193"/>
    </row>
    <row r="34" spans="1:3" ht="0" hidden="1" customHeight="1" x14ac:dyDescent="0.25">
      <c r="A34" s="191"/>
      <c r="B34" s="192"/>
      <c r="C34" s="193"/>
    </row>
    <row r="35" spans="1:3" ht="0" hidden="1" customHeight="1" x14ac:dyDescent="0.25">
      <c r="A35" s="191"/>
      <c r="B35" s="192"/>
      <c r="C35" s="193"/>
    </row>
    <row r="36" spans="1:3" ht="0" hidden="1" customHeight="1" x14ac:dyDescent="0.25">
      <c r="A36" s="191"/>
      <c r="B36" s="192"/>
      <c r="C36" s="193"/>
    </row>
    <row r="37" spans="1:3" ht="0" hidden="1" customHeight="1" x14ac:dyDescent="0.25">
      <c r="A37" s="191"/>
      <c r="B37" s="192"/>
      <c r="C37" s="193"/>
    </row>
    <row r="38" spans="1:3" ht="0" hidden="1" customHeight="1" x14ac:dyDescent="0.25">
      <c r="A38" s="191"/>
      <c r="B38" s="192"/>
      <c r="C38" s="193"/>
    </row>
    <row r="39" spans="1:3" ht="0" hidden="1" customHeight="1" x14ac:dyDescent="0.25">
      <c r="A39" s="191"/>
      <c r="B39" s="192"/>
      <c r="C39" s="193"/>
    </row>
    <row r="40" spans="1:3" ht="0" hidden="1" customHeight="1" x14ac:dyDescent="0.25">
      <c r="A40" s="191"/>
      <c r="B40" s="192"/>
      <c r="C40" s="193"/>
    </row>
    <row r="41" spans="1:3" ht="0" hidden="1" customHeight="1" x14ac:dyDescent="0.25">
      <c r="A41" s="191"/>
      <c r="B41" s="192"/>
      <c r="C41" s="193"/>
    </row>
    <row r="42" spans="1:3" ht="0" hidden="1" customHeight="1" x14ac:dyDescent="0.25">
      <c r="A42" s="191"/>
      <c r="B42" s="192"/>
      <c r="C42" s="193"/>
    </row>
    <row r="43" spans="1:3" ht="0" hidden="1" customHeight="1" x14ac:dyDescent="0.25">
      <c r="A43" s="191"/>
      <c r="B43" s="192"/>
      <c r="C43" s="193"/>
    </row>
    <row r="44" spans="1:3" ht="0" hidden="1" customHeight="1" x14ac:dyDescent="0.25">
      <c r="A44" s="191"/>
      <c r="B44" s="192"/>
      <c r="C44" s="193"/>
    </row>
    <row r="45" spans="1:3" ht="0" hidden="1" customHeight="1" x14ac:dyDescent="0.25">
      <c r="A45" s="191"/>
      <c r="B45" s="192"/>
      <c r="C45" s="193"/>
    </row>
    <row r="46" spans="1:3" ht="0" hidden="1" customHeight="1" x14ac:dyDescent="0.25">
      <c r="A46" s="191"/>
      <c r="B46" s="192"/>
      <c r="C46" s="193"/>
    </row>
    <row r="47" spans="1:3" ht="0" hidden="1" customHeight="1" x14ac:dyDescent="0.25">
      <c r="A47" s="191"/>
      <c r="B47" s="192"/>
      <c r="C47" s="193"/>
    </row>
    <row r="48" spans="1:3" ht="0" hidden="1" customHeight="1" x14ac:dyDescent="0.25">
      <c r="A48" s="191"/>
      <c r="B48" s="192"/>
      <c r="C48" s="193"/>
    </row>
    <row r="49" spans="1:3" ht="0" hidden="1" customHeight="1" x14ac:dyDescent="0.25">
      <c r="A49" s="191"/>
      <c r="B49" s="192"/>
      <c r="C49" s="193"/>
    </row>
    <row r="50" spans="1:3" ht="0" hidden="1" customHeight="1" x14ac:dyDescent="0.25">
      <c r="A50" s="191"/>
      <c r="B50" s="192"/>
      <c r="C50" s="193"/>
    </row>
    <row r="51" spans="1:3" ht="0" hidden="1" customHeight="1" x14ac:dyDescent="0.25">
      <c r="A51" s="191"/>
      <c r="B51" s="192"/>
      <c r="C51" s="193"/>
    </row>
    <row r="52" spans="1:3" ht="0" hidden="1" customHeight="1" x14ac:dyDescent="0.25">
      <c r="A52" s="191"/>
      <c r="B52" s="192"/>
      <c r="C52" s="193"/>
    </row>
    <row r="53" spans="1:3" ht="0" hidden="1" customHeight="1" x14ac:dyDescent="0.25">
      <c r="A53" s="191"/>
      <c r="B53" s="192"/>
      <c r="C53" s="193"/>
    </row>
    <row r="54" spans="1:3" ht="0" hidden="1" customHeight="1" x14ac:dyDescent="0.25">
      <c r="A54" s="191"/>
      <c r="B54" s="192"/>
      <c r="C54" s="193"/>
    </row>
    <row r="55" spans="1:3" ht="0" hidden="1" customHeight="1" x14ac:dyDescent="0.25">
      <c r="A55" s="191"/>
      <c r="B55" s="192"/>
      <c r="C55" s="193"/>
    </row>
    <row r="56" spans="1:3" ht="0" hidden="1" customHeight="1" x14ac:dyDescent="0.25">
      <c r="A56" s="191"/>
      <c r="B56" s="192"/>
      <c r="C56" s="193"/>
    </row>
    <row r="57" spans="1:3" ht="0" hidden="1" customHeight="1" x14ac:dyDescent="0.25">
      <c r="A57" s="191"/>
      <c r="B57" s="192"/>
      <c r="C57" s="193"/>
    </row>
    <row r="58" spans="1:3" ht="0" hidden="1" customHeight="1" x14ac:dyDescent="0.25">
      <c r="A58" s="191"/>
      <c r="B58" s="192"/>
      <c r="C58" s="193"/>
    </row>
    <row r="59" spans="1:3" ht="0" hidden="1" customHeight="1" x14ac:dyDescent="0.25">
      <c r="A59" s="191"/>
      <c r="B59" s="192"/>
      <c r="C59" s="193"/>
    </row>
    <row r="60" spans="1:3" ht="0" hidden="1" customHeight="1" x14ac:dyDescent="0.25">
      <c r="A60" s="191"/>
      <c r="B60" s="192"/>
      <c r="C60" s="193"/>
    </row>
    <row r="61" spans="1:3" ht="0" hidden="1" customHeight="1" x14ac:dyDescent="0.25">
      <c r="A61" s="191"/>
      <c r="B61" s="192"/>
      <c r="C61" s="193"/>
    </row>
    <row r="62" spans="1:3" ht="0" hidden="1" customHeight="1" x14ac:dyDescent="0.25">
      <c r="A62" s="191"/>
      <c r="B62" s="192"/>
      <c r="C62" s="193"/>
    </row>
    <row r="63" spans="1:3" ht="0" hidden="1" customHeight="1" x14ac:dyDescent="0.25">
      <c r="A63" s="191"/>
      <c r="B63" s="192"/>
      <c r="C63" s="193"/>
    </row>
    <row r="64" spans="1:3" ht="0" hidden="1" customHeight="1" x14ac:dyDescent="0.25">
      <c r="A64" s="191"/>
      <c r="B64" s="192"/>
      <c r="C64" s="193"/>
    </row>
    <row r="65" spans="1:3" ht="0" hidden="1" customHeight="1" x14ac:dyDescent="0.25">
      <c r="A65" s="191"/>
      <c r="B65" s="192"/>
      <c r="C65" s="193"/>
    </row>
    <row r="66" spans="1:3" ht="0" hidden="1" customHeight="1" x14ac:dyDescent="0.25">
      <c r="A66" s="191"/>
      <c r="B66" s="192"/>
      <c r="C66" s="193"/>
    </row>
    <row r="67" spans="1:3" ht="0" hidden="1" customHeight="1" x14ac:dyDescent="0.25">
      <c r="A67" s="191"/>
      <c r="B67" s="192"/>
      <c r="C67" s="193"/>
    </row>
    <row r="68" spans="1:3" ht="0" hidden="1" customHeight="1" x14ac:dyDescent="0.25">
      <c r="A68" s="191"/>
      <c r="B68" s="192"/>
      <c r="C68" s="193"/>
    </row>
    <row r="69" spans="1:3" ht="0" hidden="1" customHeight="1" x14ac:dyDescent="0.25">
      <c r="A69" s="191"/>
      <c r="B69" s="192"/>
      <c r="C69" s="193"/>
    </row>
    <row r="70" spans="1:3" ht="0" hidden="1" customHeight="1" x14ac:dyDescent="0.25">
      <c r="A70" s="191"/>
      <c r="B70" s="192"/>
      <c r="C70" s="193"/>
    </row>
    <row r="71" spans="1:3" ht="0" hidden="1" customHeight="1" x14ac:dyDescent="0.25">
      <c r="A71" s="191"/>
      <c r="B71" s="192"/>
      <c r="C71" s="193"/>
    </row>
    <row r="72" spans="1:3" ht="0" hidden="1" customHeight="1" x14ac:dyDescent="0.25">
      <c r="A72" s="191"/>
      <c r="B72" s="192"/>
      <c r="C72" s="193"/>
    </row>
    <row r="73" spans="1:3" ht="0" hidden="1" customHeight="1" x14ac:dyDescent="0.25">
      <c r="A73" s="191"/>
      <c r="B73" s="192"/>
      <c r="C73" s="193"/>
    </row>
    <row r="74" spans="1:3" ht="0" hidden="1" customHeight="1" x14ac:dyDescent="0.25">
      <c r="A74" s="191"/>
      <c r="B74" s="192"/>
      <c r="C74" s="193"/>
    </row>
    <row r="75" spans="1:3" ht="0" hidden="1" customHeight="1" x14ac:dyDescent="0.25">
      <c r="A75" s="191"/>
      <c r="B75" s="192"/>
      <c r="C75" s="193"/>
    </row>
    <row r="76" spans="1:3" ht="0" hidden="1" customHeight="1" x14ac:dyDescent="0.25">
      <c r="A76" s="191"/>
      <c r="B76" s="192"/>
      <c r="C76" s="193"/>
    </row>
    <row r="77" spans="1:3" ht="0" hidden="1" customHeight="1" x14ac:dyDescent="0.25">
      <c r="A77" s="191"/>
      <c r="B77" s="192"/>
      <c r="C77" s="193"/>
    </row>
    <row r="78" spans="1:3" ht="0" hidden="1" customHeight="1" x14ac:dyDescent="0.25">
      <c r="A78" s="191"/>
      <c r="B78" s="192"/>
      <c r="C78" s="193"/>
    </row>
    <row r="79" spans="1:3" ht="0" hidden="1" customHeight="1" x14ac:dyDescent="0.25">
      <c r="A79" s="191"/>
      <c r="B79" s="192"/>
      <c r="C79" s="193"/>
    </row>
    <row r="80" spans="1:3" ht="0" hidden="1" customHeight="1" x14ac:dyDescent="0.25">
      <c r="A80" s="191"/>
      <c r="B80" s="192"/>
      <c r="C80" s="193"/>
    </row>
    <row r="81" spans="1:3" ht="0" hidden="1" customHeight="1" x14ac:dyDescent="0.25">
      <c r="A81" s="191"/>
      <c r="B81" s="192"/>
      <c r="C81" s="193"/>
    </row>
    <row r="82" spans="1:3" ht="0" hidden="1" customHeight="1" x14ac:dyDescent="0.25">
      <c r="A82" s="191"/>
      <c r="B82" s="192"/>
      <c r="C82" s="193"/>
    </row>
    <row r="83" spans="1:3" ht="0" hidden="1" customHeight="1" x14ac:dyDescent="0.25">
      <c r="A83" s="191"/>
      <c r="B83" s="192"/>
      <c r="C83" s="193"/>
    </row>
    <row r="84" spans="1:3" ht="0" hidden="1" customHeight="1" x14ac:dyDescent="0.25">
      <c r="A84" s="191"/>
      <c r="B84" s="192"/>
      <c r="C84" s="193"/>
    </row>
    <row r="85" spans="1:3" ht="0" hidden="1" customHeight="1" x14ac:dyDescent="0.25">
      <c r="A85" s="191"/>
      <c r="B85" s="192"/>
      <c r="C85" s="193"/>
    </row>
    <row r="86" spans="1:3" ht="0" hidden="1" customHeight="1" x14ac:dyDescent="0.25">
      <c r="A86" s="191"/>
      <c r="B86" s="192"/>
      <c r="C86" s="193"/>
    </row>
    <row r="87" spans="1:3" ht="0" hidden="1" customHeight="1" x14ac:dyDescent="0.25">
      <c r="A87" s="191"/>
      <c r="B87" s="192"/>
      <c r="C87" s="193"/>
    </row>
    <row r="88" spans="1:3" ht="0" hidden="1" customHeight="1" x14ac:dyDescent="0.25">
      <c r="A88" s="191"/>
      <c r="B88" s="192"/>
      <c r="C88" s="193"/>
    </row>
    <row r="89" spans="1:3" ht="0" hidden="1" customHeight="1" x14ac:dyDescent="0.25">
      <c r="A89" s="191"/>
      <c r="B89" s="192"/>
      <c r="C89" s="193"/>
    </row>
    <row r="90" spans="1:3" ht="0" hidden="1" customHeight="1" x14ac:dyDescent="0.25">
      <c r="A90" s="191"/>
      <c r="B90" s="192"/>
      <c r="C90" s="193"/>
    </row>
    <row r="91" spans="1:3" ht="0" hidden="1" customHeight="1" x14ac:dyDescent="0.25">
      <c r="A91" s="191"/>
      <c r="B91" s="192"/>
      <c r="C91" s="193"/>
    </row>
    <row r="92" spans="1:3" ht="0" hidden="1" customHeight="1" x14ac:dyDescent="0.25">
      <c r="A92" s="191"/>
      <c r="B92" s="192"/>
      <c r="C92" s="193"/>
    </row>
    <row r="93" spans="1:3" ht="0" hidden="1" customHeight="1" x14ac:dyDescent="0.25">
      <c r="A93" s="191"/>
      <c r="B93" s="192"/>
      <c r="C93" s="193"/>
    </row>
    <row r="94" spans="1:3" ht="0" hidden="1" customHeight="1" x14ac:dyDescent="0.25">
      <c r="A94" s="191"/>
      <c r="B94" s="192"/>
      <c r="C94" s="193"/>
    </row>
    <row r="95" spans="1:3" ht="0" hidden="1" customHeight="1" x14ac:dyDescent="0.25">
      <c r="A95" s="191"/>
      <c r="B95" s="192"/>
      <c r="C95" s="193"/>
    </row>
    <row r="96" spans="1:3" ht="0" hidden="1" customHeight="1" x14ac:dyDescent="0.25">
      <c r="A96" s="191"/>
      <c r="B96" s="192"/>
      <c r="C96" s="193"/>
    </row>
    <row r="97" spans="1:3" ht="0" hidden="1" customHeight="1" x14ac:dyDescent="0.25">
      <c r="A97" s="191"/>
      <c r="B97" s="192"/>
      <c r="C97" s="193"/>
    </row>
    <row r="98" spans="1:3" ht="0" hidden="1" customHeight="1" x14ac:dyDescent="0.25">
      <c r="A98" s="191"/>
      <c r="B98" s="192"/>
      <c r="C98" s="193"/>
    </row>
    <row r="99" spans="1:3" ht="0" hidden="1" customHeight="1" x14ac:dyDescent="0.25">
      <c r="A99" s="191"/>
      <c r="B99" s="192"/>
      <c r="C99" s="193"/>
    </row>
    <row r="100" spans="1:3" ht="0" hidden="1" customHeight="1" x14ac:dyDescent="0.25">
      <c r="A100" s="191"/>
      <c r="B100" s="192"/>
      <c r="C100" s="193"/>
    </row>
    <row r="101" spans="1:3" ht="15.75" thickBot="1" x14ac:dyDescent="0.3">
      <c r="A101" s="256" t="s">
        <v>125</v>
      </c>
      <c r="B101" s="261">
        <v>14323991.571458802</v>
      </c>
      <c r="C101" s="378">
        <v>0.99999999999999989</v>
      </c>
    </row>
    <row r="102" spans="1:3" ht="4.5" customHeight="1" x14ac:dyDescent="0.25">
      <c r="A102" s="142"/>
      <c r="B102" s="142"/>
      <c r="C102" s="142"/>
    </row>
    <row r="103" spans="1:3" x14ac:dyDescent="0.25">
      <c r="A103" s="701" t="s">
        <v>631</v>
      </c>
      <c r="B103" s="701"/>
      <c r="C103" s="701"/>
    </row>
    <row r="104" spans="1:3" x14ac:dyDescent="0.25">
      <c r="A104" s="270"/>
      <c r="B104" s="61"/>
    </row>
    <row r="105" spans="1:3" x14ac:dyDescent="0.25">
      <c r="B105" s="61"/>
    </row>
    <row r="106" spans="1:3" x14ac:dyDescent="0.25">
      <c r="B106" s="61"/>
      <c r="C106" s="61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  <row r="113" ht="15" customHeight="1" x14ac:dyDescent="0.25"/>
  </sheetData>
  <mergeCells count="5">
    <mergeCell ref="A103:C103"/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sqref="A1:C1"/>
    </sheetView>
  </sheetViews>
  <sheetFormatPr baseColWidth="10" defaultColWidth="11.42578125" defaultRowHeight="15" x14ac:dyDescent="0.25"/>
  <cols>
    <col min="1" max="1" width="74.28515625" style="398" customWidth="1"/>
    <col min="2" max="2" width="20.28515625" style="398" customWidth="1"/>
    <col min="3" max="3" width="16.5703125" style="398" customWidth="1"/>
    <col min="4" max="4" width="11.42578125" style="398"/>
    <col min="5" max="5" width="11.42578125" style="398" customWidth="1"/>
    <col min="6" max="16384" width="11.42578125" style="398"/>
  </cols>
  <sheetData>
    <row r="1" spans="1:6" ht="15.75" x14ac:dyDescent="0.25">
      <c r="A1" s="708" t="s">
        <v>803</v>
      </c>
      <c r="B1" s="709"/>
      <c r="C1" s="710"/>
    </row>
    <row r="2" spans="1:6" ht="15.75" x14ac:dyDescent="0.25">
      <c r="A2" s="680" t="s">
        <v>800</v>
      </c>
      <c r="B2" s="681"/>
      <c r="C2" s="689"/>
    </row>
    <row r="3" spans="1:6" x14ac:dyDescent="0.25">
      <c r="A3" s="699" t="s">
        <v>1240</v>
      </c>
      <c r="B3" s="699"/>
      <c r="C3" s="699"/>
    </row>
    <row r="4" spans="1:6" x14ac:dyDescent="0.25">
      <c r="A4" s="700" t="s">
        <v>1292</v>
      </c>
      <c r="B4" s="700"/>
      <c r="C4" s="700"/>
    </row>
    <row r="5" spans="1:6" ht="5.25" customHeight="1" thickBot="1" x14ac:dyDescent="0.35">
      <c r="A5" s="140"/>
      <c r="B5" s="140"/>
      <c r="C5" s="140"/>
    </row>
    <row r="6" spans="1:6" ht="15.75" thickBot="1" x14ac:dyDescent="0.3">
      <c r="A6" s="246" t="s">
        <v>152</v>
      </c>
      <c r="B6" s="247" t="s">
        <v>125</v>
      </c>
      <c r="C6" s="248" t="s">
        <v>137</v>
      </c>
    </row>
    <row r="7" spans="1:6" x14ac:dyDescent="0.25">
      <c r="A7" s="399" t="s">
        <v>1117</v>
      </c>
      <c r="B7" s="400">
        <v>770716.13200680004</v>
      </c>
      <c r="C7" s="245">
        <v>0.26622787421389593</v>
      </c>
      <c r="E7" s="423"/>
      <c r="F7" s="399"/>
    </row>
    <row r="8" spans="1:6" x14ac:dyDescent="0.25">
      <c r="A8" s="399" t="s">
        <v>1118</v>
      </c>
      <c r="B8" s="400">
        <v>743288.88447240007</v>
      </c>
      <c r="C8" s="136">
        <v>0.25675370142396242</v>
      </c>
      <c r="E8" s="423"/>
      <c r="F8" s="399"/>
    </row>
    <row r="9" spans="1:6" s="499" customFormat="1" x14ac:dyDescent="0.25">
      <c r="A9" s="488" t="s">
        <v>1294</v>
      </c>
      <c r="B9" s="495">
        <v>5518.3881536000008</v>
      </c>
      <c r="C9" s="136">
        <v>1.9062125291119665E-3</v>
      </c>
      <c r="E9" s="488"/>
      <c r="F9" s="488"/>
    </row>
    <row r="10" spans="1:6" x14ac:dyDescent="0.25">
      <c r="A10" s="399" t="s">
        <v>1122</v>
      </c>
      <c r="B10" s="495">
        <v>925.82217000000003</v>
      </c>
      <c r="C10" s="136">
        <v>3.1980603231621666E-4</v>
      </c>
      <c r="E10" s="423"/>
      <c r="F10" s="399"/>
    </row>
    <row r="11" spans="1:6" x14ac:dyDescent="0.25">
      <c r="A11" s="399" t="s">
        <v>1019</v>
      </c>
      <c r="B11" s="495">
        <v>1155745.2283566</v>
      </c>
      <c r="C11" s="136">
        <v>0.39922817558918905</v>
      </c>
      <c r="E11" s="423"/>
      <c r="F11" s="399"/>
    </row>
    <row r="12" spans="1:6" x14ac:dyDescent="0.25">
      <c r="A12" s="399" t="s">
        <v>1120</v>
      </c>
      <c r="B12" s="495">
        <v>60964.238683600001</v>
      </c>
      <c r="C12" s="136">
        <v>2.1058829566136795E-2</v>
      </c>
      <c r="E12" s="423"/>
      <c r="F12" s="399"/>
    </row>
    <row r="13" spans="1:6" x14ac:dyDescent="0.25">
      <c r="A13" s="399" t="s">
        <v>1112</v>
      </c>
      <c r="B13" s="495">
        <v>157790.35791399999</v>
      </c>
      <c r="C13" s="136">
        <v>5.4505400645387517E-2</v>
      </c>
      <c r="E13" s="423"/>
      <c r="F13" s="399"/>
    </row>
    <row r="14" spans="1:6" ht="15.75" thickBot="1" x14ac:dyDescent="0.3">
      <c r="A14" s="309" t="s">
        <v>62</v>
      </c>
      <c r="B14" s="310">
        <v>2894949.0517570004</v>
      </c>
      <c r="C14" s="308">
        <v>0.99999999999999989</v>
      </c>
    </row>
    <row r="16" spans="1:6" x14ac:dyDescent="0.25">
      <c r="A16" s="271"/>
    </row>
    <row r="18" spans="1:2" x14ac:dyDescent="0.25">
      <c r="A18" s="399"/>
      <c r="B18" s="400"/>
    </row>
    <row r="19" spans="1:2" x14ac:dyDescent="0.25">
      <c r="A19" s="399"/>
      <c r="B19" s="400"/>
    </row>
    <row r="20" spans="1:2" x14ac:dyDescent="0.25">
      <c r="A20" s="399"/>
      <c r="B20" s="400"/>
    </row>
    <row r="21" spans="1:2" x14ac:dyDescent="0.25">
      <c r="A21" s="399"/>
      <c r="B21" s="400"/>
    </row>
    <row r="22" spans="1:2" x14ac:dyDescent="0.25">
      <c r="A22" s="399"/>
      <c r="B22" s="400"/>
    </row>
    <row r="23" spans="1:2" x14ac:dyDescent="0.25">
      <c r="A23" s="399"/>
      <c r="B23" s="400"/>
    </row>
    <row r="24" spans="1:2" x14ac:dyDescent="0.25">
      <c r="A24" s="399"/>
      <c r="B24" s="400"/>
    </row>
    <row r="25" spans="1:2" x14ac:dyDescent="0.25">
      <c r="A25" s="399"/>
      <c r="B25" s="400"/>
    </row>
    <row r="26" spans="1:2" x14ac:dyDescent="0.25">
      <c r="A26" s="399"/>
      <c r="B26" s="400"/>
    </row>
    <row r="27" spans="1:2" x14ac:dyDescent="0.25">
      <c r="A27" s="399"/>
      <c r="B27" s="400"/>
    </row>
    <row r="28" spans="1:2" x14ac:dyDescent="0.25">
      <c r="A28" s="399"/>
      <c r="B28" s="400"/>
    </row>
    <row r="29" spans="1:2" x14ac:dyDescent="0.25">
      <c r="A29" s="399"/>
      <c r="B29" s="400"/>
    </row>
    <row r="30" spans="1:2" x14ac:dyDescent="0.25">
      <c r="A30" s="399"/>
      <c r="B30" s="400"/>
    </row>
    <row r="31" spans="1:2" x14ac:dyDescent="0.25">
      <c r="A31" s="399"/>
      <c r="B31" s="400"/>
    </row>
    <row r="32" spans="1:2" x14ac:dyDescent="0.25">
      <c r="A32" s="399"/>
      <c r="B32" s="400"/>
    </row>
    <row r="33" spans="1:2" x14ac:dyDescent="0.25">
      <c r="A33" s="399"/>
      <c r="B33" s="400"/>
    </row>
    <row r="34" spans="1:2" x14ac:dyDescent="0.25">
      <c r="A34" s="399"/>
      <c r="B34" s="400"/>
    </row>
    <row r="35" spans="1:2" x14ac:dyDescent="0.25">
      <c r="A35" s="399"/>
      <c r="B35" s="400"/>
    </row>
    <row r="36" spans="1:2" x14ac:dyDescent="0.25">
      <c r="A36" s="399"/>
      <c r="B36" s="400"/>
    </row>
    <row r="37" spans="1:2" x14ac:dyDescent="0.25">
      <c r="A37" s="399"/>
      <c r="B37" s="400"/>
    </row>
    <row r="38" spans="1:2" x14ac:dyDescent="0.25">
      <c r="A38" s="399"/>
      <c r="B38" s="400"/>
    </row>
    <row r="39" spans="1:2" x14ac:dyDescent="0.25">
      <c r="A39" s="399"/>
      <c r="B39" s="400"/>
    </row>
    <row r="40" spans="1:2" x14ac:dyDescent="0.25">
      <c r="A40" s="399"/>
      <c r="B40" s="400"/>
    </row>
    <row r="41" spans="1:2" x14ac:dyDescent="0.25">
      <c r="A41" s="399"/>
      <c r="B41" s="400"/>
    </row>
    <row r="42" spans="1:2" x14ac:dyDescent="0.25">
      <c r="A42" s="399"/>
      <c r="B42" s="400"/>
    </row>
    <row r="43" spans="1:2" x14ac:dyDescent="0.25">
      <c r="A43" s="399"/>
      <c r="B43" s="400"/>
    </row>
    <row r="44" spans="1:2" x14ac:dyDescent="0.25">
      <c r="A44" s="399"/>
      <c r="B44" s="400"/>
    </row>
    <row r="45" spans="1:2" x14ac:dyDescent="0.25">
      <c r="A45" s="399"/>
      <c r="B45" s="400"/>
    </row>
    <row r="46" spans="1:2" x14ac:dyDescent="0.25">
      <c r="A46" s="399"/>
      <c r="B46" s="400"/>
    </row>
    <row r="47" spans="1:2" x14ac:dyDescent="0.25">
      <c r="A47" s="399"/>
      <c r="B47" s="400"/>
    </row>
    <row r="48" spans="1:2" x14ac:dyDescent="0.25">
      <c r="A48" s="399"/>
      <c r="B48" s="400"/>
    </row>
    <row r="49" spans="1:2" x14ac:dyDescent="0.25">
      <c r="A49" s="399"/>
      <c r="B49" s="400"/>
    </row>
    <row r="50" spans="1:2" x14ac:dyDescent="0.25">
      <c r="A50" s="399"/>
      <c r="B50" s="400"/>
    </row>
    <row r="51" spans="1:2" x14ac:dyDescent="0.25">
      <c r="A51" s="399"/>
      <c r="B51" s="400"/>
    </row>
    <row r="52" spans="1:2" x14ac:dyDescent="0.25">
      <c r="A52" s="399"/>
      <c r="B52" s="400"/>
    </row>
    <row r="53" spans="1:2" x14ac:dyDescent="0.25">
      <c r="A53" s="399"/>
      <c r="B53" s="400"/>
    </row>
    <row r="54" spans="1:2" x14ac:dyDescent="0.25">
      <c r="A54" s="399"/>
      <c r="B54" s="400"/>
    </row>
    <row r="55" spans="1:2" x14ac:dyDescent="0.25">
      <c r="A55" s="399"/>
      <c r="B55" s="400"/>
    </row>
    <row r="56" spans="1:2" x14ac:dyDescent="0.25">
      <c r="A56" s="399"/>
      <c r="B56" s="400"/>
    </row>
    <row r="57" spans="1:2" x14ac:dyDescent="0.25">
      <c r="A57" s="399"/>
      <c r="B57" s="400"/>
    </row>
    <row r="58" spans="1:2" x14ac:dyDescent="0.25">
      <c r="A58" s="399"/>
      <c r="B58" s="400"/>
    </row>
    <row r="59" spans="1:2" x14ac:dyDescent="0.25">
      <c r="A59" s="399"/>
      <c r="B59" s="400"/>
    </row>
    <row r="60" spans="1:2" x14ac:dyDescent="0.25">
      <c r="A60" s="399"/>
      <c r="B60" s="400"/>
    </row>
    <row r="61" spans="1:2" x14ac:dyDescent="0.25">
      <c r="A61" s="399"/>
      <c r="B61" s="400"/>
    </row>
    <row r="62" spans="1:2" x14ac:dyDescent="0.25">
      <c r="A62" s="399"/>
      <c r="B62" s="400"/>
    </row>
    <row r="63" spans="1:2" x14ac:dyDescent="0.25">
      <c r="A63" s="399"/>
      <c r="B63" s="400"/>
    </row>
    <row r="64" spans="1:2" x14ac:dyDescent="0.25">
      <c r="A64" s="399"/>
      <c r="B64" s="400"/>
    </row>
    <row r="65" spans="1:2" x14ac:dyDescent="0.25">
      <c r="A65" s="399"/>
      <c r="B65" s="400"/>
    </row>
    <row r="66" spans="1:2" x14ac:dyDescent="0.25">
      <c r="A66" s="399"/>
      <c r="B66" s="400"/>
    </row>
    <row r="67" spans="1:2" x14ac:dyDescent="0.25">
      <c r="A67" s="399"/>
      <c r="B67" s="400"/>
    </row>
    <row r="68" spans="1:2" x14ac:dyDescent="0.25">
      <c r="A68" s="399"/>
      <c r="B68" s="400"/>
    </row>
    <row r="69" spans="1:2" x14ac:dyDescent="0.25">
      <c r="A69" s="399"/>
      <c r="B69" s="400"/>
    </row>
    <row r="70" spans="1:2" x14ac:dyDescent="0.25">
      <c r="A70" s="399"/>
      <c r="B70" s="400"/>
    </row>
    <row r="71" spans="1:2" x14ac:dyDescent="0.25">
      <c r="A71" s="399"/>
      <c r="B71" s="400"/>
    </row>
    <row r="72" spans="1:2" x14ac:dyDescent="0.25">
      <c r="A72" s="399"/>
      <c r="B72" s="400"/>
    </row>
    <row r="73" spans="1:2" x14ac:dyDescent="0.25">
      <c r="A73" s="399"/>
      <c r="B73" s="400"/>
    </row>
    <row r="74" spans="1:2" x14ac:dyDescent="0.25">
      <c r="A74" s="399"/>
      <c r="B74" s="400"/>
    </row>
    <row r="75" spans="1:2" x14ac:dyDescent="0.25">
      <c r="A75" s="399"/>
      <c r="B75" s="400"/>
    </row>
    <row r="76" spans="1:2" x14ac:dyDescent="0.25">
      <c r="A76" s="399"/>
      <c r="B76" s="400"/>
    </row>
    <row r="77" spans="1:2" x14ac:dyDescent="0.25">
      <c r="A77" s="399"/>
      <c r="B77" s="400"/>
    </row>
    <row r="78" spans="1:2" x14ac:dyDescent="0.25">
      <c r="A78" s="399"/>
      <c r="B78" s="400"/>
    </row>
    <row r="79" spans="1:2" x14ac:dyDescent="0.25">
      <c r="A79" s="399"/>
      <c r="B79" s="400"/>
    </row>
    <row r="80" spans="1:2" x14ac:dyDescent="0.25">
      <c r="A80" s="399"/>
      <c r="B80" s="400"/>
    </row>
    <row r="81" spans="1:2" x14ac:dyDescent="0.25">
      <c r="A81" s="399"/>
      <c r="B81" s="400"/>
    </row>
    <row r="82" spans="1:2" x14ac:dyDescent="0.25">
      <c r="A82" s="399"/>
      <c r="B82" s="400"/>
    </row>
    <row r="83" spans="1:2" x14ac:dyDescent="0.25">
      <c r="A83" s="399"/>
      <c r="B83" s="400"/>
    </row>
    <row r="84" spans="1:2" x14ac:dyDescent="0.25">
      <c r="A84" s="399"/>
      <c r="B84" s="400"/>
    </row>
    <row r="85" spans="1:2" x14ac:dyDescent="0.25">
      <c r="A85" s="399"/>
      <c r="B85" s="400"/>
    </row>
    <row r="86" spans="1:2" x14ac:dyDescent="0.25">
      <c r="A86" s="399"/>
      <c r="B86" s="400"/>
    </row>
    <row r="87" spans="1:2" x14ac:dyDescent="0.25">
      <c r="A87" s="399"/>
      <c r="B87" s="400"/>
    </row>
    <row r="88" spans="1:2" x14ac:dyDescent="0.25">
      <c r="A88" s="399"/>
      <c r="B88" s="400"/>
    </row>
    <row r="89" spans="1:2" x14ac:dyDescent="0.25">
      <c r="A89" s="399"/>
      <c r="B89" s="400"/>
    </row>
    <row r="90" spans="1:2" x14ac:dyDescent="0.25">
      <c r="A90" s="399"/>
      <c r="B90" s="400"/>
    </row>
    <row r="91" spans="1:2" x14ac:dyDescent="0.25">
      <c r="A91" s="399"/>
      <c r="B91" s="400"/>
    </row>
    <row r="92" spans="1:2" x14ac:dyDescent="0.25">
      <c r="A92" s="401"/>
      <c r="B92" s="40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zoomScaleNormal="100" workbookViewId="0">
      <selection activeCell="C35" sqref="C35"/>
    </sheetView>
  </sheetViews>
  <sheetFormatPr baseColWidth="10" defaultColWidth="11.42578125" defaultRowHeight="15" x14ac:dyDescent="0.25"/>
  <cols>
    <col min="1" max="1" width="15.5703125" style="394" customWidth="1"/>
    <col min="2" max="2" width="17.5703125" style="394" customWidth="1"/>
    <col min="3" max="3" width="27.5703125" style="394" customWidth="1"/>
    <col min="4" max="4" width="25.42578125" style="394" customWidth="1"/>
    <col min="5" max="5" width="18.42578125" style="394" customWidth="1"/>
    <col min="6" max="7" width="11.42578125" style="394"/>
    <col min="8" max="9" width="13.5703125" style="394" bestFit="1" customWidth="1"/>
    <col min="10" max="10" width="11.42578125" style="394"/>
    <col min="11" max="11" width="13.5703125" style="394" bestFit="1" customWidth="1"/>
    <col min="12" max="16384" width="11.42578125" style="394"/>
  </cols>
  <sheetData>
    <row r="1" spans="1:7" ht="15.75" x14ac:dyDescent="0.25">
      <c r="A1" s="713" t="s">
        <v>372</v>
      </c>
      <c r="B1" s="714"/>
      <c r="C1" s="714"/>
      <c r="D1" s="714"/>
      <c r="E1" s="715"/>
    </row>
    <row r="2" spans="1:7" ht="15.75" x14ac:dyDescent="0.25">
      <c r="A2" s="716" t="s">
        <v>361</v>
      </c>
      <c r="B2" s="717"/>
      <c r="C2" s="717"/>
      <c r="D2" s="717"/>
      <c r="E2" s="718"/>
    </row>
    <row r="3" spans="1:7" x14ac:dyDescent="0.25">
      <c r="A3" s="719" t="s">
        <v>1240</v>
      </c>
      <c r="B3" s="720"/>
      <c r="C3" s="720"/>
      <c r="D3" s="720"/>
      <c r="E3" s="721"/>
    </row>
    <row r="4" spans="1:7" x14ac:dyDescent="0.25">
      <c r="A4" s="719" t="s">
        <v>1154</v>
      </c>
      <c r="B4" s="720"/>
      <c r="C4" s="720"/>
      <c r="D4" s="720"/>
      <c r="E4" s="721"/>
    </row>
    <row r="5" spans="1:7" ht="3.75" customHeight="1" x14ac:dyDescent="0.3">
      <c r="A5" s="200"/>
      <c r="B5" s="201"/>
      <c r="C5" s="201"/>
      <c r="D5" s="201"/>
      <c r="E5" s="202"/>
    </row>
    <row r="6" spans="1:7" ht="25.5" customHeight="1" x14ac:dyDescent="0.25">
      <c r="A6" s="722" t="s">
        <v>375</v>
      </c>
      <c r="B6" s="723"/>
      <c r="C6" s="724" t="s">
        <v>49</v>
      </c>
      <c r="D6" s="724" t="s">
        <v>56</v>
      </c>
      <c r="E6" s="725" t="s">
        <v>62</v>
      </c>
    </row>
    <row r="7" spans="1:7" x14ac:dyDescent="0.25">
      <c r="A7" s="272" t="s">
        <v>373</v>
      </c>
      <c r="B7" s="273" t="s">
        <v>374</v>
      </c>
      <c r="C7" s="724"/>
      <c r="D7" s="724"/>
      <c r="E7" s="725"/>
    </row>
    <row r="8" spans="1:7" x14ac:dyDescent="0.25">
      <c r="A8" s="464">
        <v>0</v>
      </c>
      <c r="B8" s="464">
        <v>30</v>
      </c>
      <c r="C8" s="586">
        <f>('[1]11'!C8*'[1]11'!$G$1)/'[1]11'!$G$2</f>
        <v>223733.19145100002</v>
      </c>
      <c r="D8" s="586">
        <f>('[1]11'!D8*'[1]11'!$G$1)/'[1]11'!$G$2</f>
        <v>386456.30405200005</v>
      </c>
      <c r="E8" s="288">
        <v>610189.4955030001</v>
      </c>
      <c r="F8" s="17"/>
      <c r="G8" s="270"/>
    </row>
    <row r="9" spans="1:7" x14ac:dyDescent="0.25">
      <c r="A9" s="464">
        <v>31</v>
      </c>
      <c r="B9" s="464">
        <v>60</v>
      </c>
      <c r="C9" s="586">
        <f>('[1]11'!C9*'[1]11'!$G$1)/'[1]11'!$G$2</f>
        <v>155346.3440676</v>
      </c>
      <c r="D9" s="586">
        <f>('[1]11'!D9*'[1]11'!$G$1)/'[1]11'!$G$2</f>
        <v>413184.26568720007</v>
      </c>
      <c r="E9" s="288">
        <v>568530.6097548001</v>
      </c>
      <c r="F9" s="17"/>
    </row>
    <row r="10" spans="1:7" x14ac:dyDescent="0.25">
      <c r="A10" s="464">
        <v>61</v>
      </c>
      <c r="B10" s="464">
        <v>90</v>
      </c>
      <c r="C10" s="586">
        <f>('[1]11'!C10*'[1]11'!$G$1)/'[1]11'!$G$2</f>
        <v>223741.48539680001</v>
      </c>
      <c r="D10" s="586">
        <f>('[1]11'!D10*'[1]11'!$G$1)/'[1]11'!$G$2</f>
        <v>383053.18269819999</v>
      </c>
      <c r="E10" s="288">
        <v>606794.66809499997</v>
      </c>
      <c r="F10" s="17"/>
    </row>
    <row r="11" spans="1:7" x14ac:dyDescent="0.25">
      <c r="A11" s="464">
        <v>91</v>
      </c>
      <c r="B11" s="464">
        <v>120</v>
      </c>
      <c r="C11" s="586">
        <f>('[1]11'!C11*'[1]11'!$G$1)/'[1]11'!$G$2</f>
        <v>171042.61073480002</v>
      </c>
      <c r="D11" s="586">
        <f>('[1]11'!D11*'[1]11'!$G$1)/'[1]11'!$G$2</f>
        <v>537287.20692080003</v>
      </c>
      <c r="E11" s="288">
        <v>708329.81765560003</v>
      </c>
      <c r="F11" s="17"/>
    </row>
    <row r="12" spans="1:7" x14ac:dyDescent="0.25">
      <c r="A12" s="464">
        <v>121</v>
      </c>
      <c r="B12" s="464">
        <v>150</v>
      </c>
      <c r="C12" s="586">
        <f>('[1]11'!C12*'[1]11'!$G$1)/'[1]11'!$G$2</f>
        <v>141498.00705040002</v>
      </c>
      <c r="D12" s="586">
        <f>('[1]11'!D12*'[1]11'!$G$1)/'[1]11'!$G$2</f>
        <v>217205.42461240001</v>
      </c>
      <c r="E12" s="288">
        <v>358703.43166280002</v>
      </c>
      <c r="F12" s="17"/>
    </row>
    <row r="13" spans="1:7" x14ac:dyDescent="0.25">
      <c r="A13" s="464">
        <v>151</v>
      </c>
      <c r="B13" s="464">
        <v>180</v>
      </c>
      <c r="C13" s="586">
        <f>('[1]11'!C13*'[1]11'!$G$1)/'[1]11'!$G$2</f>
        <v>187658.89999080001</v>
      </c>
      <c r="D13" s="586">
        <f>('[1]11'!D13*'[1]11'!$G$1)/'[1]11'!$G$2</f>
        <v>166647.6116536</v>
      </c>
      <c r="E13" s="288">
        <v>354306.51164440002</v>
      </c>
      <c r="F13" s="17"/>
    </row>
    <row r="14" spans="1:7" x14ac:dyDescent="0.25">
      <c r="A14" s="464">
        <v>181</v>
      </c>
      <c r="B14" s="464">
        <v>210</v>
      </c>
      <c r="C14" s="586">
        <f>('[1]11'!C14*'[1]11'!$G$1)/'[1]11'!$G$2</f>
        <v>262136.1062754</v>
      </c>
      <c r="D14" s="586">
        <f>('[1]11'!D14*'[1]11'!$G$1)/'[1]11'!$G$2</f>
        <v>157558.50171320001</v>
      </c>
      <c r="E14" s="288">
        <v>419694.60798860004</v>
      </c>
      <c r="F14" s="17"/>
    </row>
    <row r="15" spans="1:7" x14ac:dyDescent="0.25">
      <c r="A15" s="464">
        <v>211</v>
      </c>
      <c r="B15" s="464">
        <v>240</v>
      </c>
      <c r="C15" s="586">
        <f>('[1]11'!C15*'[1]11'!$G$1)/'[1]11'!$G$2</f>
        <v>193912.90062480001</v>
      </c>
      <c r="D15" s="586">
        <f>('[1]11'!D15*'[1]11'!$G$1)/'[1]11'!$G$2</f>
        <v>228680.15649080003</v>
      </c>
      <c r="E15" s="288">
        <v>422593.05711560004</v>
      </c>
      <c r="F15" s="17"/>
    </row>
    <row r="16" spans="1:7" x14ac:dyDescent="0.25">
      <c r="A16" s="464">
        <v>241</v>
      </c>
      <c r="B16" s="464">
        <v>270</v>
      </c>
      <c r="C16" s="586">
        <f>('[1]11'!C16*'[1]11'!$G$1)/'[1]11'!$G$2</f>
        <v>228653.21041080001</v>
      </c>
      <c r="D16" s="586">
        <f>('[1]11'!D16*'[1]11'!$G$1)/'[1]11'!$G$2</f>
        <v>388439.65133680002</v>
      </c>
      <c r="E16" s="288">
        <v>617092.86174760002</v>
      </c>
      <c r="F16" s="17"/>
    </row>
    <row r="17" spans="1:6" x14ac:dyDescent="0.25">
      <c r="A17" s="464">
        <v>271</v>
      </c>
      <c r="B17" s="464">
        <v>300</v>
      </c>
      <c r="C17" s="586">
        <f>('[1]11'!C17*'[1]11'!$G$1)/'[1]11'!$G$2</f>
        <v>225238.53139760002</v>
      </c>
      <c r="D17" s="586">
        <f>('[1]11'!D17*'[1]11'!$G$1)/'[1]11'!$G$2</f>
        <v>180759.5976788</v>
      </c>
      <c r="E17" s="288">
        <v>405998.12907640002</v>
      </c>
      <c r="F17" s="17"/>
    </row>
    <row r="18" spans="1:6" x14ac:dyDescent="0.25">
      <c r="A18" s="464">
        <v>301</v>
      </c>
      <c r="B18" s="464">
        <v>330</v>
      </c>
      <c r="C18" s="586">
        <f>('[1]11'!C18*'[1]11'!$G$1)/'[1]11'!$G$2</f>
        <v>129478.25729580001</v>
      </c>
      <c r="D18" s="586">
        <f>('[1]11'!D18*'[1]11'!$G$1)/'[1]11'!$G$2</f>
        <v>116141.53064080002</v>
      </c>
      <c r="E18" s="288">
        <v>245619.78793660004</v>
      </c>
      <c r="F18" s="17"/>
    </row>
    <row r="19" spans="1:6" x14ac:dyDescent="0.25">
      <c r="A19" s="464">
        <v>331</v>
      </c>
      <c r="B19" s="464">
        <v>360</v>
      </c>
      <c r="C19" s="586">
        <f>('[1]11'!C19*'[1]11'!$G$1)/'[1]11'!$G$2</f>
        <v>123970.69120379999</v>
      </c>
      <c r="D19" s="586">
        <f>('[1]11'!D19*'[1]11'!$G$1)/'[1]11'!$G$2</f>
        <v>111617.53447319999</v>
      </c>
      <c r="E19" s="288">
        <v>235588.22567699998</v>
      </c>
      <c r="F19" s="17"/>
    </row>
    <row r="20" spans="1:6" x14ac:dyDescent="0.25">
      <c r="A20" s="464">
        <v>361</v>
      </c>
      <c r="B20" s="464">
        <v>420</v>
      </c>
      <c r="C20" s="586">
        <f>('[1]11'!C20*'[1]11'!$G$1)/'[1]11'!$G$2</f>
        <v>267960.39616639999</v>
      </c>
      <c r="D20" s="586">
        <f>('[1]11'!D20*'[1]11'!$G$1)/'[1]11'!$G$2</f>
        <v>166652.59228800001</v>
      </c>
      <c r="E20" s="288">
        <v>434612.98845439998</v>
      </c>
      <c r="F20" s="17"/>
    </row>
    <row r="21" spans="1:6" x14ac:dyDescent="0.25">
      <c r="A21" s="464">
        <v>421</v>
      </c>
      <c r="B21" s="464">
        <v>480</v>
      </c>
      <c r="C21" s="586">
        <f>('[1]11'!C21*'[1]11'!$G$1)/'[1]11'!$G$2</f>
        <v>261221.32843100003</v>
      </c>
      <c r="D21" s="586">
        <f>('[1]11'!D21*'[1]11'!$G$1)/'[1]11'!$G$2</f>
        <v>43822.534344400003</v>
      </c>
      <c r="E21" s="288">
        <v>305043.86277540005</v>
      </c>
      <c r="F21" s="17"/>
    </row>
    <row r="22" spans="1:6" x14ac:dyDescent="0.25">
      <c r="A22" s="464">
        <v>481</v>
      </c>
      <c r="B22" s="464">
        <v>540</v>
      </c>
      <c r="C22" s="586">
        <f>('[1]11'!C22*'[1]11'!$G$1)/'[1]11'!$G$2</f>
        <v>151363.4651116</v>
      </c>
      <c r="D22" s="586">
        <f>('[1]11'!D22*'[1]11'!$G$1)/'[1]11'!$G$2</f>
        <v>136929.62510500001</v>
      </c>
      <c r="E22" s="288">
        <v>288293.09021659999</v>
      </c>
      <c r="F22" s="17"/>
    </row>
    <row r="23" spans="1:6" x14ac:dyDescent="0.25">
      <c r="A23" s="464">
        <v>541</v>
      </c>
      <c r="B23" s="464">
        <v>600</v>
      </c>
      <c r="C23" s="586">
        <f>('[1]11'!C23*'[1]11'!$G$1)/'[1]11'!$G$2</f>
        <v>164956.00178400002</v>
      </c>
      <c r="D23" s="586">
        <f>('[1]11'!D23*'[1]11'!$G$1)/'[1]11'!$G$2</f>
        <v>75049.446561599994</v>
      </c>
      <c r="E23" s="288">
        <v>240005.44834560002</v>
      </c>
      <c r="F23" s="17"/>
    </row>
    <row r="24" spans="1:6" x14ac:dyDescent="0.25">
      <c r="A24" s="464">
        <v>601</v>
      </c>
      <c r="B24" s="464">
        <v>660</v>
      </c>
      <c r="C24" s="586">
        <f>('[1]11'!C24*'[1]11'!$G$1)/'[1]11'!$G$2</f>
        <v>208980.63680480001</v>
      </c>
      <c r="D24" s="586">
        <f>('[1]11'!D24*'[1]11'!$G$1)/'[1]11'!$G$2</f>
        <v>123655.97649300001</v>
      </c>
      <c r="E24" s="288">
        <v>332636.61329780001</v>
      </c>
      <c r="F24" s="17"/>
    </row>
    <row r="25" spans="1:6" x14ac:dyDescent="0.25">
      <c r="A25" s="464">
        <v>661</v>
      </c>
      <c r="B25" s="464">
        <v>720</v>
      </c>
      <c r="C25" s="586">
        <f>('[1]11'!C25*'[1]11'!$G$1)/'[1]11'!$G$2</f>
        <v>118898.78491540001</v>
      </c>
      <c r="D25" s="586">
        <f>('[1]11'!D25*'[1]11'!$G$1)/'[1]11'!$G$2</f>
        <v>139517.09163559999</v>
      </c>
      <c r="E25" s="288">
        <v>258415.87655099999</v>
      </c>
      <c r="F25" s="17"/>
    </row>
    <row r="26" spans="1:6" x14ac:dyDescent="0.25">
      <c r="A26" s="464">
        <v>721</v>
      </c>
      <c r="B26" s="464">
        <v>810</v>
      </c>
      <c r="C26" s="586">
        <f>('[1]11'!C26*'[1]11'!$G$1)/'[1]11'!$G$2</f>
        <v>181987.73167959999</v>
      </c>
      <c r="D26" s="586">
        <f>('[1]11'!D26*'[1]11'!$G$1)/'[1]11'!$G$2</f>
        <v>70541.498335000011</v>
      </c>
      <c r="E26" s="288">
        <v>252529.23001460001</v>
      </c>
      <c r="F26" s="17"/>
    </row>
    <row r="27" spans="1:6" x14ac:dyDescent="0.25">
      <c r="A27" s="464">
        <v>811</v>
      </c>
      <c r="B27" s="464">
        <v>900</v>
      </c>
      <c r="C27" s="586">
        <f>('[1]11'!C27*'[1]11'!$G$1)/'[1]11'!$G$2</f>
        <v>129097.92709659999</v>
      </c>
      <c r="D27" s="586">
        <f>('[1]11'!D27*'[1]11'!$G$1)/'[1]11'!$G$2</f>
        <v>64127.523873000013</v>
      </c>
      <c r="E27" s="288">
        <v>193225.4509696</v>
      </c>
      <c r="F27" s="17"/>
    </row>
    <row r="28" spans="1:6" x14ac:dyDescent="0.25">
      <c r="A28" s="464">
        <v>901</v>
      </c>
      <c r="B28" s="464">
        <v>990</v>
      </c>
      <c r="C28" s="586">
        <f>('[1]11'!C28*'[1]11'!$G$1)/'[1]11'!$G$2</f>
        <v>129420.44279360003</v>
      </c>
      <c r="D28" s="586">
        <f>('[1]11'!D28*'[1]11'!$G$1)/'[1]11'!$G$2</f>
        <v>100911.02189</v>
      </c>
      <c r="E28" s="288">
        <v>230331.46468360003</v>
      </c>
      <c r="F28" s="17"/>
    </row>
    <row r="29" spans="1:6" x14ac:dyDescent="0.25">
      <c r="A29" s="464">
        <v>991</v>
      </c>
      <c r="B29" s="464">
        <v>1080</v>
      </c>
      <c r="C29" s="586">
        <f>('[1]11'!C29*'[1]11'!$G$1)/'[1]11'!$G$2</f>
        <v>184597.65400860002</v>
      </c>
      <c r="D29" s="586">
        <f>('[1]11'!D29*'[1]11'!$G$1)/'[1]11'!$G$2</f>
        <v>82895.984876600007</v>
      </c>
      <c r="E29" s="288">
        <v>267493.63888520002</v>
      </c>
      <c r="F29" s="17"/>
    </row>
    <row r="30" spans="1:6" x14ac:dyDescent="0.25">
      <c r="A30" s="464">
        <v>1081</v>
      </c>
      <c r="B30" s="464">
        <v>1260</v>
      </c>
      <c r="C30" s="586">
        <f>('[1]11'!C30*'[1]11'!$G$1)/'[1]11'!$G$2</f>
        <v>167760.87598340001</v>
      </c>
      <c r="D30" s="586">
        <f>('[1]11'!D30*'[1]11'!$G$1)/'[1]11'!$G$2</f>
        <v>84847.691714800007</v>
      </c>
      <c r="E30" s="288">
        <v>252608.5676982</v>
      </c>
      <c r="F30" s="17"/>
    </row>
    <row r="31" spans="1:6" x14ac:dyDescent="0.25">
      <c r="A31" s="464">
        <v>1261</v>
      </c>
      <c r="B31" s="464">
        <v>1440</v>
      </c>
      <c r="C31" s="586">
        <f>('[1]11'!C31*'[1]11'!$G$1)/'[1]11'!$G$2</f>
        <v>273485.70770640002</v>
      </c>
      <c r="D31" s="586">
        <f>('[1]11'!D31*'[1]11'!$G$1)/'[1]11'!$G$2</f>
        <v>212140.33476300002</v>
      </c>
      <c r="E31" s="288">
        <v>485626.04246940004</v>
      </c>
      <c r="F31" s="17"/>
    </row>
    <row r="32" spans="1:6" x14ac:dyDescent="0.25">
      <c r="A32" s="464">
        <v>1441</v>
      </c>
      <c r="B32" s="464">
        <v>1620</v>
      </c>
      <c r="C32" s="586">
        <f>('[1]11'!C32*'[1]11'!$G$1)/'[1]11'!$G$2</f>
        <v>135500.87047280002</v>
      </c>
      <c r="D32" s="586">
        <f>('[1]11'!D32*'[1]11'!$G$1)/'[1]11'!$G$2</f>
        <v>102646.00122840001</v>
      </c>
      <c r="E32" s="288">
        <v>238146.87170120003</v>
      </c>
      <c r="F32" s="17"/>
    </row>
    <row r="33" spans="1:6" x14ac:dyDescent="0.25">
      <c r="A33" s="464">
        <v>1621</v>
      </c>
      <c r="B33" s="464">
        <v>1800</v>
      </c>
      <c r="C33" s="586">
        <f>('[1]11'!C33*'[1]11'!$G$1)/'[1]11'!$G$2</f>
        <v>213234.46998280002</v>
      </c>
      <c r="D33" s="586">
        <f>('[1]11'!D33*'[1]11'!$G$1)/'[1]11'!$G$2</f>
        <v>144389.97752479999</v>
      </c>
      <c r="E33" s="288">
        <v>357624.44750760001</v>
      </c>
      <c r="F33" s="17"/>
    </row>
    <row r="34" spans="1:6" x14ac:dyDescent="0.25">
      <c r="A34" s="464">
        <v>1801</v>
      </c>
      <c r="B34" s="464">
        <v>1980</v>
      </c>
      <c r="C34" s="586">
        <f>('[1]11'!C34*'[1]11'!$G$1)/'[1]11'!$G$2</f>
        <v>88598.200793199998</v>
      </c>
      <c r="D34" s="586">
        <f>('[1]11'!D34*'[1]11'!$G$1)/'[1]11'!$G$2</f>
        <v>74283.614203400008</v>
      </c>
      <c r="E34" s="288">
        <v>162881.81499660001</v>
      </c>
      <c r="F34" s="17"/>
    </row>
    <row r="35" spans="1:6" x14ac:dyDescent="0.25">
      <c r="A35" s="464">
        <v>1981</v>
      </c>
      <c r="B35" s="464">
        <v>2160</v>
      </c>
      <c r="C35" s="586">
        <f>('[1]11'!C35*'[1]11'!$G$1)/'[1]11'!$G$2</f>
        <v>131584.36297720001</v>
      </c>
      <c r="D35" s="586">
        <f>('[1]11'!D35*'[1]11'!$G$1)/'[1]11'!$G$2</f>
        <v>49081.379200000003</v>
      </c>
      <c r="E35" s="288">
        <v>180665.74217720001</v>
      </c>
      <c r="F35" s="17"/>
    </row>
    <row r="36" spans="1:6" x14ac:dyDescent="0.25">
      <c r="A36" s="464">
        <v>2161</v>
      </c>
      <c r="B36" s="464">
        <v>2340</v>
      </c>
      <c r="C36" s="586">
        <f>('[1]11'!C36*'[1]11'!$G$1)/'[1]11'!$G$2</f>
        <v>138329.42484339999</v>
      </c>
      <c r="D36" s="586">
        <f>('[1]11'!D36*'[1]11'!$G$1)/'[1]11'!$G$2</f>
        <v>90328.701786400008</v>
      </c>
      <c r="E36" s="288">
        <v>228658.12662980001</v>
      </c>
      <c r="F36" s="17"/>
    </row>
    <row r="37" spans="1:6" x14ac:dyDescent="0.25">
      <c r="A37" s="464">
        <v>2341</v>
      </c>
      <c r="B37" s="464">
        <v>2520</v>
      </c>
      <c r="C37" s="586">
        <f>('[1]11'!C37*'[1]11'!$G$1)/'[1]11'!$G$2</f>
        <v>95187.385211800007</v>
      </c>
      <c r="D37" s="586">
        <f>('[1]11'!D37*'[1]11'!$G$1)/'[1]11'!$G$2</f>
        <v>149011.13146080001</v>
      </c>
      <c r="E37" s="288">
        <v>244198.5166726</v>
      </c>
      <c r="F37" s="17"/>
    </row>
    <row r="38" spans="1:6" x14ac:dyDescent="0.25">
      <c r="A38" s="464">
        <v>2521</v>
      </c>
      <c r="B38" s="464">
        <v>2700</v>
      </c>
      <c r="C38" s="586">
        <f>('[1]11'!C38*'[1]11'!$G$1)/'[1]11'!$G$2</f>
        <v>7186.1360619999996</v>
      </c>
      <c r="D38" s="586">
        <f>('[1]11'!D38*'[1]11'!$G$1)/'[1]11'!$G$2</f>
        <v>538.96728760000008</v>
      </c>
      <c r="E38" s="288">
        <v>7725.1033496</v>
      </c>
      <c r="F38" s="17"/>
    </row>
    <row r="39" spans="1:6" x14ac:dyDescent="0.25">
      <c r="A39" s="464">
        <v>2701</v>
      </c>
      <c r="B39" s="464">
        <v>2880</v>
      </c>
      <c r="C39" s="586">
        <f>('[1]11'!C39*'[1]11'!$G$1)/'[1]11'!$G$2</f>
        <v>128456.71198919999</v>
      </c>
      <c r="D39" s="586">
        <f>('[1]11'!D39*'[1]11'!$G$1)/'[1]11'!$G$2</f>
        <v>27834.378244400003</v>
      </c>
      <c r="E39" s="288">
        <v>156291.0902336</v>
      </c>
      <c r="F39" s="17"/>
    </row>
    <row r="40" spans="1:6" x14ac:dyDescent="0.25">
      <c r="A40" s="464">
        <v>2881</v>
      </c>
      <c r="B40" s="464">
        <v>3060</v>
      </c>
      <c r="C40" s="586">
        <f>('[1]11'!C40*'[1]11'!$G$1)/'[1]11'!$G$2</f>
        <v>38508.471290800007</v>
      </c>
      <c r="D40" s="586">
        <f>('[1]11'!D40*'[1]11'!$G$1)/'[1]11'!$G$2</f>
        <v>7164.6399776000007</v>
      </c>
      <c r="E40" s="288">
        <v>45673.111268400011</v>
      </c>
      <c r="F40" s="17"/>
    </row>
    <row r="41" spans="1:6" x14ac:dyDescent="0.25">
      <c r="A41" s="464">
        <v>3061</v>
      </c>
      <c r="B41" s="464">
        <v>3240</v>
      </c>
      <c r="C41" s="586">
        <f>('[1]11'!C41*'[1]11'!$G$1)/'[1]11'!$G$2</f>
        <v>37969.072646400004</v>
      </c>
      <c r="D41" s="586">
        <f>('[1]11'!D41*'[1]11'!$G$1)/'[1]11'!$G$2</f>
        <v>81837.619617600008</v>
      </c>
      <c r="E41" s="288">
        <v>119806.69226400001</v>
      </c>
      <c r="F41" s="17"/>
    </row>
    <row r="42" spans="1:6" x14ac:dyDescent="0.25">
      <c r="A42" s="464">
        <v>3241</v>
      </c>
      <c r="B42" s="464">
        <v>3510</v>
      </c>
      <c r="C42" s="586">
        <f>('[1]11'!C42*'[1]11'!$G$1)/'[1]11'!$G$2</f>
        <v>130202.68173360002</v>
      </c>
      <c r="D42" s="586">
        <f>('[1]11'!D42*'[1]11'!$G$1)/'[1]11'!$G$2</f>
        <v>9334.5265775999997</v>
      </c>
      <c r="E42" s="288">
        <v>139537.20831120003</v>
      </c>
      <c r="F42" s="17"/>
    </row>
    <row r="43" spans="1:6" x14ac:dyDescent="0.25">
      <c r="A43" s="464">
        <v>3511</v>
      </c>
      <c r="B43" s="464">
        <v>3780</v>
      </c>
      <c r="C43" s="586">
        <f>('[1]11'!C43*'[1]11'!$G$1)/'[1]11'!$G$2</f>
        <v>62359.310166999996</v>
      </c>
      <c r="D43" s="586">
        <f>('[1]11'!D43*'[1]11'!$G$1)/'[1]11'!$G$2</f>
        <v>34388.631748799999</v>
      </c>
      <c r="E43" s="288">
        <v>96747.941915799995</v>
      </c>
      <c r="F43" s="17"/>
    </row>
    <row r="44" spans="1:6" x14ac:dyDescent="0.25">
      <c r="A44" s="464">
        <v>3781</v>
      </c>
      <c r="B44" s="464">
        <v>4050</v>
      </c>
      <c r="C44" s="586">
        <f>('[1]11'!C44*'[1]11'!$G$1)/'[1]11'!$G$2</f>
        <v>76677.894970600013</v>
      </c>
      <c r="D44" s="586">
        <f>('[1]11'!D44*'[1]11'!$G$1)/'[1]11'!$G$2</f>
        <v>226157.64359580001</v>
      </c>
      <c r="E44" s="288">
        <v>302835.53856640001</v>
      </c>
      <c r="F44" s="17"/>
    </row>
    <row r="45" spans="1:6" x14ac:dyDescent="0.25">
      <c r="A45" s="464">
        <v>4051</v>
      </c>
      <c r="B45" s="464">
        <v>4320</v>
      </c>
      <c r="C45" s="586">
        <f>('[1]11'!C45*'[1]11'!$G$1)/'[1]11'!$G$2</f>
        <v>83811.286413399997</v>
      </c>
      <c r="D45" s="586">
        <f>('[1]11'!D45*'[1]11'!$G$1)/'[1]11'!$G$2</f>
        <v>134022.93012080001</v>
      </c>
      <c r="E45" s="288">
        <v>217834.21653420001</v>
      </c>
      <c r="F45" s="17"/>
    </row>
    <row r="46" spans="1:6" x14ac:dyDescent="0.25">
      <c r="A46" s="464">
        <v>4321</v>
      </c>
      <c r="B46" s="464">
        <v>4590</v>
      </c>
      <c r="C46" s="586">
        <f>('[1]11'!C46*'[1]11'!$G$1)/'[1]11'!$G$2</f>
        <v>26672.447908399998</v>
      </c>
      <c r="D46" s="586">
        <f>('[1]11'!D46*'[1]11'!$G$1)/'[1]11'!$G$2</f>
        <v>0</v>
      </c>
      <c r="E46" s="288">
        <v>26672.447908399998</v>
      </c>
      <c r="F46" s="17"/>
    </row>
    <row r="47" spans="1:6" ht="15.75" thickBot="1" x14ac:dyDescent="0.3">
      <c r="A47" s="464">
        <v>4861</v>
      </c>
      <c r="B47" s="464">
        <v>5130</v>
      </c>
      <c r="C47" s="586">
        <f>('[1]11'!C47*'[1]11'!$G$1)/'[1]11'!$G$2</f>
        <v>0</v>
      </c>
      <c r="D47" s="586">
        <f>('[1]11'!D47*'[1]11'!$G$1)/'[1]11'!$G$2</f>
        <v>79566.8695458</v>
      </c>
      <c r="E47" s="288">
        <v>79566.8695458</v>
      </c>
      <c r="F47" s="17"/>
    </row>
    <row r="48" spans="1:6" ht="15.75" thickBot="1" x14ac:dyDescent="0.3">
      <c r="A48" s="711" t="s">
        <v>62</v>
      </c>
      <c r="B48" s="712"/>
      <c r="C48" s="285">
        <f>SUM(C8:C47)</f>
        <v>5900419.9158436004</v>
      </c>
      <c r="D48" s="286">
        <f>SUM(D8:D47)</f>
        <v>5798709.3019575998</v>
      </c>
      <c r="E48" s="287">
        <v>11699129.217801198</v>
      </c>
    </row>
    <row r="49" spans="1:5" x14ac:dyDescent="0.25">
      <c r="A49" s="42"/>
      <c r="B49" s="42"/>
      <c r="C49" s="43"/>
      <c r="D49" s="43"/>
      <c r="E49" s="43"/>
    </row>
    <row r="50" spans="1:5" x14ac:dyDescent="0.25">
      <c r="A50" s="18" t="s">
        <v>465</v>
      </c>
      <c r="B50" s="18"/>
      <c r="C50" s="18"/>
      <c r="D50" s="19"/>
      <c r="E50" s="20"/>
    </row>
    <row r="51" spans="1:5" x14ac:dyDescent="0.25">
      <c r="A51" s="18" t="s">
        <v>1020</v>
      </c>
      <c r="B51" s="18"/>
      <c r="C51" s="18"/>
      <c r="D51" s="19"/>
      <c r="E51" s="20"/>
    </row>
    <row r="52" spans="1:5" x14ac:dyDescent="0.25">
      <c r="A52" s="18"/>
      <c r="B52" s="18"/>
      <c r="C52" s="576"/>
      <c r="D52" s="19"/>
      <c r="E52" s="20"/>
    </row>
    <row r="53" spans="1:5" x14ac:dyDescent="0.25">
      <c r="A53" s="18"/>
      <c r="B53" s="18"/>
      <c r="C53" s="41"/>
      <c r="D53" s="41"/>
      <c r="E53" s="20"/>
    </row>
    <row r="54" spans="1:5" x14ac:dyDescent="0.25">
      <c r="A54" s="18"/>
      <c r="B54" s="18"/>
      <c r="C54" s="355"/>
      <c r="E54" s="20"/>
    </row>
    <row r="55" spans="1:5" x14ac:dyDescent="0.25">
      <c r="A55" s="18"/>
      <c r="B55" s="18"/>
      <c r="C55" s="355"/>
      <c r="D55" s="345"/>
      <c r="E55" s="20"/>
    </row>
    <row r="56" spans="1:5" x14ac:dyDescent="0.25">
      <c r="A56" s="18"/>
      <c r="B56" s="18"/>
      <c r="C56" s="355"/>
      <c r="D56" s="345"/>
      <c r="E56" s="20"/>
    </row>
    <row r="57" spans="1:5" x14ac:dyDescent="0.25">
      <c r="A57" s="18"/>
      <c r="B57" s="18"/>
      <c r="C57" s="355"/>
      <c r="D57" s="345"/>
      <c r="E57" s="20"/>
    </row>
    <row r="58" spans="1:5" x14ac:dyDescent="0.25">
      <c r="A58" s="18"/>
      <c r="B58" s="18"/>
      <c r="C58" s="41"/>
      <c r="D58" s="19"/>
      <c r="E58" s="20"/>
    </row>
    <row r="59" spans="1:5" x14ac:dyDescent="0.25">
      <c r="A59" s="18"/>
      <c r="B59" s="18"/>
      <c r="C59" s="18"/>
      <c r="D59" s="19"/>
      <c r="E59" s="20"/>
    </row>
    <row r="60" spans="1:5" x14ac:dyDescent="0.25">
      <c r="A60" s="18"/>
      <c r="B60" s="18"/>
      <c r="D60" s="19"/>
      <c r="E60" s="20"/>
    </row>
    <row r="61" spans="1:5" x14ac:dyDescent="0.25">
      <c r="A61" s="18"/>
      <c r="B61" s="18"/>
      <c r="C61" s="18"/>
      <c r="D61" s="19"/>
      <c r="E61" s="20"/>
    </row>
    <row r="62" spans="1:5" x14ac:dyDescent="0.25">
      <c r="A62" s="18"/>
      <c r="B62" s="18"/>
      <c r="C62" s="18"/>
      <c r="D62" s="19"/>
      <c r="E62" s="20"/>
    </row>
    <row r="63" spans="1:5" x14ac:dyDescent="0.25">
      <c r="A63" s="18"/>
      <c r="B63" s="18"/>
      <c r="C63" s="18"/>
      <c r="D63" s="19"/>
      <c r="E63" s="20"/>
    </row>
    <row r="64" spans="1:5" x14ac:dyDescent="0.25">
      <c r="A64" s="18"/>
      <c r="B64" s="18"/>
      <c r="C64" s="18"/>
      <c r="D64" s="19"/>
      <c r="E64" s="20"/>
    </row>
    <row r="65" spans="1:5" x14ac:dyDescent="0.25">
      <c r="A65" s="18"/>
      <c r="B65" s="18"/>
      <c r="C65" s="18"/>
      <c r="D65" s="19"/>
      <c r="E65" s="20"/>
    </row>
    <row r="66" spans="1:5" x14ac:dyDescent="0.25">
      <c r="A66" s="18"/>
      <c r="B66" s="18"/>
      <c r="C66" s="18"/>
      <c r="D66" s="19"/>
      <c r="E66" s="20"/>
    </row>
    <row r="67" spans="1:5" x14ac:dyDescent="0.25">
      <c r="A67" s="18"/>
      <c r="B67" s="18"/>
      <c r="C67" s="18"/>
      <c r="D67" s="19"/>
      <c r="E67" s="20"/>
    </row>
    <row r="68" spans="1:5" x14ac:dyDescent="0.25">
      <c r="A68" s="18"/>
      <c r="B68" s="18"/>
      <c r="C68" s="18"/>
      <c r="D68" s="19"/>
      <c r="E68" s="20"/>
    </row>
    <row r="69" spans="1:5" x14ac:dyDescent="0.25">
      <c r="A69" s="18"/>
      <c r="B69" s="18"/>
      <c r="C69" s="18"/>
      <c r="D69" s="19"/>
      <c r="E69" s="20"/>
    </row>
    <row r="70" spans="1:5" x14ac:dyDescent="0.25">
      <c r="A70" s="18"/>
      <c r="B70" s="18"/>
      <c r="C70" s="18"/>
      <c r="D70" s="19"/>
      <c r="E70" s="20"/>
    </row>
    <row r="71" spans="1:5" x14ac:dyDescent="0.25">
      <c r="A71" s="18"/>
      <c r="B71" s="18"/>
      <c r="C71" s="18"/>
      <c r="D71" s="19"/>
      <c r="E71" s="20"/>
    </row>
    <row r="72" spans="1:5" x14ac:dyDescent="0.25">
      <c r="A72" s="18"/>
      <c r="B72" s="18"/>
      <c r="C72" s="18"/>
      <c r="D72" s="19"/>
      <c r="E72" s="20"/>
    </row>
    <row r="73" spans="1:5" x14ac:dyDescent="0.25">
      <c r="A73" s="18"/>
      <c r="B73" s="18"/>
      <c r="C73" s="18"/>
      <c r="D73" s="19"/>
      <c r="E73" s="20"/>
    </row>
    <row r="74" spans="1:5" x14ac:dyDescent="0.25">
      <c r="A74" s="18"/>
      <c r="B74" s="18"/>
      <c r="C74" s="18"/>
      <c r="D74" s="19"/>
      <c r="E74" s="20"/>
    </row>
    <row r="75" spans="1:5" x14ac:dyDescent="0.25">
      <c r="A75" s="18"/>
      <c r="B75" s="18"/>
      <c r="C75" s="18"/>
      <c r="D75" s="19"/>
      <c r="E75" s="20"/>
    </row>
    <row r="76" spans="1:5" x14ac:dyDescent="0.25">
      <c r="A76" s="18"/>
      <c r="B76" s="18"/>
      <c r="C76" s="18"/>
      <c r="D76" s="19"/>
      <c r="E76" s="20"/>
    </row>
    <row r="77" spans="1:5" x14ac:dyDescent="0.25">
      <c r="A77" s="18"/>
      <c r="B77" s="18"/>
      <c r="C77" s="18"/>
      <c r="D77" s="19"/>
      <c r="E77" s="20"/>
    </row>
    <row r="78" spans="1:5" x14ac:dyDescent="0.25">
      <c r="A78" s="18"/>
      <c r="B78" s="18"/>
      <c r="C78" s="18"/>
      <c r="D78" s="19"/>
      <c r="E78" s="20"/>
    </row>
    <row r="79" spans="1:5" x14ac:dyDescent="0.25">
      <c r="A79" s="18"/>
      <c r="B79" s="18"/>
      <c r="C79" s="18"/>
      <c r="D79" s="19"/>
      <c r="E79" s="20"/>
    </row>
    <row r="80" spans="1:5" x14ac:dyDescent="0.25">
      <c r="A80" s="18"/>
      <c r="B80" s="18"/>
      <c r="C80" s="18"/>
      <c r="D80" s="19"/>
      <c r="E80" s="20"/>
    </row>
    <row r="81" spans="1:5" x14ac:dyDescent="0.25">
      <c r="A81" s="18"/>
      <c r="B81" s="18"/>
      <c r="C81" s="18"/>
      <c r="D81" s="19"/>
      <c r="E81" s="20"/>
    </row>
    <row r="82" spans="1:5" x14ac:dyDescent="0.25">
      <c r="A82" s="18"/>
      <c r="B82" s="18"/>
      <c r="C82" s="18"/>
      <c r="D82" s="19"/>
      <c r="E82" s="20"/>
    </row>
    <row r="83" spans="1:5" x14ac:dyDescent="0.25">
      <c r="A83" s="18"/>
      <c r="B83" s="18"/>
      <c r="C83" s="18"/>
      <c r="D83" s="19"/>
      <c r="E83" s="20"/>
    </row>
    <row r="84" spans="1:5" x14ac:dyDescent="0.25">
      <c r="A84" s="18"/>
      <c r="B84" s="18"/>
      <c r="C84" s="18"/>
      <c r="D84" s="19"/>
      <c r="E84" s="20"/>
    </row>
    <row r="85" spans="1:5" x14ac:dyDescent="0.25">
      <c r="A85" s="18"/>
      <c r="B85" s="18"/>
      <c r="C85" s="18"/>
      <c r="D85" s="19"/>
      <c r="E85" s="20"/>
    </row>
    <row r="86" spans="1:5" x14ac:dyDescent="0.25">
      <c r="A86" s="18"/>
      <c r="B86" s="18"/>
      <c r="C86" s="18"/>
      <c r="D86" s="19"/>
      <c r="E86" s="20"/>
    </row>
    <row r="87" spans="1:5" x14ac:dyDescent="0.25">
      <c r="A87" s="18"/>
      <c r="B87" s="18"/>
      <c r="C87" s="18"/>
      <c r="D87" s="19"/>
      <c r="E87" s="20"/>
    </row>
    <row r="88" spans="1:5" x14ac:dyDescent="0.25">
      <c r="A88" s="18"/>
      <c r="B88" s="18"/>
      <c r="C88" s="18"/>
      <c r="D88" s="19"/>
      <c r="E88" s="20"/>
    </row>
    <row r="89" spans="1:5" x14ac:dyDescent="0.25">
      <c r="A89" s="18"/>
      <c r="B89" s="18"/>
      <c r="C89" s="18"/>
      <c r="D89" s="19"/>
      <c r="E89" s="20"/>
    </row>
    <row r="90" spans="1:5" x14ac:dyDescent="0.25">
      <c r="A90" s="18"/>
      <c r="B90" s="18"/>
      <c r="C90" s="18"/>
      <c r="D90" s="19"/>
      <c r="E90" s="20"/>
    </row>
    <row r="91" spans="1:5" x14ac:dyDescent="0.25">
      <c r="A91" s="18"/>
      <c r="B91" s="18"/>
      <c r="C91" s="18"/>
      <c r="D91" s="19"/>
      <c r="E91" s="20"/>
    </row>
    <row r="92" spans="1:5" x14ac:dyDescent="0.25">
      <c r="A92" s="18"/>
      <c r="B92" s="18"/>
      <c r="C92" s="18"/>
      <c r="D92" s="19"/>
      <c r="E92" s="20"/>
    </row>
    <row r="93" spans="1:5" x14ac:dyDescent="0.25">
      <c r="A93" s="18"/>
      <c r="B93" s="18"/>
      <c r="C93" s="18"/>
      <c r="D93" s="19"/>
      <c r="E93" s="20"/>
    </row>
    <row r="94" spans="1:5" x14ac:dyDescent="0.25">
      <c r="A94" s="18"/>
      <c r="B94" s="18"/>
      <c r="C94" s="18"/>
      <c r="D94" s="19"/>
      <c r="E94" s="20"/>
    </row>
    <row r="95" spans="1:5" x14ac:dyDescent="0.25">
      <c r="A95" s="18"/>
      <c r="B95" s="18"/>
      <c r="C95" s="18"/>
      <c r="D95" s="19"/>
      <c r="E95" s="20"/>
    </row>
    <row r="96" spans="1:5" x14ac:dyDescent="0.25">
      <c r="A96" s="18"/>
      <c r="B96" s="18"/>
      <c r="C96" s="18"/>
      <c r="D96" s="19"/>
      <c r="E96" s="20"/>
    </row>
    <row r="97" spans="1:5" x14ac:dyDescent="0.25">
      <c r="A97" s="18"/>
      <c r="B97" s="18"/>
      <c r="C97" s="18"/>
      <c r="D97" s="19"/>
      <c r="E97" s="20"/>
    </row>
    <row r="98" spans="1:5" x14ac:dyDescent="0.25">
      <c r="A98" s="18"/>
      <c r="B98" s="18"/>
      <c r="C98" s="18"/>
      <c r="D98" s="18"/>
      <c r="E98" s="21"/>
    </row>
    <row r="100" spans="1:5" x14ac:dyDescent="0.25">
      <c r="A100" s="22"/>
      <c r="B100" s="22"/>
      <c r="C100" s="22"/>
      <c r="D100" s="23"/>
      <c r="E100" s="24"/>
    </row>
    <row r="101" spans="1:5" x14ac:dyDescent="0.25">
      <c r="A101" s="25"/>
      <c r="B101" s="25"/>
      <c r="C101" s="25"/>
      <c r="D101" s="26"/>
      <c r="E101" s="27"/>
    </row>
    <row r="102" spans="1:5" x14ac:dyDescent="0.25">
      <c r="A102" s="22"/>
      <c r="B102" s="22"/>
      <c r="C102" s="22"/>
      <c r="D102" s="23"/>
      <c r="E102" s="24"/>
    </row>
    <row r="103" spans="1:5" x14ac:dyDescent="0.25">
      <c r="A103" s="71" t="s">
        <v>154</v>
      </c>
      <c r="B103" s="71"/>
      <c r="C103" s="71"/>
      <c r="D103" s="379"/>
      <c r="E103" s="379"/>
    </row>
    <row r="104" spans="1:5" x14ac:dyDescent="0.25">
      <c r="A104" s="71" t="s">
        <v>1</v>
      </c>
      <c r="B104" s="71"/>
      <c r="C104" s="71"/>
    </row>
  </sheetData>
  <mergeCells count="9">
    <mergeCell ref="A48:B48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16"/>
  <sheetViews>
    <sheetView workbookViewId="0">
      <selection activeCell="A18" sqref="A18"/>
    </sheetView>
  </sheetViews>
  <sheetFormatPr baseColWidth="10" defaultColWidth="0" defaultRowHeight="15" customHeight="1" zeroHeight="1" x14ac:dyDescent="0.25"/>
  <cols>
    <col min="1" max="1" width="13.7109375" style="70" customWidth="1"/>
    <col min="2" max="10" width="10.7109375" style="70" customWidth="1"/>
    <col min="11" max="11" width="12.7109375" style="70" customWidth="1"/>
    <col min="12" max="12" width="10.42578125" style="70" hidden="1" customWidth="1"/>
    <col min="13" max="13" width="10.7109375" style="70" hidden="1" customWidth="1"/>
    <col min="14" max="14" width="10.5703125" style="65" hidden="1" customWidth="1"/>
    <col min="15" max="17" width="9.140625" style="65" hidden="1" customWidth="1"/>
    <col min="18" max="256" width="9.140625" style="70" hidden="1"/>
    <col min="257" max="257" width="13.7109375" style="70" customWidth="1"/>
    <col min="258" max="267" width="10.7109375" style="70" customWidth="1"/>
    <col min="268" max="273" width="9.140625" style="70" hidden="1" customWidth="1"/>
    <col min="274" max="512" width="9.140625" style="70" hidden="1"/>
    <col min="513" max="513" width="13.7109375" style="70" customWidth="1"/>
    <col min="514" max="523" width="10.7109375" style="70" customWidth="1"/>
    <col min="524" max="529" width="9.140625" style="70" hidden="1" customWidth="1"/>
    <col min="530" max="768" width="9.140625" style="70" hidden="1"/>
    <col min="769" max="769" width="13.7109375" style="70" customWidth="1"/>
    <col min="770" max="779" width="10.7109375" style="70" customWidth="1"/>
    <col min="780" max="785" width="9.140625" style="70" hidden="1" customWidth="1"/>
    <col min="786" max="1024" width="9.140625" style="70" hidden="1"/>
    <col min="1025" max="1025" width="13.7109375" style="70" customWidth="1"/>
    <col min="1026" max="1035" width="10.7109375" style="70" customWidth="1"/>
    <col min="1036" max="1041" width="9.140625" style="70" hidden="1" customWidth="1"/>
    <col min="1042" max="1280" width="9.140625" style="70" hidden="1"/>
    <col min="1281" max="1281" width="13.7109375" style="70" customWidth="1"/>
    <col min="1282" max="1291" width="10.7109375" style="70" customWidth="1"/>
    <col min="1292" max="1297" width="9.140625" style="70" hidden="1" customWidth="1"/>
    <col min="1298" max="1536" width="9.140625" style="70" hidden="1"/>
    <col min="1537" max="1537" width="13.7109375" style="70" customWidth="1"/>
    <col min="1538" max="1547" width="10.7109375" style="70" customWidth="1"/>
    <col min="1548" max="1553" width="9.140625" style="70" hidden="1" customWidth="1"/>
    <col min="1554" max="1792" width="9.140625" style="70" hidden="1"/>
    <col min="1793" max="1793" width="13.7109375" style="70" customWidth="1"/>
    <col min="1794" max="1803" width="10.7109375" style="70" customWidth="1"/>
    <col min="1804" max="1809" width="9.140625" style="70" hidden="1" customWidth="1"/>
    <col min="1810" max="2048" width="9.140625" style="70" hidden="1"/>
    <col min="2049" max="2049" width="13.7109375" style="70" customWidth="1"/>
    <col min="2050" max="2059" width="10.7109375" style="70" customWidth="1"/>
    <col min="2060" max="2065" width="9.140625" style="70" hidden="1" customWidth="1"/>
    <col min="2066" max="2304" width="9.140625" style="70" hidden="1"/>
    <col min="2305" max="2305" width="13.7109375" style="70" customWidth="1"/>
    <col min="2306" max="2315" width="10.7109375" style="70" customWidth="1"/>
    <col min="2316" max="2321" width="9.140625" style="70" hidden="1" customWidth="1"/>
    <col min="2322" max="2560" width="9.140625" style="70" hidden="1"/>
    <col min="2561" max="2561" width="13.7109375" style="70" customWidth="1"/>
    <col min="2562" max="2571" width="10.7109375" style="70" customWidth="1"/>
    <col min="2572" max="2577" width="9.140625" style="70" hidden="1" customWidth="1"/>
    <col min="2578" max="2816" width="9.140625" style="70" hidden="1"/>
    <col min="2817" max="2817" width="13.7109375" style="70" customWidth="1"/>
    <col min="2818" max="2827" width="10.7109375" style="70" customWidth="1"/>
    <col min="2828" max="2833" width="9.140625" style="70" hidden="1" customWidth="1"/>
    <col min="2834" max="3072" width="9.140625" style="70" hidden="1"/>
    <col min="3073" max="3073" width="13.7109375" style="70" customWidth="1"/>
    <col min="3074" max="3083" width="10.7109375" style="70" customWidth="1"/>
    <col min="3084" max="3089" width="9.140625" style="70" hidden="1" customWidth="1"/>
    <col min="3090" max="3328" width="9.140625" style="70" hidden="1"/>
    <col min="3329" max="3329" width="13.7109375" style="70" customWidth="1"/>
    <col min="3330" max="3339" width="10.7109375" style="70" customWidth="1"/>
    <col min="3340" max="3345" width="9.140625" style="70" hidden="1" customWidth="1"/>
    <col min="3346" max="3584" width="9.140625" style="70" hidden="1"/>
    <col min="3585" max="3585" width="13.7109375" style="70" customWidth="1"/>
    <col min="3586" max="3595" width="10.7109375" style="70" customWidth="1"/>
    <col min="3596" max="3601" width="9.140625" style="70" hidden="1" customWidth="1"/>
    <col min="3602" max="3840" width="9.140625" style="70" hidden="1"/>
    <col min="3841" max="3841" width="13.7109375" style="70" customWidth="1"/>
    <col min="3842" max="3851" width="10.7109375" style="70" customWidth="1"/>
    <col min="3852" max="3857" width="9.140625" style="70" hidden="1" customWidth="1"/>
    <col min="3858" max="4096" width="9.140625" style="70" hidden="1"/>
    <col min="4097" max="4097" width="13.7109375" style="70" customWidth="1"/>
    <col min="4098" max="4107" width="10.7109375" style="70" customWidth="1"/>
    <col min="4108" max="4113" width="9.140625" style="70" hidden="1" customWidth="1"/>
    <col min="4114" max="4352" width="9.140625" style="70" hidden="1"/>
    <col min="4353" max="4353" width="13.7109375" style="70" customWidth="1"/>
    <col min="4354" max="4363" width="10.7109375" style="70" customWidth="1"/>
    <col min="4364" max="4369" width="9.140625" style="70" hidden="1" customWidth="1"/>
    <col min="4370" max="4608" width="9.140625" style="70" hidden="1"/>
    <col min="4609" max="4609" width="13.7109375" style="70" customWidth="1"/>
    <col min="4610" max="4619" width="10.7109375" style="70" customWidth="1"/>
    <col min="4620" max="4625" width="9.140625" style="70" hidden="1" customWidth="1"/>
    <col min="4626" max="4864" width="9.140625" style="70" hidden="1"/>
    <col min="4865" max="4865" width="13.7109375" style="70" customWidth="1"/>
    <col min="4866" max="4875" width="10.7109375" style="70" customWidth="1"/>
    <col min="4876" max="4881" width="9.140625" style="70" hidden="1" customWidth="1"/>
    <col min="4882" max="5120" width="9.140625" style="70" hidden="1"/>
    <col min="5121" max="5121" width="13.7109375" style="70" customWidth="1"/>
    <col min="5122" max="5131" width="10.7109375" style="70" customWidth="1"/>
    <col min="5132" max="5137" width="9.140625" style="70" hidden="1" customWidth="1"/>
    <col min="5138" max="5376" width="9.140625" style="70" hidden="1"/>
    <col min="5377" max="5377" width="13.7109375" style="70" customWidth="1"/>
    <col min="5378" max="5387" width="10.7109375" style="70" customWidth="1"/>
    <col min="5388" max="5393" width="9.140625" style="70" hidden="1" customWidth="1"/>
    <col min="5394" max="5632" width="9.140625" style="70" hidden="1"/>
    <col min="5633" max="5633" width="13.7109375" style="70" customWidth="1"/>
    <col min="5634" max="5643" width="10.7109375" style="70" customWidth="1"/>
    <col min="5644" max="5649" width="9.140625" style="70" hidden="1" customWidth="1"/>
    <col min="5650" max="5888" width="9.140625" style="70" hidden="1"/>
    <col min="5889" max="5889" width="13.7109375" style="70" customWidth="1"/>
    <col min="5890" max="5899" width="10.7109375" style="70" customWidth="1"/>
    <col min="5900" max="5905" width="9.140625" style="70" hidden="1" customWidth="1"/>
    <col min="5906" max="6144" width="9.140625" style="70" hidden="1"/>
    <col min="6145" max="6145" width="13.7109375" style="70" customWidth="1"/>
    <col min="6146" max="6155" width="10.7109375" style="70" customWidth="1"/>
    <col min="6156" max="6161" width="9.140625" style="70" hidden="1" customWidth="1"/>
    <col min="6162" max="6400" width="9.140625" style="70" hidden="1"/>
    <col min="6401" max="6401" width="13.7109375" style="70" customWidth="1"/>
    <col min="6402" max="6411" width="10.7109375" style="70" customWidth="1"/>
    <col min="6412" max="6417" width="9.140625" style="70" hidden="1" customWidth="1"/>
    <col min="6418" max="6656" width="9.140625" style="70" hidden="1"/>
    <col min="6657" max="6657" width="13.7109375" style="70" customWidth="1"/>
    <col min="6658" max="6667" width="10.7109375" style="70" customWidth="1"/>
    <col min="6668" max="6673" width="9.140625" style="70" hidden="1" customWidth="1"/>
    <col min="6674" max="6912" width="9.140625" style="70" hidden="1"/>
    <col min="6913" max="6913" width="13.7109375" style="70" customWidth="1"/>
    <col min="6914" max="6923" width="10.7109375" style="70" customWidth="1"/>
    <col min="6924" max="6929" width="9.140625" style="70" hidden="1" customWidth="1"/>
    <col min="6930" max="7168" width="9.140625" style="70" hidden="1"/>
    <col min="7169" max="7169" width="13.7109375" style="70" customWidth="1"/>
    <col min="7170" max="7179" width="10.7109375" style="70" customWidth="1"/>
    <col min="7180" max="7185" width="9.140625" style="70" hidden="1" customWidth="1"/>
    <col min="7186" max="7424" width="9.140625" style="70" hidden="1"/>
    <col min="7425" max="7425" width="13.7109375" style="70" customWidth="1"/>
    <col min="7426" max="7435" width="10.7109375" style="70" customWidth="1"/>
    <col min="7436" max="7441" width="9.140625" style="70" hidden="1" customWidth="1"/>
    <col min="7442" max="7680" width="9.140625" style="70" hidden="1"/>
    <col min="7681" max="7681" width="13.7109375" style="70" customWidth="1"/>
    <col min="7682" max="7691" width="10.7109375" style="70" customWidth="1"/>
    <col min="7692" max="7697" width="9.140625" style="70" hidden="1" customWidth="1"/>
    <col min="7698" max="7936" width="9.140625" style="70" hidden="1"/>
    <col min="7937" max="7937" width="13.7109375" style="70" customWidth="1"/>
    <col min="7938" max="7947" width="10.7109375" style="70" customWidth="1"/>
    <col min="7948" max="7953" width="9.140625" style="70" hidden="1" customWidth="1"/>
    <col min="7954" max="8192" width="9.140625" style="70" hidden="1"/>
    <col min="8193" max="8193" width="13.7109375" style="70" customWidth="1"/>
    <col min="8194" max="8203" width="10.7109375" style="70" customWidth="1"/>
    <col min="8204" max="8209" width="9.140625" style="70" hidden="1" customWidth="1"/>
    <col min="8210" max="8448" width="9.140625" style="70" hidden="1"/>
    <col min="8449" max="8449" width="13.7109375" style="70" customWidth="1"/>
    <col min="8450" max="8459" width="10.7109375" style="70" customWidth="1"/>
    <col min="8460" max="8465" width="9.140625" style="70" hidden="1" customWidth="1"/>
    <col min="8466" max="8704" width="9.140625" style="70" hidden="1"/>
    <col min="8705" max="8705" width="13.7109375" style="70" customWidth="1"/>
    <col min="8706" max="8715" width="10.7109375" style="70" customWidth="1"/>
    <col min="8716" max="8721" width="9.140625" style="70" hidden="1" customWidth="1"/>
    <col min="8722" max="8960" width="9.140625" style="70" hidden="1"/>
    <col min="8961" max="8961" width="13.7109375" style="70" customWidth="1"/>
    <col min="8962" max="8971" width="10.7109375" style="70" customWidth="1"/>
    <col min="8972" max="8977" width="9.140625" style="70" hidden="1" customWidth="1"/>
    <col min="8978" max="9216" width="9.140625" style="70" hidden="1"/>
    <col min="9217" max="9217" width="13.7109375" style="70" customWidth="1"/>
    <col min="9218" max="9227" width="10.7109375" style="70" customWidth="1"/>
    <col min="9228" max="9233" width="9.140625" style="70" hidden="1" customWidth="1"/>
    <col min="9234" max="9472" width="9.140625" style="70" hidden="1"/>
    <col min="9473" max="9473" width="13.7109375" style="70" customWidth="1"/>
    <col min="9474" max="9483" width="10.7109375" style="70" customWidth="1"/>
    <col min="9484" max="9489" width="9.140625" style="70" hidden="1" customWidth="1"/>
    <col min="9490" max="9728" width="9.140625" style="70" hidden="1"/>
    <col min="9729" max="9729" width="13.7109375" style="70" customWidth="1"/>
    <col min="9730" max="9739" width="10.7109375" style="70" customWidth="1"/>
    <col min="9740" max="9745" width="9.140625" style="70" hidden="1" customWidth="1"/>
    <col min="9746" max="9984" width="9.140625" style="70" hidden="1"/>
    <col min="9985" max="9985" width="13.7109375" style="70" customWidth="1"/>
    <col min="9986" max="9995" width="10.7109375" style="70" customWidth="1"/>
    <col min="9996" max="10001" width="9.140625" style="70" hidden="1" customWidth="1"/>
    <col min="10002" max="10240" width="9.140625" style="70" hidden="1"/>
    <col min="10241" max="10241" width="13.7109375" style="70" customWidth="1"/>
    <col min="10242" max="10251" width="10.7109375" style="70" customWidth="1"/>
    <col min="10252" max="10257" width="9.140625" style="70" hidden="1" customWidth="1"/>
    <col min="10258" max="10496" width="9.140625" style="70" hidden="1"/>
    <col min="10497" max="10497" width="13.7109375" style="70" customWidth="1"/>
    <col min="10498" max="10507" width="10.7109375" style="70" customWidth="1"/>
    <col min="10508" max="10513" width="9.140625" style="70" hidden="1" customWidth="1"/>
    <col min="10514" max="10752" width="9.140625" style="70" hidden="1"/>
    <col min="10753" max="10753" width="13.7109375" style="70" customWidth="1"/>
    <col min="10754" max="10763" width="10.7109375" style="70" customWidth="1"/>
    <col min="10764" max="10769" width="9.140625" style="70" hidden="1" customWidth="1"/>
    <col min="10770" max="11008" width="9.140625" style="70" hidden="1"/>
    <col min="11009" max="11009" width="13.7109375" style="70" customWidth="1"/>
    <col min="11010" max="11019" width="10.7109375" style="70" customWidth="1"/>
    <col min="11020" max="11025" width="9.140625" style="70" hidden="1" customWidth="1"/>
    <col min="11026" max="11264" width="9.140625" style="70" hidden="1"/>
    <col min="11265" max="11265" width="13.7109375" style="70" customWidth="1"/>
    <col min="11266" max="11275" width="10.7109375" style="70" customWidth="1"/>
    <col min="11276" max="11281" width="9.140625" style="70" hidden="1" customWidth="1"/>
    <col min="11282" max="11520" width="9.140625" style="70" hidden="1"/>
    <col min="11521" max="11521" width="13.7109375" style="70" customWidth="1"/>
    <col min="11522" max="11531" width="10.7109375" style="70" customWidth="1"/>
    <col min="11532" max="11537" width="9.140625" style="70" hidden="1" customWidth="1"/>
    <col min="11538" max="11776" width="9.140625" style="70" hidden="1"/>
    <col min="11777" max="11777" width="13.7109375" style="70" customWidth="1"/>
    <col min="11778" max="11787" width="10.7109375" style="70" customWidth="1"/>
    <col min="11788" max="11793" width="9.140625" style="70" hidden="1" customWidth="1"/>
    <col min="11794" max="12032" width="9.140625" style="70" hidden="1"/>
    <col min="12033" max="12033" width="13.7109375" style="70" customWidth="1"/>
    <col min="12034" max="12043" width="10.7109375" style="70" customWidth="1"/>
    <col min="12044" max="12049" width="9.140625" style="70" hidden="1" customWidth="1"/>
    <col min="12050" max="12288" width="9.140625" style="70" hidden="1"/>
    <col min="12289" max="12289" width="13.7109375" style="70" customWidth="1"/>
    <col min="12290" max="12299" width="10.7109375" style="70" customWidth="1"/>
    <col min="12300" max="12305" width="9.140625" style="70" hidden="1" customWidth="1"/>
    <col min="12306" max="12544" width="9.140625" style="70" hidden="1"/>
    <col min="12545" max="12545" width="13.7109375" style="70" customWidth="1"/>
    <col min="12546" max="12555" width="10.7109375" style="70" customWidth="1"/>
    <col min="12556" max="12561" width="9.140625" style="70" hidden="1" customWidth="1"/>
    <col min="12562" max="12800" width="9.140625" style="70" hidden="1"/>
    <col min="12801" max="12801" width="13.7109375" style="70" customWidth="1"/>
    <col min="12802" max="12811" width="10.7109375" style="70" customWidth="1"/>
    <col min="12812" max="12817" width="9.140625" style="70" hidden="1" customWidth="1"/>
    <col min="12818" max="13056" width="9.140625" style="70" hidden="1"/>
    <col min="13057" max="13057" width="13.7109375" style="70" customWidth="1"/>
    <col min="13058" max="13067" width="10.7109375" style="70" customWidth="1"/>
    <col min="13068" max="13073" width="9.140625" style="70" hidden="1" customWidth="1"/>
    <col min="13074" max="13312" width="9.140625" style="70" hidden="1"/>
    <col min="13313" max="13313" width="13.7109375" style="70" customWidth="1"/>
    <col min="13314" max="13323" width="10.7109375" style="70" customWidth="1"/>
    <col min="13324" max="13329" width="9.140625" style="70" hidden="1" customWidth="1"/>
    <col min="13330" max="13568" width="9.140625" style="70" hidden="1"/>
    <col min="13569" max="13569" width="13.7109375" style="70" customWidth="1"/>
    <col min="13570" max="13579" width="10.7109375" style="70" customWidth="1"/>
    <col min="13580" max="13585" width="9.140625" style="70" hidden="1" customWidth="1"/>
    <col min="13586" max="13824" width="9.140625" style="70" hidden="1"/>
    <col min="13825" max="13825" width="13.7109375" style="70" customWidth="1"/>
    <col min="13826" max="13835" width="10.7109375" style="70" customWidth="1"/>
    <col min="13836" max="13841" width="9.140625" style="70" hidden="1" customWidth="1"/>
    <col min="13842" max="14080" width="9.140625" style="70" hidden="1"/>
    <col min="14081" max="14081" width="13.7109375" style="70" customWidth="1"/>
    <col min="14082" max="14091" width="10.7109375" style="70" customWidth="1"/>
    <col min="14092" max="14097" width="9.140625" style="70" hidden="1" customWidth="1"/>
    <col min="14098" max="14336" width="9.140625" style="70" hidden="1"/>
    <col min="14337" max="14337" width="13.7109375" style="70" customWidth="1"/>
    <col min="14338" max="14347" width="10.7109375" style="70" customWidth="1"/>
    <col min="14348" max="14353" width="9.140625" style="70" hidden="1" customWidth="1"/>
    <col min="14354" max="14592" width="9.140625" style="70" hidden="1"/>
    <col min="14593" max="14593" width="13.7109375" style="70" customWidth="1"/>
    <col min="14594" max="14603" width="10.7109375" style="70" customWidth="1"/>
    <col min="14604" max="14609" width="9.140625" style="70" hidden="1" customWidth="1"/>
    <col min="14610" max="14848" width="9.140625" style="70" hidden="1"/>
    <col min="14849" max="14849" width="13.7109375" style="70" customWidth="1"/>
    <col min="14850" max="14859" width="10.7109375" style="70" customWidth="1"/>
    <col min="14860" max="14865" width="9.140625" style="70" hidden="1" customWidth="1"/>
    <col min="14866" max="15104" width="9.140625" style="70" hidden="1"/>
    <col min="15105" max="15105" width="13.7109375" style="70" customWidth="1"/>
    <col min="15106" max="15115" width="10.7109375" style="70" customWidth="1"/>
    <col min="15116" max="15121" width="9.140625" style="70" hidden="1" customWidth="1"/>
    <col min="15122" max="15360" width="9.140625" style="70" hidden="1"/>
    <col min="15361" max="15361" width="13.7109375" style="70" customWidth="1"/>
    <col min="15362" max="15371" width="10.7109375" style="70" customWidth="1"/>
    <col min="15372" max="15377" width="9.140625" style="70" hidden="1" customWidth="1"/>
    <col min="15378" max="15616" width="9.140625" style="70" hidden="1"/>
    <col min="15617" max="15617" width="13.7109375" style="70" customWidth="1"/>
    <col min="15618" max="15627" width="10.7109375" style="70" customWidth="1"/>
    <col min="15628" max="15633" width="9.140625" style="70" hidden="1" customWidth="1"/>
    <col min="15634" max="15872" width="9.140625" style="70" hidden="1"/>
    <col min="15873" max="15873" width="13.7109375" style="70" customWidth="1"/>
    <col min="15874" max="15883" width="10.7109375" style="70" customWidth="1"/>
    <col min="15884" max="15889" width="9.140625" style="70" hidden="1" customWidth="1"/>
    <col min="15890" max="16128" width="9.140625" style="70" hidden="1"/>
    <col min="16129" max="16129" width="13.7109375" style="70" customWidth="1"/>
    <col min="16130" max="16139" width="10.7109375" style="70" customWidth="1"/>
    <col min="16140" max="16145" width="9.140625" style="70" hidden="1" customWidth="1"/>
    <col min="16146" max="16384" width="9.140625" style="70" hidden="1"/>
  </cols>
  <sheetData>
    <row r="1" spans="1:17" ht="41.25" customHeight="1" x14ac:dyDescent="0.25">
      <c r="A1" s="737" t="s">
        <v>63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9"/>
    </row>
    <row r="2" spans="1:17" ht="18.75" x14ac:dyDescent="0.3">
      <c r="A2" s="740" t="s">
        <v>1239</v>
      </c>
      <c r="B2" s="740"/>
      <c r="C2" s="740"/>
      <c r="D2" s="741"/>
      <c r="E2" s="739"/>
      <c r="F2" s="739"/>
      <c r="G2" s="739"/>
      <c r="H2" s="739"/>
      <c r="I2" s="739"/>
      <c r="J2" s="739"/>
      <c r="K2" s="739"/>
      <c r="L2" s="739"/>
      <c r="M2" s="739"/>
      <c r="N2" s="739"/>
    </row>
    <row r="3" spans="1:17" s="65" customFormat="1" ht="5.25" customHeight="1" x14ac:dyDescent="0.25">
      <c r="A3" s="742"/>
      <c r="B3" s="742"/>
      <c r="C3" s="742"/>
      <c r="D3" s="742"/>
      <c r="E3" s="742"/>
      <c r="F3" s="73"/>
      <c r="G3" s="73"/>
      <c r="H3" s="73"/>
      <c r="I3" s="73"/>
      <c r="J3" s="73"/>
      <c r="K3" s="73"/>
      <c r="L3" s="70"/>
      <c r="M3" s="70"/>
    </row>
    <row r="4" spans="1:17" s="65" customFormat="1" x14ac:dyDescent="0.25">
      <c r="A4" s="743" t="s">
        <v>64</v>
      </c>
      <c r="B4" s="743" t="s">
        <v>65</v>
      </c>
      <c r="C4" s="744" t="s">
        <v>937</v>
      </c>
      <c r="D4" s="745"/>
      <c r="E4" s="745"/>
      <c r="F4" s="745"/>
      <c r="G4" s="745"/>
      <c r="H4" s="745"/>
      <c r="I4" s="745"/>
      <c r="J4" s="745"/>
      <c r="K4" s="745"/>
      <c r="L4" s="745"/>
      <c r="M4" s="745"/>
      <c r="N4" s="143"/>
      <c r="O4" s="729"/>
      <c r="P4" s="729"/>
    </row>
    <row r="5" spans="1:17" s="65" customFormat="1" ht="15.75" thickBot="1" x14ac:dyDescent="0.3">
      <c r="A5" s="743"/>
      <c r="B5" s="743"/>
      <c r="C5" s="249" t="s">
        <v>66</v>
      </c>
      <c r="D5" s="249" t="s">
        <v>67</v>
      </c>
      <c r="E5" s="249" t="s">
        <v>68</v>
      </c>
      <c r="F5" s="249" t="s">
        <v>69</v>
      </c>
      <c r="G5" s="249" t="s">
        <v>70</v>
      </c>
      <c r="H5" s="249" t="s">
        <v>71</v>
      </c>
      <c r="I5" s="249" t="s">
        <v>72</v>
      </c>
      <c r="J5" s="249" t="s">
        <v>73</v>
      </c>
      <c r="K5" s="249" t="s">
        <v>74</v>
      </c>
      <c r="L5" s="144" t="s">
        <v>74</v>
      </c>
      <c r="M5" s="144" t="e">
        <v>#REF!</v>
      </c>
      <c r="N5" s="144" t="e">
        <v>#REF!</v>
      </c>
      <c r="O5" s="729"/>
      <c r="P5" s="729"/>
    </row>
    <row r="6" spans="1:17" s="65" customFormat="1" ht="15.75" thickBot="1" x14ac:dyDescent="0.3">
      <c r="A6" s="730" t="s">
        <v>75</v>
      </c>
      <c r="B6" s="731"/>
      <c r="C6" s="731"/>
      <c r="D6" s="731"/>
      <c r="E6" s="731"/>
      <c r="F6" s="731"/>
      <c r="G6" s="731"/>
      <c r="H6" s="731"/>
      <c r="I6" s="731"/>
      <c r="J6" s="731"/>
      <c r="K6" s="731"/>
      <c r="L6" s="731"/>
      <c r="M6" s="731"/>
      <c r="N6" s="732"/>
    </row>
    <row r="7" spans="1:17" s="474" customFormat="1" ht="15.75" thickBot="1" x14ac:dyDescent="0.3">
      <c r="A7" s="437" t="s">
        <v>76</v>
      </c>
      <c r="B7" s="440" t="s">
        <v>97</v>
      </c>
      <c r="C7" s="557"/>
      <c r="D7" s="557"/>
      <c r="E7" s="557"/>
      <c r="F7" s="557"/>
      <c r="G7" s="557"/>
      <c r="H7" s="557"/>
      <c r="I7" s="557"/>
      <c r="J7" s="557"/>
      <c r="K7" s="557">
        <v>6.32</v>
      </c>
      <c r="L7" s="527"/>
      <c r="M7" s="527"/>
      <c r="N7" s="528"/>
    </row>
    <row r="8" spans="1:17" s="474" customFormat="1" ht="15.75" thickBot="1" x14ac:dyDescent="0.3">
      <c r="A8" s="437" t="s">
        <v>76</v>
      </c>
      <c r="B8" s="440" t="s">
        <v>106</v>
      </c>
      <c r="C8" s="557"/>
      <c r="D8" s="557"/>
      <c r="E8" s="557"/>
      <c r="F8" s="557"/>
      <c r="G8" s="557"/>
      <c r="H8" s="557"/>
      <c r="I8" s="557"/>
      <c r="J8" s="557"/>
      <c r="K8" s="557">
        <v>6.49</v>
      </c>
      <c r="L8" s="527"/>
      <c r="M8" s="527"/>
      <c r="N8" s="528"/>
    </row>
    <row r="9" spans="1:17" s="474" customFormat="1" ht="15.75" thickBot="1" x14ac:dyDescent="0.3">
      <c r="A9" s="437" t="s">
        <v>78</v>
      </c>
      <c r="B9" s="440" t="s">
        <v>121</v>
      </c>
      <c r="C9" s="557"/>
      <c r="D9" s="557"/>
      <c r="E9" s="557"/>
      <c r="F9" s="557"/>
      <c r="G9" s="557"/>
      <c r="H9" s="557"/>
      <c r="I9" s="557"/>
      <c r="J9" s="557">
        <v>4.2300000000000004</v>
      </c>
      <c r="K9" s="557">
        <v>5.1100000000000003</v>
      </c>
      <c r="L9" s="527"/>
      <c r="M9" s="527"/>
      <c r="N9" s="528"/>
    </row>
    <row r="10" spans="1:17" s="358" customFormat="1" ht="15.75" thickBot="1" x14ac:dyDescent="0.3">
      <c r="A10" s="437" t="s">
        <v>78</v>
      </c>
      <c r="B10" s="440" t="s">
        <v>79</v>
      </c>
      <c r="C10" s="557"/>
      <c r="D10" s="557"/>
      <c r="E10" s="557"/>
      <c r="F10" s="557"/>
      <c r="G10" s="557"/>
      <c r="H10" s="557"/>
      <c r="I10" s="557"/>
      <c r="J10" s="557"/>
      <c r="K10" s="557">
        <v>6.06</v>
      </c>
      <c r="L10" s="527"/>
      <c r="M10" s="527"/>
      <c r="N10" s="528"/>
    </row>
    <row r="11" spans="1:17" s="358" customFormat="1" ht="15.75" thickBot="1" x14ac:dyDescent="0.3">
      <c r="A11" s="437" t="s">
        <v>110</v>
      </c>
      <c r="B11" s="440" t="s">
        <v>1291</v>
      </c>
      <c r="C11" s="557"/>
      <c r="D11" s="557"/>
      <c r="E11" s="557"/>
      <c r="F11" s="557"/>
      <c r="G11" s="557"/>
      <c r="H11" s="557"/>
      <c r="I11" s="557"/>
      <c r="J11" s="557"/>
      <c r="K11" s="557">
        <v>5.9</v>
      </c>
      <c r="L11" s="527"/>
      <c r="M11" s="527"/>
      <c r="N11" s="528"/>
    </row>
    <row r="12" spans="1:17" s="65" customFormat="1" x14ac:dyDescent="0.25">
      <c r="A12" s="733" t="s">
        <v>913</v>
      </c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5"/>
      <c r="M12" s="735"/>
      <c r="N12" s="736"/>
      <c r="O12" s="348"/>
      <c r="P12" s="348"/>
      <c r="Q12" s="348"/>
    </row>
    <row r="13" spans="1:17" s="443" customFormat="1" x14ac:dyDescent="0.25">
      <c r="A13" s="437" t="s">
        <v>81</v>
      </c>
      <c r="B13" s="440" t="s">
        <v>273</v>
      </c>
      <c r="C13" s="440"/>
      <c r="D13" s="440"/>
      <c r="E13" s="440"/>
      <c r="F13" s="440"/>
      <c r="G13" s="440"/>
      <c r="H13" s="440"/>
      <c r="I13" s="440">
        <v>1.17</v>
      </c>
      <c r="J13" s="440"/>
      <c r="K13" s="440"/>
      <c r="L13" s="555"/>
      <c r="M13" s="555"/>
      <c r="N13" s="554"/>
    </row>
    <row r="14" spans="1:17" s="469" customFormat="1" x14ac:dyDescent="0.25">
      <c r="A14" s="437" t="s">
        <v>81</v>
      </c>
      <c r="B14" s="440" t="s">
        <v>95</v>
      </c>
      <c r="C14" s="440"/>
      <c r="D14" s="440"/>
      <c r="E14" s="440"/>
      <c r="F14" s="440"/>
      <c r="G14" s="440"/>
      <c r="H14" s="440"/>
      <c r="I14" s="440">
        <v>1.97</v>
      </c>
      <c r="J14" s="440"/>
      <c r="K14" s="440"/>
      <c r="L14" s="555"/>
      <c r="M14" s="555"/>
      <c r="N14" s="554"/>
    </row>
    <row r="15" spans="1:17" ht="15.75" thickBot="1" x14ac:dyDescent="0.3">
      <c r="A15" s="726" t="s">
        <v>84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28"/>
    </row>
    <row r="16" spans="1:17" ht="6.75" customHeight="1" x14ac:dyDescent="0.25">
      <c r="A16" s="145"/>
      <c r="B16" s="145"/>
      <c r="C16" s="145"/>
      <c r="D16" s="145"/>
      <c r="E16" s="146"/>
      <c r="F16" s="145"/>
      <c r="G16" s="145"/>
      <c r="H16" s="145"/>
      <c r="I16" s="145"/>
      <c r="J16" s="145"/>
      <c r="K16" s="145"/>
      <c r="L16" s="5"/>
      <c r="M16" s="6"/>
      <c r="N16" s="6"/>
    </row>
    <row r="17" spans="1:258" hidden="1" x14ac:dyDescent="0.25">
      <c r="A17" s="70" t="s">
        <v>85</v>
      </c>
    </row>
    <row r="18" spans="1:258" x14ac:dyDescent="0.25">
      <c r="A18" s="71"/>
    </row>
    <row r="19" spans="1:258" x14ac:dyDescent="0.25">
      <c r="IX19" s="373"/>
    </row>
    <row r="20" spans="1:258" ht="15" customHeight="1" x14ac:dyDescent="0.25">
      <c r="IX20" s="373"/>
    </row>
    <row r="21" spans="1:258" ht="15" customHeight="1" x14ac:dyDescent="0.25"/>
    <row r="22" spans="1:258" ht="15" customHeight="1" x14ac:dyDescent="0.25"/>
    <row r="23" spans="1:258" ht="15" customHeight="1" x14ac:dyDescent="0.25"/>
    <row r="24" spans="1:258" ht="15" customHeight="1" x14ac:dyDescent="0.25"/>
    <row r="25" spans="1:258" ht="15" customHeight="1" x14ac:dyDescent="0.25"/>
    <row r="26" spans="1:258" ht="15" customHeight="1" x14ac:dyDescent="0.25"/>
    <row r="27" spans="1:258" ht="15" customHeight="1" x14ac:dyDescent="0.25"/>
    <row r="28" spans="1:258" ht="15" customHeight="1" x14ac:dyDescent="0.25"/>
    <row r="29" spans="1:258" ht="15" customHeight="1" x14ac:dyDescent="0.25"/>
    <row r="30" spans="1:258" ht="15" customHeight="1" x14ac:dyDescent="0.25"/>
    <row r="31" spans="1:258" ht="15" customHeight="1" x14ac:dyDescent="0.25"/>
    <row r="32" spans="1:25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A15:N15"/>
    <mergeCell ref="O4:O5"/>
    <mergeCell ref="P4:P5"/>
    <mergeCell ref="A6:N6"/>
    <mergeCell ref="A12:N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506"/>
  <sheetViews>
    <sheetView zoomScaleNormal="100" workbookViewId="0">
      <selection activeCell="A95" sqref="A95"/>
    </sheetView>
  </sheetViews>
  <sheetFormatPr baseColWidth="10" defaultColWidth="0" defaultRowHeight="15" zeroHeight="1" x14ac:dyDescent="0.25"/>
  <cols>
    <col min="1" max="1" width="13.7109375" style="70" customWidth="1"/>
    <col min="2" max="2" width="17.85546875" style="70" customWidth="1"/>
    <col min="3" max="10" width="10.7109375" style="70" customWidth="1"/>
    <col min="11" max="11" width="15.42578125" style="70" customWidth="1"/>
    <col min="12" max="12" width="10.42578125" style="70" hidden="1" customWidth="1"/>
    <col min="13" max="13" width="10.7109375" style="70" hidden="1" customWidth="1"/>
    <col min="14" max="14" width="10.5703125" style="65" hidden="1" customWidth="1"/>
    <col min="15" max="17" width="9.140625" style="65" hidden="1" customWidth="1"/>
    <col min="18" max="256" width="9.140625" style="70" hidden="1"/>
    <col min="257" max="257" width="13.7109375" style="70" customWidth="1"/>
    <col min="258" max="267" width="10.7109375" style="70" customWidth="1"/>
    <col min="268" max="273" width="9.140625" style="70" hidden="1" customWidth="1"/>
    <col min="274" max="512" width="9.140625" style="70" hidden="1"/>
    <col min="513" max="513" width="13.7109375" style="70" customWidth="1"/>
    <col min="514" max="523" width="10.7109375" style="70" customWidth="1"/>
    <col min="524" max="529" width="9.140625" style="70" hidden="1" customWidth="1"/>
    <col min="530" max="768" width="9.140625" style="70" hidden="1"/>
    <col min="769" max="769" width="13.7109375" style="70" customWidth="1"/>
    <col min="770" max="779" width="10.7109375" style="70" customWidth="1"/>
    <col min="780" max="785" width="9.140625" style="70" hidden="1" customWidth="1"/>
    <col min="786" max="1024" width="9.140625" style="70" hidden="1"/>
    <col min="1025" max="1025" width="13.7109375" style="70" customWidth="1"/>
    <col min="1026" max="1035" width="10.7109375" style="70" customWidth="1"/>
    <col min="1036" max="1041" width="9.140625" style="70" hidden="1" customWidth="1"/>
    <col min="1042" max="1280" width="9.140625" style="70" hidden="1"/>
    <col min="1281" max="1281" width="13.7109375" style="70" customWidth="1"/>
    <col min="1282" max="1291" width="10.7109375" style="70" customWidth="1"/>
    <col min="1292" max="1297" width="9.140625" style="70" hidden="1" customWidth="1"/>
    <col min="1298" max="1536" width="9.140625" style="70" hidden="1"/>
    <col min="1537" max="1537" width="13.7109375" style="70" customWidth="1"/>
    <col min="1538" max="1547" width="10.7109375" style="70" customWidth="1"/>
    <col min="1548" max="1553" width="9.140625" style="70" hidden="1" customWidth="1"/>
    <col min="1554" max="1792" width="9.140625" style="70" hidden="1"/>
    <col min="1793" max="1793" width="13.7109375" style="70" customWidth="1"/>
    <col min="1794" max="1803" width="10.7109375" style="70" customWidth="1"/>
    <col min="1804" max="1809" width="9.140625" style="70" hidden="1" customWidth="1"/>
    <col min="1810" max="2048" width="9.140625" style="70" hidden="1"/>
    <col min="2049" max="2049" width="13.7109375" style="70" customWidth="1"/>
    <col min="2050" max="2059" width="10.7109375" style="70" customWidth="1"/>
    <col min="2060" max="2065" width="9.140625" style="70" hidden="1" customWidth="1"/>
    <col min="2066" max="2304" width="9.140625" style="70" hidden="1"/>
    <col min="2305" max="2305" width="13.7109375" style="70" customWidth="1"/>
    <col min="2306" max="2315" width="10.7109375" style="70" customWidth="1"/>
    <col min="2316" max="2321" width="9.140625" style="70" hidden="1" customWidth="1"/>
    <col min="2322" max="2560" width="9.140625" style="70" hidden="1"/>
    <col min="2561" max="2561" width="13.7109375" style="70" customWidth="1"/>
    <col min="2562" max="2571" width="10.7109375" style="70" customWidth="1"/>
    <col min="2572" max="2577" width="9.140625" style="70" hidden="1" customWidth="1"/>
    <col min="2578" max="2816" width="9.140625" style="70" hidden="1"/>
    <col min="2817" max="2817" width="13.7109375" style="70" customWidth="1"/>
    <col min="2818" max="2827" width="10.7109375" style="70" customWidth="1"/>
    <col min="2828" max="2833" width="9.140625" style="70" hidden="1" customWidth="1"/>
    <col min="2834" max="3072" width="9.140625" style="70" hidden="1"/>
    <col min="3073" max="3073" width="13.7109375" style="70" customWidth="1"/>
    <col min="3074" max="3083" width="10.7109375" style="70" customWidth="1"/>
    <col min="3084" max="3089" width="9.140625" style="70" hidden="1" customWidth="1"/>
    <col min="3090" max="3328" width="9.140625" style="70" hidden="1"/>
    <col min="3329" max="3329" width="13.7109375" style="70" customWidth="1"/>
    <col min="3330" max="3339" width="10.7109375" style="70" customWidth="1"/>
    <col min="3340" max="3345" width="9.140625" style="70" hidden="1" customWidth="1"/>
    <col min="3346" max="3584" width="9.140625" style="70" hidden="1"/>
    <col min="3585" max="3585" width="13.7109375" style="70" customWidth="1"/>
    <col min="3586" max="3595" width="10.7109375" style="70" customWidth="1"/>
    <col min="3596" max="3601" width="9.140625" style="70" hidden="1" customWidth="1"/>
    <col min="3602" max="3840" width="9.140625" style="70" hidden="1"/>
    <col min="3841" max="3841" width="13.7109375" style="70" customWidth="1"/>
    <col min="3842" max="3851" width="10.7109375" style="70" customWidth="1"/>
    <col min="3852" max="3857" width="9.140625" style="70" hidden="1" customWidth="1"/>
    <col min="3858" max="4096" width="9.140625" style="70" hidden="1"/>
    <col min="4097" max="4097" width="13.7109375" style="70" customWidth="1"/>
    <col min="4098" max="4107" width="10.7109375" style="70" customWidth="1"/>
    <col min="4108" max="4113" width="9.140625" style="70" hidden="1" customWidth="1"/>
    <col min="4114" max="4352" width="9.140625" style="70" hidden="1"/>
    <col min="4353" max="4353" width="13.7109375" style="70" customWidth="1"/>
    <col min="4354" max="4363" width="10.7109375" style="70" customWidth="1"/>
    <col min="4364" max="4369" width="9.140625" style="70" hidden="1" customWidth="1"/>
    <col min="4370" max="4608" width="9.140625" style="70" hidden="1"/>
    <col min="4609" max="4609" width="13.7109375" style="70" customWidth="1"/>
    <col min="4610" max="4619" width="10.7109375" style="70" customWidth="1"/>
    <col min="4620" max="4625" width="9.140625" style="70" hidden="1" customWidth="1"/>
    <col min="4626" max="4864" width="9.140625" style="70" hidden="1"/>
    <col min="4865" max="4865" width="13.7109375" style="70" customWidth="1"/>
    <col min="4866" max="4875" width="10.7109375" style="70" customWidth="1"/>
    <col min="4876" max="4881" width="9.140625" style="70" hidden="1" customWidth="1"/>
    <col min="4882" max="5120" width="9.140625" style="70" hidden="1"/>
    <col min="5121" max="5121" width="13.7109375" style="70" customWidth="1"/>
    <col min="5122" max="5131" width="10.7109375" style="70" customWidth="1"/>
    <col min="5132" max="5137" width="9.140625" style="70" hidden="1" customWidth="1"/>
    <col min="5138" max="5376" width="9.140625" style="70" hidden="1"/>
    <col min="5377" max="5377" width="13.7109375" style="70" customWidth="1"/>
    <col min="5378" max="5387" width="10.7109375" style="70" customWidth="1"/>
    <col min="5388" max="5393" width="9.140625" style="70" hidden="1" customWidth="1"/>
    <col min="5394" max="5632" width="9.140625" style="70" hidden="1"/>
    <col min="5633" max="5633" width="13.7109375" style="70" customWidth="1"/>
    <col min="5634" max="5643" width="10.7109375" style="70" customWidth="1"/>
    <col min="5644" max="5649" width="9.140625" style="70" hidden="1" customWidth="1"/>
    <col min="5650" max="5888" width="9.140625" style="70" hidden="1"/>
    <col min="5889" max="5889" width="13.7109375" style="70" customWidth="1"/>
    <col min="5890" max="5899" width="10.7109375" style="70" customWidth="1"/>
    <col min="5900" max="5905" width="9.140625" style="70" hidden="1" customWidth="1"/>
    <col min="5906" max="6144" width="9.140625" style="70" hidden="1"/>
    <col min="6145" max="6145" width="13.7109375" style="70" customWidth="1"/>
    <col min="6146" max="6155" width="10.7109375" style="70" customWidth="1"/>
    <col min="6156" max="6161" width="9.140625" style="70" hidden="1" customWidth="1"/>
    <col min="6162" max="6400" width="9.140625" style="70" hidden="1"/>
    <col min="6401" max="6401" width="13.7109375" style="70" customWidth="1"/>
    <col min="6402" max="6411" width="10.7109375" style="70" customWidth="1"/>
    <col min="6412" max="6417" width="9.140625" style="70" hidden="1" customWidth="1"/>
    <col min="6418" max="6656" width="9.140625" style="70" hidden="1"/>
    <col min="6657" max="6657" width="13.7109375" style="70" customWidth="1"/>
    <col min="6658" max="6667" width="10.7109375" style="70" customWidth="1"/>
    <col min="6668" max="6673" width="9.140625" style="70" hidden="1" customWidth="1"/>
    <col min="6674" max="6912" width="9.140625" style="70" hidden="1"/>
    <col min="6913" max="6913" width="13.7109375" style="70" customWidth="1"/>
    <col min="6914" max="6923" width="10.7109375" style="70" customWidth="1"/>
    <col min="6924" max="6929" width="9.140625" style="70" hidden="1" customWidth="1"/>
    <col min="6930" max="7168" width="9.140625" style="70" hidden="1"/>
    <col min="7169" max="7169" width="13.7109375" style="70" customWidth="1"/>
    <col min="7170" max="7179" width="10.7109375" style="70" customWidth="1"/>
    <col min="7180" max="7185" width="9.140625" style="70" hidden="1" customWidth="1"/>
    <col min="7186" max="7424" width="9.140625" style="70" hidden="1"/>
    <col min="7425" max="7425" width="13.7109375" style="70" customWidth="1"/>
    <col min="7426" max="7435" width="10.7109375" style="70" customWidth="1"/>
    <col min="7436" max="7441" width="9.140625" style="70" hidden="1" customWidth="1"/>
    <col min="7442" max="7680" width="9.140625" style="70" hidden="1"/>
    <col min="7681" max="7681" width="13.7109375" style="70" customWidth="1"/>
    <col min="7682" max="7691" width="10.7109375" style="70" customWidth="1"/>
    <col min="7692" max="7697" width="9.140625" style="70" hidden="1" customWidth="1"/>
    <col min="7698" max="7936" width="9.140625" style="70" hidden="1"/>
    <col min="7937" max="7937" width="13.7109375" style="70" customWidth="1"/>
    <col min="7938" max="7947" width="10.7109375" style="70" customWidth="1"/>
    <col min="7948" max="7953" width="9.140625" style="70" hidden="1" customWidth="1"/>
    <col min="7954" max="8192" width="9.140625" style="70" hidden="1"/>
    <col min="8193" max="8193" width="13.7109375" style="70" customWidth="1"/>
    <col min="8194" max="8203" width="10.7109375" style="70" customWidth="1"/>
    <col min="8204" max="8209" width="9.140625" style="70" hidden="1" customWidth="1"/>
    <col min="8210" max="8448" width="9.140625" style="70" hidden="1"/>
    <col min="8449" max="8449" width="13.7109375" style="70" customWidth="1"/>
    <col min="8450" max="8459" width="10.7109375" style="70" customWidth="1"/>
    <col min="8460" max="8465" width="9.140625" style="70" hidden="1" customWidth="1"/>
    <col min="8466" max="8704" width="9.140625" style="70" hidden="1"/>
    <col min="8705" max="8705" width="13.7109375" style="70" customWidth="1"/>
    <col min="8706" max="8715" width="10.7109375" style="70" customWidth="1"/>
    <col min="8716" max="8721" width="9.140625" style="70" hidden="1" customWidth="1"/>
    <col min="8722" max="8960" width="9.140625" style="70" hidden="1"/>
    <col min="8961" max="8961" width="13.7109375" style="70" customWidth="1"/>
    <col min="8962" max="8971" width="10.7109375" style="70" customWidth="1"/>
    <col min="8972" max="8977" width="9.140625" style="70" hidden="1" customWidth="1"/>
    <col min="8978" max="9216" width="9.140625" style="70" hidden="1"/>
    <col min="9217" max="9217" width="13.7109375" style="70" customWidth="1"/>
    <col min="9218" max="9227" width="10.7109375" style="70" customWidth="1"/>
    <col min="9228" max="9233" width="9.140625" style="70" hidden="1" customWidth="1"/>
    <col min="9234" max="9472" width="9.140625" style="70" hidden="1"/>
    <col min="9473" max="9473" width="13.7109375" style="70" customWidth="1"/>
    <col min="9474" max="9483" width="10.7109375" style="70" customWidth="1"/>
    <col min="9484" max="9489" width="9.140625" style="70" hidden="1" customWidth="1"/>
    <col min="9490" max="9728" width="9.140625" style="70" hidden="1"/>
    <col min="9729" max="9729" width="13.7109375" style="70" customWidth="1"/>
    <col min="9730" max="9739" width="10.7109375" style="70" customWidth="1"/>
    <col min="9740" max="9745" width="9.140625" style="70" hidden="1" customWidth="1"/>
    <col min="9746" max="9984" width="9.140625" style="70" hidden="1"/>
    <col min="9985" max="9985" width="13.7109375" style="70" customWidth="1"/>
    <col min="9986" max="9995" width="10.7109375" style="70" customWidth="1"/>
    <col min="9996" max="10001" width="9.140625" style="70" hidden="1" customWidth="1"/>
    <col min="10002" max="10240" width="9.140625" style="70" hidden="1"/>
    <col min="10241" max="10241" width="13.7109375" style="70" customWidth="1"/>
    <col min="10242" max="10251" width="10.7109375" style="70" customWidth="1"/>
    <col min="10252" max="10257" width="9.140625" style="70" hidden="1" customWidth="1"/>
    <col min="10258" max="10496" width="9.140625" style="70" hidden="1"/>
    <col min="10497" max="10497" width="13.7109375" style="70" customWidth="1"/>
    <col min="10498" max="10507" width="10.7109375" style="70" customWidth="1"/>
    <col min="10508" max="10513" width="9.140625" style="70" hidden="1" customWidth="1"/>
    <col min="10514" max="10752" width="9.140625" style="70" hidden="1"/>
    <col min="10753" max="10753" width="13.7109375" style="70" customWidth="1"/>
    <col min="10754" max="10763" width="10.7109375" style="70" customWidth="1"/>
    <col min="10764" max="10769" width="9.140625" style="70" hidden="1" customWidth="1"/>
    <col min="10770" max="11008" width="9.140625" style="70" hidden="1"/>
    <col min="11009" max="11009" width="13.7109375" style="70" customWidth="1"/>
    <col min="11010" max="11019" width="10.7109375" style="70" customWidth="1"/>
    <col min="11020" max="11025" width="9.140625" style="70" hidden="1" customWidth="1"/>
    <col min="11026" max="11264" width="9.140625" style="70" hidden="1"/>
    <col min="11265" max="11265" width="13.7109375" style="70" customWidth="1"/>
    <col min="11266" max="11275" width="10.7109375" style="70" customWidth="1"/>
    <col min="11276" max="11281" width="9.140625" style="70" hidden="1" customWidth="1"/>
    <col min="11282" max="11520" width="9.140625" style="70" hidden="1"/>
    <col min="11521" max="11521" width="13.7109375" style="70" customWidth="1"/>
    <col min="11522" max="11531" width="10.7109375" style="70" customWidth="1"/>
    <col min="11532" max="11537" width="9.140625" style="70" hidden="1" customWidth="1"/>
    <col min="11538" max="11776" width="9.140625" style="70" hidden="1"/>
    <col min="11777" max="11777" width="13.7109375" style="70" customWidth="1"/>
    <col min="11778" max="11787" width="10.7109375" style="70" customWidth="1"/>
    <col min="11788" max="11793" width="9.140625" style="70" hidden="1" customWidth="1"/>
    <col min="11794" max="12032" width="9.140625" style="70" hidden="1"/>
    <col min="12033" max="12033" width="13.7109375" style="70" customWidth="1"/>
    <col min="12034" max="12043" width="10.7109375" style="70" customWidth="1"/>
    <col min="12044" max="12049" width="9.140625" style="70" hidden="1" customWidth="1"/>
    <col min="12050" max="12288" width="9.140625" style="70" hidden="1"/>
    <col min="12289" max="12289" width="13.7109375" style="70" customWidth="1"/>
    <col min="12290" max="12299" width="10.7109375" style="70" customWidth="1"/>
    <col min="12300" max="12305" width="9.140625" style="70" hidden="1" customWidth="1"/>
    <col min="12306" max="12544" width="9.140625" style="70" hidden="1"/>
    <col min="12545" max="12545" width="13.7109375" style="70" customWidth="1"/>
    <col min="12546" max="12555" width="10.7109375" style="70" customWidth="1"/>
    <col min="12556" max="12561" width="9.140625" style="70" hidden="1" customWidth="1"/>
    <col min="12562" max="12800" width="9.140625" style="70" hidden="1"/>
    <col min="12801" max="12801" width="13.7109375" style="70" customWidth="1"/>
    <col min="12802" max="12811" width="10.7109375" style="70" customWidth="1"/>
    <col min="12812" max="12817" width="9.140625" style="70" hidden="1" customWidth="1"/>
    <col min="12818" max="13056" width="9.140625" style="70" hidden="1"/>
    <col min="13057" max="13057" width="13.7109375" style="70" customWidth="1"/>
    <col min="13058" max="13067" width="10.7109375" style="70" customWidth="1"/>
    <col min="13068" max="13073" width="9.140625" style="70" hidden="1" customWidth="1"/>
    <col min="13074" max="13312" width="9.140625" style="70" hidden="1"/>
    <col min="13313" max="13313" width="13.7109375" style="70" customWidth="1"/>
    <col min="13314" max="13323" width="10.7109375" style="70" customWidth="1"/>
    <col min="13324" max="13329" width="9.140625" style="70" hidden="1" customWidth="1"/>
    <col min="13330" max="13568" width="9.140625" style="70" hidden="1"/>
    <col min="13569" max="13569" width="13.7109375" style="70" customWidth="1"/>
    <col min="13570" max="13579" width="10.7109375" style="70" customWidth="1"/>
    <col min="13580" max="13585" width="9.140625" style="70" hidden="1" customWidth="1"/>
    <col min="13586" max="13824" width="9.140625" style="70" hidden="1"/>
    <col min="13825" max="13825" width="13.7109375" style="70" customWidth="1"/>
    <col min="13826" max="13835" width="10.7109375" style="70" customWidth="1"/>
    <col min="13836" max="13841" width="9.140625" style="70" hidden="1" customWidth="1"/>
    <col min="13842" max="14080" width="9.140625" style="70" hidden="1"/>
    <col min="14081" max="14081" width="13.7109375" style="70" customWidth="1"/>
    <col min="14082" max="14091" width="10.7109375" style="70" customWidth="1"/>
    <col min="14092" max="14097" width="9.140625" style="70" hidden="1" customWidth="1"/>
    <col min="14098" max="14336" width="9.140625" style="70" hidden="1"/>
    <col min="14337" max="14337" width="13.7109375" style="70" customWidth="1"/>
    <col min="14338" max="14347" width="10.7109375" style="70" customWidth="1"/>
    <col min="14348" max="14353" width="9.140625" style="70" hidden="1" customWidth="1"/>
    <col min="14354" max="14592" width="9.140625" style="70" hidden="1"/>
    <col min="14593" max="14593" width="13.7109375" style="70" customWidth="1"/>
    <col min="14594" max="14603" width="10.7109375" style="70" customWidth="1"/>
    <col min="14604" max="14609" width="9.140625" style="70" hidden="1" customWidth="1"/>
    <col min="14610" max="14848" width="9.140625" style="70" hidden="1"/>
    <col min="14849" max="14849" width="13.7109375" style="70" customWidth="1"/>
    <col min="14850" max="14859" width="10.7109375" style="70" customWidth="1"/>
    <col min="14860" max="14865" width="9.140625" style="70" hidden="1" customWidth="1"/>
    <col min="14866" max="15104" width="9.140625" style="70" hidden="1"/>
    <col min="15105" max="15105" width="13.7109375" style="70" customWidth="1"/>
    <col min="15106" max="15115" width="10.7109375" style="70" customWidth="1"/>
    <col min="15116" max="15121" width="9.140625" style="70" hidden="1" customWidth="1"/>
    <col min="15122" max="15360" width="9.140625" style="70" hidden="1"/>
    <col min="15361" max="15361" width="13.7109375" style="70" customWidth="1"/>
    <col min="15362" max="15371" width="10.7109375" style="70" customWidth="1"/>
    <col min="15372" max="15377" width="9.140625" style="70" hidden="1" customWidth="1"/>
    <col min="15378" max="15616" width="9.140625" style="70" hidden="1"/>
    <col min="15617" max="15617" width="13.7109375" style="70" customWidth="1"/>
    <col min="15618" max="15627" width="10.7109375" style="70" customWidth="1"/>
    <col min="15628" max="15633" width="9.140625" style="70" hidden="1" customWidth="1"/>
    <col min="15634" max="15872" width="9.140625" style="70" hidden="1"/>
    <col min="15873" max="15873" width="13.7109375" style="70" customWidth="1"/>
    <col min="15874" max="15883" width="10.7109375" style="70" customWidth="1"/>
    <col min="15884" max="15889" width="9.140625" style="70" hidden="1" customWidth="1"/>
    <col min="15890" max="16128" width="9.140625" style="70" hidden="1"/>
    <col min="16129" max="16129" width="13.7109375" style="70" customWidth="1"/>
    <col min="16130" max="16139" width="10.7109375" style="70" customWidth="1"/>
    <col min="16140" max="16145" width="9.140625" style="70" hidden="1" customWidth="1"/>
    <col min="16146" max="16384" width="9.140625" style="70" hidden="1"/>
  </cols>
  <sheetData>
    <row r="1" spans="1:257" ht="49.5" customHeight="1" x14ac:dyDescent="0.25">
      <c r="A1" s="752" t="s">
        <v>86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4"/>
    </row>
    <row r="2" spans="1:257" ht="18.75" x14ac:dyDescent="0.3">
      <c r="A2" s="755" t="s">
        <v>1239</v>
      </c>
      <c r="B2" s="740"/>
      <c r="C2" s="740"/>
      <c r="D2" s="756"/>
      <c r="E2" s="757"/>
      <c r="F2" s="757"/>
      <c r="G2" s="757"/>
      <c r="H2" s="757"/>
      <c r="I2" s="757"/>
      <c r="J2" s="757"/>
      <c r="K2" s="757"/>
      <c r="L2" s="757"/>
      <c r="M2" s="757"/>
      <c r="N2" s="758"/>
    </row>
    <row r="3" spans="1:257" ht="12" customHeight="1" x14ac:dyDescent="0.25">
      <c r="A3" s="759"/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58"/>
    </row>
    <row r="4" spans="1:257" ht="5.25" customHeight="1" thickBot="1" x14ac:dyDescent="0.3">
      <c r="A4" s="760"/>
      <c r="B4" s="742"/>
      <c r="C4" s="742"/>
      <c r="D4" s="742"/>
      <c r="E4" s="742"/>
      <c r="F4" s="74"/>
      <c r="G4" s="74"/>
      <c r="H4" s="74"/>
      <c r="I4" s="74"/>
      <c r="J4" s="74"/>
      <c r="K4" s="74"/>
      <c r="L4" s="34"/>
      <c r="M4" s="34"/>
      <c r="N4" s="203"/>
    </row>
    <row r="5" spans="1:257" x14ac:dyDescent="0.25">
      <c r="A5" s="761" t="s">
        <v>64</v>
      </c>
      <c r="B5" s="762" t="s">
        <v>65</v>
      </c>
      <c r="C5" s="763" t="s">
        <v>937</v>
      </c>
      <c r="D5" s="764"/>
      <c r="E5" s="764"/>
      <c r="F5" s="764"/>
      <c r="G5" s="764"/>
      <c r="H5" s="764"/>
      <c r="I5" s="764"/>
      <c r="J5" s="764"/>
      <c r="K5" s="764"/>
      <c r="L5" s="764"/>
      <c r="M5" s="764"/>
      <c r="N5" s="262"/>
      <c r="O5" s="729"/>
      <c r="P5" s="729"/>
    </row>
    <row r="6" spans="1:257" x14ac:dyDescent="0.25">
      <c r="A6" s="722"/>
      <c r="B6" s="723"/>
      <c r="C6" s="263" t="s">
        <v>66</v>
      </c>
      <c r="D6" s="263" t="s">
        <v>67</v>
      </c>
      <c r="E6" s="263" t="s">
        <v>68</v>
      </c>
      <c r="F6" s="263" t="s">
        <v>69</v>
      </c>
      <c r="G6" s="263" t="s">
        <v>70</v>
      </c>
      <c r="H6" s="263" t="s">
        <v>71</v>
      </c>
      <c r="I6" s="263" t="s">
        <v>72</v>
      </c>
      <c r="J6" s="263" t="s">
        <v>73</v>
      </c>
      <c r="K6" s="263" t="s">
        <v>74</v>
      </c>
      <c r="L6" s="263" t="s">
        <v>74</v>
      </c>
      <c r="M6" s="263" t="e">
        <v>#REF!</v>
      </c>
      <c r="N6" s="264" t="e">
        <v>#REF!</v>
      </c>
      <c r="O6" s="729"/>
      <c r="P6" s="729"/>
    </row>
    <row r="7" spans="1:257" ht="15.75" thickBot="1" x14ac:dyDescent="0.3">
      <c r="A7" s="746" t="s">
        <v>75</v>
      </c>
      <c r="B7" s="747"/>
      <c r="C7" s="747"/>
      <c r="D7" s="747"/>
      <c r="E7" s="747"/>
      <c r="F7" s="747"/>
      <c r="G7" s="747"/>
      <c r="H7" s="747"/>
      <c r="I7" s="747"/>
      <c r="J7" s="747"/>
      <c r="K7" s="747"/>
      <c r="L7" s="748"/>
      <c r="M7" s="748"/>
      <c r="N7" s="749"/>
    </row>
    <row r="8" spans="1:257" s="214" customFormat="1" x14ac:dyDescent="0.25">
      <c r="A8" s="442" t="s">
        <v>76</v>
      </c>
      <c r="B8" s="441" t="s">
        <v>97</v>
      </c>
      <c r="C8" s="441"/>
      <c r="D8" s="441"/>
      <c r="E8" s="441"/>
      <c r="F8" s="441"/>
      <c r="G8" s="441"/>
      <c r="H8" s="441"/>
      <c r="I8" s="441"/>
      <c r="J8" s="441"/>
      <c r="K8" s="446">
        <v>3.75</v>
      </c>
      <c r="L8" s="557">
        <v>3.78</v>
      </c>
      <c r="M8" s="557" t="e">
        <v>#REF!</v>
      </c>
      <c r="N8" s="557" t="e">
        <v>#REF!</v>
      </c>
      <c r="O8" s="556"/>
      <c r="P8" s="556"/>
      <c r="Q8" s="556"/>
    </row>
    <row r="9" spans="1:257" s="319" customFormat="1" x14ac:dyDescent="0.25">
      <c r="A9" s="437" t="s">
        <v>76</v>
      </c>
      <c r="B9" s="440" t="s">
        <v>99</v>
      </c>
      <c r="C9" s="440"/>
      <c r="D9" s="440"/>
      <c r="E9" s="440"/>
      <c r="F9" s="440"/>
      <c r="G9" s="440"/>
      <c r="H9" s="440"/>
      <c r="I9" s="440"/>
      <c r="J9" s="440"/>
      <c r="K9" s="445">
        <v>3.8</v>
      </c>
      <c r="L9" s="557" t="e">
        <v>#REF!</v>
      </c>
      <c r="M9" s="557" t="e">
        <v>#REF!</v>
      </c>
      <c r="N9" s="557" t="e">
        <v>#REF!</v>
      </c>
      <c r="O9" s="556"/>
      <c r="P9" s="556"/>
      <c r="Q9" s="556"/>
      <c r="IW9" s="566"/>
    </row>
    <row r="10" spans="1:257" s="319" customFormat="1" x14ac:dyDescent="0.25">
      <c r="A10" s="437" t="s">
        <v>76</v>
      </c>
      <c r="B10" s="440" t="s">
        <v>100</v>
      </c>
      <c r="C10" s="440"/>
      <c r="D10" s="440"/>
      <c r="E10" s="440"/>
      <c r="F10" s="440"/>
      <c r="G10" s="440"/>
      <c r="H10" s="440"/>
      <c r="I10" s="440">
        <v>2.3199999999999998</v>
      </c>
      <c r="J10" s="440"/>
      <c r="K10" s="445">
        <v>4.8899999999999997</v>
      </c>
      <c r="L10" s="557" t="e">
        <v>#REF!</v>
      </c>
      <c r="M10" s="557" t="e">
        <v>#REF!</v>
      </c>
      <c r="N10" s="557" t="e">
        <v>#REF!</v>
      </c>
      <c r="O10" s="556"/>
      <c r="P10" s="556"/>
      <c r="Q10" s="556"/>
      <c r="IW10" s="566"/>
    </row>
    <row r="11" spans="1:257" s="332" customFormat="1" x14ac:dyDescent="0.25">
      <c r="A11" s="437" t="s">
        <v>76</v>
      </c>
      <c r="B11" s="440" t="s">
        <v>83</v>
      </c>
      <c r="C11" s="440"/>
      <c r="D11" s="440"/>
      <c r="E11" s="440"/>
      <c r="F11" s="440">
        <v>3</v>
      </c>
      <c r="G11" s="440">
        <v>3.2</v>
      </c>
      <c r="H11" s="440"/>
      <c r="I11" s="440"/>
      <c r="J11" s="440">
        <v>3.67</v>
      </c>
      <c r="K11" s="445"/>
      <c r="L11" s="557" t="e">
        <v>#REF!</v>
      </c>
      <c r="M11" s="557" t="e">
        <v>#REF!</v>
      </c>
      <c r="N11" s="557" t="e">
        <v>#REF!</v>
      </c>
      <c r="O11" s="556"/>
      <c r="P11" s="556"/>
      <c r="Q11" s="556"/>
      <c r="IW11" s="566"/>
    </row>
    <row r="12" spans="1:257" s="454" customFormat="1" x14ac:dyDescent="0.25">
      <c r="A12" s="437" t="s">
        <v>76</v>
      </c>
      <c r="B12" s="440" t="s">
        <v>106</v>
      </c>
      <c r="C12" s="440"/>
      <c r="D12" s="440"/>
      <c r="E12" s="440"/>
      <c r="F12" s="440"/>
      <c r="G12" s="440"/>
      <c r="H12" s="440"/>
      <c r="I12" s="440"/>
      <c r="J12" s="440"/>
      <c r="K12" s="445">
        <v>6.49</v>
      </c>
      <c r="L12" s="557" t="e">
        <v>#REF!</v>
      </c>
      <c r="M12" s="557" t="e">
        <v>#REF!</v>
      </c>
      <c r="N12" s="557" t="e">
        <v>#REF!</v>
      </c>
      <c r="O12" s="556"/>
      <c r="P12" s="556"/>
      <c r="Q12" s="556"/>
      <c r="IW12" s="566"/>
    </row>
    <row r="13" spans="1:257" s="454" customFormat="1" x14ac:dyDescent="0.25">
      <c r="A13" s="437" t="s">
        <v>76</v>
      </c>
      <c r="B13" s="440" t="s">
        <v>77</v>
      </c>
      <c r="C13" s="440"/>
      <c r="D13" s="440"/>
      <c r="E13" s="440">
        <v>2.31</v>
      </c>
      <c r="F13" s="440"/>
      <c r="G13" s="440"/>
      <c r="H13" s="440"/>
      <c r="I13" s="440"/>
      <c r="J13" s="440"/>
      <c r="K13" s="445"/>
      <c r="L13" s="557" t="e">
        <v>#REF!</v>
      </c>
      <c r="M13" s="557" t="e">
        <v>#REF!</v>
      </c>
      <c r="N13" s="557" t="e">
        <v>#REF!</v>
      </c>
      <c r="O13" s="556"/>
      <c r="P13" s="556"/>
      <c r="Q13" s="556"/>
      <c r="IW13" s="566"/>
    </row>
    <row r="14" spans="1:257" s="454" customFormat="1" x14ac:dyDescent="0.25">
      <c r="A14" s="437" t="s">
        <v>78</v>
      </c>
      <c r="B14" s="440" t="s">
        <v>121</v>
      </c>
      <c r="C14" s="440"/>
      <c r="D14" s="440"/>
      <c r="E14" s="440"/>
      <c r="F14" s="440"/>
      <c r="G14" s="440"/>
      <c r="H14" s="440"/>
      <c r="I14" s="440"/>
      <c r="J14" s="440">
        <v>4.4000000000000004</v>
      </c>
      <c r="K14" s="445">
        <v>5.1100000000000003</v>
      </c>
      <c r="L14" s="557" t="e">
        <v>#REF!</v>
      </c>
      <c r="M14" s="557" t="e">
        <v>#REF!</v>
      </c>
      <c r="N14" s="557" t="e">
        <v>#REF!</v>
      </c>
      <c r="O14" s="556"/>
      <c r="P14" s="556"/>
      <c r="Q14" s="556"/>
      <c r="IW14" s="566"/>
    </row>
    <row r="15" spans="1:257" s="454" customFormat="1" x14ac:dyDescent="0.25">
      <c r="A15" s="437" t="s">
        <v>78</v>
      </c>
      <c r="B15" s="440" t="s">
        <v>89</v>
      </c>
      <c r="C15" s="440"/>
      <c r="D15" s="440"/>
      <c r="E15" s="440"/>
      <c r="F15" s="440"/>
      <c r="G15" s="440"/>
      <c r="H15" s="440"/>
      <c r="I15" s="440"/>
      <c r="J15" s="440"/>
      <c r="K15" s="445">
        <v>5.3</v>
      </c>
      <c r="L15" s="557" t="e">
        <v>#REF!</v>
      </c>
      <c r="M15" s="557" t="e">
        <v>#REF!</v>
      </c>
      <c r="N15" s="557" t="e">
        <v>#REF!</v>
      </c>
      <c r="O15" s="556"/>
      <c r="P15" s="556"/>
      <c r="Q15" s="556"/>
      <c r="IW15" s="566"/>
    </row>
    <row r="16" spans="1:257" s="551" customFormat="1" x14ac:dyDescent="0.25">
      <c r="A16" s="437" t="s">
        <v>78</v>
      </c>
      <c r="B16" s="440" t="s">
        <v>918</v>
      </c>
      <c r="C16" s="440"/>
      <c r="D16" s="440"/>
      <c r="E16" s="440"/>
      <c r="F16" s="440"/>
      <c r="G16" s="440"/>
      <c r="H16" s="440"/>
      <c r="I16" s="440"/>
      <c r="J16" s="440"/>
      <c r="K16" s="445">
        <v>5.7</v>
      </c>
      <c r="L16" s="557" t="e">
        <v>#REF!</v>
      </c>
      <c r="M16" s="557" t="e">
        <v>#REF!</v>
      </c>
      <c r="N16" s="557" t="e">
        <v>#REF!</v>
      </c>
      <c r="O16" s="556"/>
      <c r="P16" s="556"/>
      <c r="Q16" s="556"/>
      <c r="IW16" s="566"/>
    </row>
    <row r="17" spans="1:257" s="551" customFormat="1" x14ac:dyDescent="0.25">
      <c r="A17" s="437" t="s">
        <v>78</v>
      </c>
      <c r="B17" s="440" t="s">
        <v>82</v>
      </c>
      <c r="C17" s="440"/>
      <c r="D17" s="440"/>
      <c r="E17" s="440"/>
      <c r="F17" s="440"/>
      <c r="G17" s="440"/>
      <c r="H17" s="440"/>
      <c r="I17" s="440"/>
      <c r="J17" s="440">
        <v>5.7</v>
      </c>
      <c r="K17" s="445"/>
      <c r="L17" s="557" t="e">
        <v>#REF!</v>
      </c>
      <c r="M17" s="557" t="e">
        <v>#REF!</v>
      </c>
      <c r="N17" s="557" t="e">
        <v>#REF!</v>
      </c>
      <c r="O17" s="556"/>
      <c r="P17" s="556"/>
      <c r="Q17" s="556"/>
      <c r="IW17" s="566"/>
    </row>
    <row r="18" spans="1:257" s="551" customFormat="1" x14ac:dyDescent="0.25">
      <c r="A18" s="437" t="s">
        <v>78</v>
      </c>
      <c r="B18" s="440" t="s">
        <v>654</v>
      </c>
      <c r="C18" s="440"/>
      <c r="D18" s="440"/>
      <c r="E18" s="440"/>
      <c r="F18" s="440"/>
      <c r="G18" s="440"/>
      <c r="H18" s="440"/>
      <c r="I18" s="440"/>
      <c r="J18" s="440"/>
      <c r="K18" s="445">
        <v>5.55</v>
      </c>
      <c r="L18" s="557" t="e">
        <v>#REF!</v>
      </c>
      <c r="M18" s="557" t="e">
        <v>#REF!</v>
      </c>
      <c r="N18" s="557" t="e">
        <v>#REF!</v>
      </c>
      <c r="O18" s="556"/>
      <c r="P18" s="556"/>
      <c r="Q18" s="556"/>
      <c r="IW18" s="566"/>
    </row>
    <row r="19" spans="1:257" s="551" customFormat="1" x14ac:dyDescent="0.25">
      <c r="A19" s="437" t="s">
        <v>78</v>
      </c>
      <c r="B19" s="440" t="s">
        <v>889</v>
      </c>
      <c r="C19" s="440"/>
      <c r="D19" s="440"/>
      <c r="E19" s="440"/>
      <c r="F19" s="440"/>
      <c r="G19" s="440"/>
      <c r="H19" s="440"/>
      <c r="I19" s="440"/>
      <c r="J19" s="440"/>
      <c r="K19" s="445">
        <v>5.16</v>
      </c>
      <c r="L19" s="557" t="e">
        <v>#REF!</v>
      </c>
      <c r="M19" s="557" t="e">
        <v>#REF!</v>
      </c>
      <c r="N19" s="557" t="e">
        <v>#REF!</v>
      </c>
      <c r="O19" s="556"/>
      <c r="P19" s="556"/>
      <c r="Q19" s="556"/>
      <c r="IW19" s="566"/>
    </row>
    <row r="20" spans="1:257" s="551" customFormat="1" x14ac:dyDescent="0.25">
      <c r="A20" s="437" t="s">
        <v>78</v>
      </c>
      <c r="B20" s="440" t="s">
        <v>174</v>
      </c>
      <c r="C20" s="440"/>
      <c r="D20" s="440"/>
      <c r="E20" s="440"/>
      <c r="F20" s="440"/>
      <c r="G20" s="440"/>
      <c r="H20" s="440"/>
      <c r="I20" s="440"/>
      <c r="J20" s="440"/>
      <c r="K20" s="445">
        <v>6.02</v>
      </c>
      <c r="L20" s="557" t="e">
        <v>#REF!</v>
      </c>
      <c r="M20" s="557" t="e">
        <v>#REF!</v>
      </c>
      <c r="N20" s="557" t="e">
        <v>#REF!</v>
      </c>
      <c r="O20" s="556"/>
      <c r="P20" s="556"/>
      <c r="Q20" s="556"/>
      <c r="IW20" s="566"/>
    </row>
    <row r="21" spans="1:257" s="551" customFormat="1" x14ac:dyDescent="0.25">
      <c r="A21" s="437" t="s">
        <v>78</v>
      </c>
      <c r="B21" s="440" t="s">
        <v>1180</v>
      </c>
      <c r="C21" s="440"/>
      <c r="D21" s="440"/>
      <c r="E21" s="440"/>
      <c r="F21" s="440"/>
      <c r="G21" s="440"/>
      <c r="H21" s="440"/>
      <c r="I21" s="440"/>
      <c r="J21" s="440"/>
      <c r="K21" s="445">
        <v>5.8</v>
      </c>
      <c r="L21" s="557" t="e">
        <v>#REF!</v>
      </c>
      <c r="M21" s="557" t="e">
        <v>#REF!</v>
      </c>
      <c r="N21" s="557" t="e">
        <v>#REF!</v>
      </c>
      <c r="O21" s="556"/>
      <c r="P21" s="556"/>
      <c r="Q21" s="556"/>
      <c r="IW21" s="566"/>
    </row>
    <row r="22" spans="1:257" s="551" customFormat="1" x14ac:dyDescent="0.25">
      <c r="A22" s="437" t="s">
        <v>78</v>
      </c>
      <c r="B22" s="440" t="s">
        <v>122</v>
      </c>
      <c r="C22" s="440"/>
      <c r="D22" s="440"/>
      <c r="E22" s="440"/>
      <c r="F22" s="440"/>
      <c r="G22" s="440"/>
      <c r="H22" s="440"/>
      <c r="I22" s="440"/>
      <c r="J22" s="440"/>
      <c r="K22" s="445">
        <v>3.57</v>
      </c>
      <c r="L22" s="557" t="e">
        <v>#REF!</v>
      </c>
      <c r="M22" s="557" t="e">
        <v>#REF!</v>
      </c>
      <c r="N22" s="557" t="e">
        <v>#REF!</v>
      </c>
      <c r="O22" s="556"/>
      <c r="P22" s="556"/>
      <c r="Q22" s="556"/>
      <c r="IW22" s="566"/>
    </row>
    <row r="23" spans="1:257" s="551" customFormat="1" x14ac:dyDescent="0.25">
      <c r="A23" s="437" t="s">
        <v>78</v>
      </c>
      <c r="B23" s="440" t="s">
        <v>94</v>
      </c>
      <c r="C23" s="440"/>
      <c r="D23" s="440"/>
      <c r="E23" s="440"/>
      <c r="F23" s="440"/>
      <c r="G23" s="440"/>
      <c r="H23" s="440"/>
      <c r="I23" s="440"/>
      <c r="J23" s="440">
        <v>4.3</v>
      </c>
      <c r="K23" s="445">
        <v>5.23</v>
      </c>
      <c r="L23" s="557"/>
      <c r="M23" s="557"/>
      <c r="N23" s="557"/>
      <c r="O23" s="556"/>
      <c r="P23" s="556"/>
      <c r="Q23" s="556"/>
      <c r="IW23" s="566"/>
    </row>
    <row r="24" spans="1:257" s="551" customFormat="1" x14ac:dyDescent="0.25">
      <c r="A24" s="437" t="s">
        <v>1188</v>
      </c>
      <c r="B24" s="440" t="s">
        <v>1296</v>
      </c>
      <c r="C24" s="440"/>
      <c r="D24" s="440"/>
      <c r="E24" s="440"/>
      <c r="F24" s="440"/>
      <c r="G24" s="440"/>
      <c r="H24" s="440"/>
      <c r="I24" s="440"/>
      <c r="J24" s="440"/>
      <c r="K24" s="445">
        <v>0</v>
      </c>
      <c r="L24" s="557"/>
      <c r="M24" s="557"/>
      <c r="N24" s="557"/>
      <c r="O24" s="556"/>
      <c r="P24" s="556"/>
      <c r="Q24" s="556"/>
      <c r="IW24" s="270"/>
    </row>
    <row r="25" spans="1:257" s="551" customFormat="1" x14ac:dyDescent="0.25">
      <c r="A25" s="437" t="s">
        <v>991</v>
      </c>
      <c r="B25" s="440" t="s">
        <v>96</v>
      </c>
      <c r="C25" s="440"/>
      <c r="D25" s="440"/>
      <c r="E25" s="440"/>
      <c r="F25" s="440"/>
      <c r="G25" s="440"/>
      <c r="H25" s="440"/>
      <c r="I25" s="440"/>
      <c r="J25" s="440"/>
      <c r="K25" s="445">
        <v>1.01</v>
      </c>
      <c r="L25" s="557"/>
      <c r="M25" s="557"/>
      <c r="N25" s="557"/>
      <c r="O25" s="556"/>
      <c r="P25" s="556"/>
      <c r="Q25" s="556"/>
      <c r="IW25" s="566"/>
    </row>
    <row r="26" spans="1:257" s="551" customFormat="1" x14ac:dyDescent="0.25">
      <c r="A26" s="437" t="s">
        <v>992</v>
      </c>
      <c r="B26" s="440" t="s">
        <v>97</v>
      </c>
      <c r="C26" s="440"/>
      <c r="D26" s="440"/>
      <c r="E26" s="440"/>
      <c r="F26" s="440"/>
      <c r="G26" s="440"/>
      <c r="H26" s="440"/>
      <c r="I26" s="440">
        <v>3.55</v>
      </c>
      <c r="J26" s="440"/>
      <c r="K26" s="445">
        <v>4.95</v>
      </c>
      <c r="L26" s="557"/>
      <c r="M26" s="557"/>
      <c r="N26" s="557"/>
      <c r="O26" s="556"/>
      <c r="P26" s="556"/>
      <c r="Q26" s="556"/>
      <c r="IW26" s="566"/>
    </row>
    <row r="27" spans="1:257" s="470" customFormat="1" x14ac:dyDescent="0.25">
      <c r="A27" s="437" t="s">
        <v>992</v>
      </c>
      <c r="B27" s="440" t="s">
        <v>98</v>
      </c>
      <c r="C27" s="440"/>
      <c r="D27" s="440"/>
      <c r="E27" s="440"/>
      <c r="F27" s="440"/>
      <c r="G27" s="440"/>
      <c r="H27" s="440"/>
      <c r="I27" s="440">
        <v>3.05</v>
      </c>
      <c r="J27" s="440">
        <v>2.57</v>
      </c>
      <c r="K27" s="445">
        <v>4.21</v>
      </c>
      <c r="L27" s="557"/>
      <c r="M27" s="557"/>
      <c r="N27" s="557"/>
      <c r="O27" s="556"/>
      <c r="P27" s="556"/>
      <c r="Q27" s="556"/>
      <c r="IW27" s="566"/>
    </row>
    <row r="28" spans="1:257" s="470" customFormat="1" x14ac:dyDescent="0.25">
      <c r="A28" s="437" t="s">
        <v>992</v>
      </c>
      <c r="B28" s="440" t="s">
        <v>99</v>
      </c>
      <c r="C28" s="440"/>
      <c r="D28" s="440"/>
      <c r="E28" s="440"/>
      <c r="F28" s="440"/>
      <c r="G28" s="440"/>
      <c r="H28" s="440"/>
      <c r="I28" s="440">
        <v>2.2999999999999998</v>
      </c>
      <c r="J28" s="440">
        <v>2.4300000000000002</v>
      </c>
      <c r="K28" s="445">
        <v>4.1100000000000003</v>
      </c>
      <c r="L28" s="557"/>
      <c r="M28" s="557"/>
      <c r="N28" s="557"/>
      <c r="O28" s="556"/>
      <c r="P28" s="556"/>
      <c r="Q28" s="556"/>
      <c r="IW28" s="566"/>
    </row>
    <row r="29" spans="1:257" s="470" customFormat="1" x14ac:dyDescent="0.25">
      <c r="A29" s="437" t="s">
        <v>992</v>
      </c>
      <c r="B29" s="440" t="s">
        <v>100</v>
      </c>
      <c r="C29" s="440"/>
      <c r="D29" s="440"/>
      <c r="E29" s="440"/>
      <c r="F29" s="440"/>
      <c r="G29" s="440"/>
      <c r="H29" s="440"/>
      <c r="I29" s="440">
        <v>3.25</v>
      </c>
      <c r="J29" s="440">
        <v>3.31</v>
      </c>
      <c r="K29" s="445">
        <v>2.21</v>
      </c>
      <c r="L29" s="557"/>
      <c r="M29" s="557"/>
      <c r="N29" s="557"/>
      <c r="O29" s="556"/>
      <c r="P29" s="556"/>
      <c r="Q29" s="556"/>
      <c r="IW29" s="566"/>
    </row>
    <row r="30" spans="1:257" s="470" customFormat="1" x14ac:dyDescent="0.25">
      <c r="A30" s="437" t="s">
        <v>992</v>
      </c>
      <c r="B30" s="440" t="s">
        <v>83</v>
      </c>
      <c r="C30" s="440"/>
      <c r="D30" s="440"/>
      <c r="E30" s="440"/>
      <c r="F30" s="440">
        <v>3</v>
      </c>
      <c r="G30" s="440"/>
      <c r="H30" s="440"/>
      <c r="I30" s="440">
        <v>3.2</v>
      </c>
      <c r="J30" s="440"/>
      <c r="K30" s="445">
        <v>1.82</v>
      </c>
      <c r="L30" s="557"/>
      <c r="M30" s="557"/>
      <c r="N30" s="557"/>
      <c r="O30" s="556"/>
      <c r="P30" s="556"/>
      <c r="Q30" s="556"/>
      <c r="IW30" s="566"/>
    </row>
    <row r="31" spans="1:257" s="470" customFormat="1" x14ac:dyDescent="0.25">
      <c r="A31" s="437" t="s">
        <v>992</v>
      </c>
      <c r="B31" s="440" t="s">
        <v>87</v>
      </c>
      <c r="C31" s="440">
        <v>3</v>
      </c>
      <c r="D31" s="440">
        <v>2</v>
      </c>
      <c r="E31" s="440"/>
      <c r="F31" s="440"/>
      <c r="G31" s="440"/>
      <c r="H31" s="440">
        <v>3.15</v>
      </c>
      <c r="I31" s="440">
        <v>3.72</v>
      </c>
      <c r="J31" s="440">
        <v>4.0199999999999996</v>
      </c>
      <c r="K31" s="445">
        <v>3.01</v>
      </c>
      <c r="L31" s="557"/>
      <c r="M31" s="557"/>
      <c r="N31" s="557"/>
      <c r="O31" s="556"/>
      <c r="P31" s="556"/>
      <c r="Q31" s="556"/>
      <c r="IW31" s="566"/>
    </row>
    <row r="32" spans="1:257" s="470" customFormat="1" x14ac:dyDescent="0.25">
      <c r="A32" s="437" t="s">
        <v>992</v>
      </c>
      <c r="B32" s="440" t="s">
        <v>101</v>
      </c>
      <c r="C32" s="440"/>
      <c r="D32" s="440">
        <v>2.5</v>
      </c>
      <c r="E32" s="440"/>
      <c r="F32" s="440"/>
      <c r="G32" s="440"/>
      <c r="H32" s="440"/>
      <c r="I32" s="440">
        <v>2.78</v>
      </c>
      <c r="J32" s="440">
        <v>3.38</v>
      </c>
      <c r="K32" s="445">
        <v>3.64</v>
      </c>
      <c r="L32" s="557"/>
      <c r="M32" s="557"/>
      <c r="N32" s="557"/>
      <c r="O32" s="556"/>
      <c r="P32" s="556"/>
      <c r="Q32" s="556"/>
      <c r="IW32" s="566"/>
    </row>
    <row r="33" spans="1:257" s="470" customFormat="1" x14ac:dyDescent="0.25">
      <c r="A33" s="437" t="s">
        <v>992</v>
      </c>
      <c r="B33" s="440" t="s">
        <v>102</v>
      </c>
      <c r="C33" s="440"/>
      <c r="D33" s="440"/>
      <c r="E33" s="440"/>
      <c r="F33" s="440"/>
      <c r="G33" s="440"/>
      <c r="H33" s="440">
        <v>3.68</v>
      </c>
      <c r="I33" s="440">
        <v>3.6</v>
      </c>
      <c r="J33" s="440">
        <v>4.49</v>
      </c>
      <c r="K33" s="445">
        <v>3.07</v>
      </c>
      <c r="L33" s="557"/>
      <c r="M33" s="557"/>
      <c r="N33" s="557"/>
      <c r="O33" s="556"/>
      <c r="P33" s="556"/>
      <c r="Q33" s="556"/>
      <c r="IW33" s="566"/>
    </row>
    <row r="34" spans="1:257" s="470" customFormat="1" x14ac:dyDescent="0.25">
      <c r="A34" s="437" t="s">
        <v>992</v>
      </c>
      <c r="B34" s="440" t="s">
        <v>104</v>
      </c>
      <c r="C34" s="440">
        <v>2</v>
      </c>
      <c r="D34" s="440"/>
      <c r="E34" s="440"/>
      <c r="F34" s="440"/>
      <c r="G34" s="440"/>
      <c r="H34" s="440"/>
      <c r="I34" s="440"/>
      <c r="J34" s="440"/>
      <c r="K34" s="445"/>
      <c r="L34" s="557"/>
      <c r="M34" s="557"/>
      <c r="N34" s="557"/>
      <c r="O34" s="556"/>
      <c r="P34" s="556"/>
      <c r="Q34" s="556"/>
      <c r="IW34" s="566"/>
    </row>
    <row r="35" spans="1:257" s="470" customFormat="1" x14ac:dyDescent="0.25">
      <c r="A35" s="437" t="s">
        <v>992</v>
      </c>
      <c r="B35" s="440" t="s">
        <v>106</v>
      </c>
      <c r="C35" s="440"/>
      <c r="D35" s="440"/>
      <c r="E35" s="440">
        <v>3.03</v>
      </c>
      <c r="F35" s="440">
        <v>5</v>
      </c>
      <c r="G35" s="440"/>
      <c r="H35" s="440"/>
      <c r="I35" s="440"/>
      <c r="J35" s="440"/>
      <c r="K35" s="445">
        <v>4.5199999999999996</v>
      </c>
      <c r="L35" s="557"/>
      <c r="M35" s="557"/>
      <c r="N35" s="557"/>
      <c r="O35" s="556"/>
      <c r="P35" s="556"/>
      <c r="Q35" s="556"/>
      <c r="IW35" s="566"/>
    </row>
    <row r="36" spans="1:257" s="470" customFormat="1" x14ac:dyDescent="0.25">
      <c r="A36" s="437" t="s">
        <v>992</v>
      </c>
      <c r="B36" s="440" t="s">
        <v>107</v>
      </c>
      <c r="C36" s="440">
        <v>3.5</v>
      </c>
      <c r="D36" s="440">
        <v>3.5</v>
      </c>
      <c r="E36" s="440"/>
      <c r="F36" s="440"/>
      <c r="G36" s="440"/>
      <c r="H36" s="440"/>
      <c r="I36" s="440"/>
      <c r="J36" s="440"/>
      <c r="K36" s="445">
        <v>3.44</v>
      </c>
      <c r="L36" s="557"/>
      <c r="M36" s="557"/>
      <c r="N36" s="557"/>
      <c r="O36" s="556"/>
      <c r="P36" s="556"/>
      <c r="Q36" s="556"/>
      <c r="IW36" s="566"/>
    </row>
    <row r="37" spans="1:257" s="470" customFormat="1" x14ac:dyDescent="0.25">
      <c r="A37" s="437" t="s">
        <v>992</v>
      </c>
      <c r="B37" s="440" t="s">
        <v>77</v>
      </c>
      <c r="C37" s="440"/>
      <c r="D37" s="440">
        <v>3.17</v>
      </c>
      <c r="E37" s="440"/>
      <c r="F37" s="440"/>
      <c r="G37" s="440">
        <v>1</v>
      </c>
      <c r="H37" s="440"/>
      <c r="I37" s="440">
        <v>1.3</v>
      </c>
      <c r="J37" s="440">
        <v>3.72</v>
      </c>
      <c r="K37" s="445">
        <v>4.8099999999999996</v>
      </c>
      <c r="L37" s="557"/>
      <c r="M37" s="557"/>
      <c r="N37" s="557"/>
      <c r="O37" s="556"/>
      <c r="P37" s="556"/>
      <c r="Q37" s="556"/>
      <c r="IW37" s="566"/>
    </row>
    <row r="38" spans="1:257" s="470" customFormat="1" x14ac:dyDescent="0.25">
      <c r="A38" s="437" t="s">
        <v>992</v>
      </c>
      <c r="B38" s="440" t="s">
        <v>108</v>
      </c>
      <c r="C38" s="440"/>
      <c r="D38" s="440"/>
      <c r="E38" s="440"/>
      <c r="F38" s="440"/>
      <c r="G38" s="440"/>
      <c r="H38" s="440"/>
      <c r="I38" s="440"/>
      <c r="J38" s="440">
        <v>1.75</v>
      </c>
      <c r="K38" s="445"/>
      <c r="L38" s="557"/>
      <c r="M38" s="557"/>
      <c r="N38" s="557"/>
      <c r="O38" s="556"/>
      <c r="P38" s="556"/>
      <c r="Q38" s="556"/>
      <c r="IW38" s="566"/>
    </row>
    <row r="39" spans="1:257" s="470" customFormat="1" x14ac:dyDescent="0.25">
      <c r="A39" s="437" t="s">
        <v>992</v>
      </c>
      <c r="B39" s="440" t="s">
        <v>109</v>
      </c>
      <c r="C39" s="440"/>
      <c r="D39" s="440"/>
      <c r="E39" s="440">
        <v>5.85</v>
      </c>
      <c r="F39" s="440">
        <v>6</v>
      </c>
      <c r="G39" s="440"/>
      <c r="H39" s="440"/>
      <c r="I39" s="440">
        <v>4.4000000000000004</v>
      </c>
      <c r="J39" s="440">
        <v>4.53</v>
      </c>
      <c r="K39" s="445">
        <v>4.4000000000000004</v>
      </c>
      <c r="L39" s="557"/>
      <c r="M39" s="557"/>
      <c r="N39" s="557"/>
      <c r="O39" s="556"/>
      <c r="P39" s="556"/>
      <c r="Q39" s="556"/>
      <c r="IW39" s="566"/>
    </row>
    <row r="40" spans="1:257" s="470" customFormat="1" x14ac:dyDescent="0.25">
      <c r="A40" s="437" t="s">
        <v>992</v>
      </c>
      <c r="B40" s="440" t="s">
        <v>88</v>
      </c>
      <c r="C40" s="440"/>
      <c r="D40" s="440"/>
      <c r="E40" s="440"/>
      <c r="F40" s="440"/>
      <c r="G40" s="440">
        <v>2.8</v>
      </c>
      <c r="H40" s="440"/>
      <c r="I40" s="440">
        <v>3.46</v>
      </c>
      <c r="J40" s="440">
        <v>3.29</v>
      </c>
      <c r="K40" s="445"/>
      <c r="L40" s="557"/>
      <c r="M40" s="557"/>
      <c r="N40" s="557"/>
      <c r="O40" s="556"/>
      <c r="P40" s="556"/>
      <c r="Q40" s="556"/>
      <c r="IW40" s="566"/>
    </row>
    <row r="41" spans="1:257" s="470" customFormat="1" x14ac:dyDescent="0.25">
      <c r="A41" s="437" t="s">
        <v>110</v>
      </c>
      <c r="B41" s="440" t="s">
        <v>523</v>
      </c>
      <c r="C41" s="440"/>
      <c r="D41" s="440"/>
      <c r="E41" s="440"/>
      <c r="F41" s="440"/>
      <c r="G41" s="440"/>
      <c r="H41" s="440"/>
      <c r="I41" s="440">
        <v>5.5</v>
      </c>
      <c r="J41" s="440"/>
      <c r="K41" s="445"/>
      <c r="L41" s="557"/>
      <c r="M41" s="557"/>
      <c r="N41" s="557"/>
      <c r="O41" s="556"/>
      <c r="P41" s="556"/>
      <c r="Q41" s="556"/>
      <c r="IW41" s="566"/>
    </row>
    <row r="42" spans="1:257" s="470" customFormat="1" x14ac:dyDescent="0.25">
      <c r="A42" s="437" t="s">
        <v>110</v>
      </c>
      <c r="B42" s="440" t="s">
        <v>952</v>
      </c>
      <c r="C42" s="440"/>
      <c r="D42" s="440"/>
      <c r="E42" s="440"/>
      <c r="F42" s="440"/>
      <c r="G42" s="440"/>
      <c r="H42" s="440"/>
      <c r="I42" s="440"/>
      <c r="J42" s="440"/>
      <c r="K42" s="445">
        <v>5.75</v>
      </c>
      <c r="L42" s="557"/>
      <c r="M42" s="557"/>
      <c r="N42" s="557"/>
      <c r="O42" s="556"/>
      <c r="P42" s="556"/>
      <c r="Q42" s="556"/>
      <c r="IW42" s="566"/>
    </row>
    <row r="43" spans="1:257" s="454" customFormat="1" x14ac:dyDescent="0.25">
      <c r="A43" s="437" t="s">
        <v>110</v>
      </c>
      <c r="B43" s="440" t="s">
        <v>1213</v>
      </c>
      <c r="C43" s="440"/>
      <c r="D43" s="440"/>
      <c r="E43" s="440"/>
      <c r="F43" s="440"/>
      <c r="G43" s="440"/>
      <c r="H43" s="440"/>
      <c r="I43" s="440">
        <v>5.2</v>
      </c>
      <c r="J43" s="440"/>
      <c r="K43" s="445"/>
      <c r="L43" s="557"/>
      <c r="M43" s="557"/>
      <c r="N43" s="557"/>
      <c r="O43" s="556"/>
      <c r="P43" s="556"/>
      <c r="Q43" s="556"/>
      <c r="IW43" s="566"/>
    </row>
    <row r="44" spans="1:257" s="332" customFormat="1" x14ac:dyDescent="0.25">
      <c r="A44" s="437" t="s">
        <v>110</v>
      </c>
      <c r="B44" s="440" t="s">
        <v>81</v>
      </c>
      <c r="C44" s="440"/>
      <c r="D44" s="440"/>
      <c r="E44" s="440"/>
      <c r="F44" s="440"/>
      <c r="G44" s="440"/>
      <c r="H44" s="440"/>
      <c r="I44" s="440"/>
      <c r="J44" s="440"/>
      <c r="K44" s="445">
        <v>6.5</v>
      </c>
      <c r="L44" s="557"/>
      <c r="M44" s="557"/>
      <c r="N44" s="557"/>
      <c r="O44" s="556"/>
      <c r="P44" s="556"/>
      <c r="Q44" s="556"/>
      <c r="IW44" s="566"/>
    </row>
    <row r="45" spans="1:257" s="332" customFormat="1" ht="15.75" thickBot="1" x14ac:dyDescent="0.3">
      <c r="A45" s="438" t="s">
        <v>110</v>
      </c>
      <c r="B45" s="439" t="s">
        <v>1291</v>
      </c>
      <c r="C45" s="439"/>
      <c r="D45" s="439"/>
      <c r="E45" s="439"/>
      <c r="F45" s="439"/>
      <c r="G45" s="439"/>
      <c r="H45" s="439"/>
      <c r="I45" s="439"/>
      <c r="J45" s="439"/>
      <c r="K45" s="444">
        <v>5.9</v>
      </c>
      <c r="L45" s="557"/>
      <c r="M45" s="557"/>
      <c r="N45" s="557"/>
      <c r="O45" s="556"/>
      <c r="P45" s="556"/>
      <c r="Q45" s="556"/>
      <c r="IW45" s="566"/>
    </row>
    <row r="46" spans="1:257" s="65" customFormat="1" ht="15.75" thickBot="1" x14ac:dyDescent="0.3">
      <c r="A46" s="730" t="s">
        <v>913</v>
      </c>
      <c r="B46" s="731"/>
      <c r="C46" s="731"/>
      <c r="D46" s="731"/>
      <c r="E46" s="731"/>
      <c r="F46" s="731"/>
      <c r="G46" s="731"/>
      <c r="H46" s="731"/>
      <c r="I46" s="731"/>
      <c r="J46" s="731"/>
      <c r="K46" s="731"/>
      <c r="L46" s="750"/>
      <c r="M46" s="750"/>
      <c r="N46" s="751"/>
      <c r="IW46" s="566"/>
    </row>
    <row r="47" spans="1:257" s="65" customFormat="1" ht="15" customHeight="1" x14ac:dyDescent="0.25">
      <c r="A47" s="442" t="s">
        <v>76</v>
      </c>
      <c r="B47" s="441" t="s">
        <v>100</v>
      </c>
      <c r="C47" s="441"/>
      <c r="D47" s="441"/>
      <c r="E47" s="441"/>
      <c r="F47" s="441"/>
      <c r="G47" s="441"/>
      <c r="H47" s="441"/>
      <c r="I47" s="441"/>
      <c r="J47" s="441"/>
      <c r="K47" s="446">
        <v>0.5</v>
      </c>
      <c r="L47" s="430"/>
      <c r="M47" s="430"/>
      <c r="N47" s="307"/>
      <c r="IW47" s="566"/>
    </row>
    <row r="48" spans="1:257" s="558" customFormat="1" ht="15" customHeight="1" x14ac:dyDescent="0.25">
      <c r="A48" s="437" t="s">
        <v>78</v>
      </c>
      <c r="B48" s="440" t="s">
        <v>729</v>
      </c>
      <c r="C48" s="440"/>
      <c r="D48" s="440"/>
      <c r="E48" s="440"/>
      <c r="F48" s="440"/>
      <c r="G48" s="440"/>
      <c r="H48" s="440"/>
      <c r="I48" s="440"/>
      <c r="J48" s="440"/>
      <c r="K48" s="445">
        <v>2.85</v>
      </c>
      <c r="L48" s="430"/>
      <c r="M48" s="430"/>
      <c r="N48" s="307"/>
      <c r="IW48" s="566"/>
    </row>
    <row r="49" spans="1:257" s="558" customFormat="1" ht="15" customHeight="1" x14ac:dyDescent="0.25">
      <c r="A49" s="437" t="s">
        <v>78</v>
      </c>
      <c r="B49" s="440" t="s">
        <v>250</v>
      </c>
      <c r="C49" s="440"/>
      <c r="D49" s="440"/>
      <c r="E49" s="440"/>
      <c r="F49" s="440"/>
      <c r="G49" s="440"/>
      <c r="H49" s="440"/>
      <c r="I49" s="440"/>
      <c r="J49" s="440">
        <v>1</v>
      </c>
      <c r="K49" s="445"/>
      <c r="L49" s="430"/>
      <c r="M49" s="430"/>
      <c r="N49" s="307"/>
      <c r="IW49" s="566"/>
    </row>
    <row r="50" spans="1:257" s="558" customFormat="1" ht="15" customHeight="1" x14ac:dyDescent="0.25">
      <c r="A50" s="437" t="s">
        <v>992</v>
      </c>
      <c r="B50" s="440" t="s">
        <v>98</v>
      </c>
      <c r="C50" s="440"/>
      <c r="D50" s="440">
        <v>0.5</v>
      </c>
      <c r="E50" s="440"/>
      <c r="F50" s="440"/>
      <c r="G50" s="440"/>
      <c r="H50" s="440"/>
      <c r="I50" s="440"/>
      <c r="J50" s="440"/>
      <c r="K50" s="445"/>
      <c r="L50" s="430"/>
      <c r="M50" s="430"/>
      <c r="N50" s="307"/>
      <c r="IW50" s="566"/>
    </row>
    <row r="51" spans="1:257" s="558" customFormat="1" ht="15" customHeight="1" x14ac:dyDescent="0.25">
      <c r="A51" s="437" t="s">
        <v>992</v>
      </c>
      <c r="B51" s="440" t="s">
        <v>99</v>
      </c>
      <c r="C51" s="440"/>
      <c r="D51" s="440"/>
      <c r="E51" s="440"/>
      <c r="F51" s="440"/>
      <c r="G51" s="440"/>
      <c r="H51" s="440"/>
      <c r="I51" s="440"/>
      <c r="J51" s="440">
        <v>0.3</v>
      </c>
      <c r="K51" s="445"/>
      <c r="L51" s="430"/>
      <c r="M51" s="430"/>
      <c r="N51" s="307"/>
      <c r="IW51" s="566"/>
    </row>
    <row r="52" spans="1:257" s="558" customFormat="1" ht="15" customHeight="1" x14ac:dyDescent="0.25">
      <c r="A52" s="437" t="s">
        <v>992</v>
      </c>
      <c r="B52" s="440" t="s">
        <v>100</v>
      </c>
      <c r="C52" s="440"/>
      <c r="D52" s="440"/>
      <c r="E52" s="440"/>
      <c r="F52" s="440"/>
      <c r="G52" s="440"/>
      <c r="H52" s="440"/>
      <c r="I52" s="440"/>
      <c r="J52" s="440">
        <v>0.3</v>
      </c>
      <c r="K52" s="445"/>
      <c r="L52" s="430"/>
      <c r="M52" s="430"/>
      <c r="N52" s="307"/>
      <c r="IW52" s="566"/>
    </row>
    <row r="53" spans="1:257" s="558" customFormat="1" ht="15" customHeight="1" x14ac:dyDescent="0.25">
      <c r="A53" s="437" t="s">
        <v>992</v>
      </c>
      <c r="B53" s="440" t="s">
        <v>87</v>
      </c>
      <c r="C53" s="440"/>
      <c r="D53" s="440"/>
      <c r="E53" s="440"/>
      <c r="F53" s="440"/>
      <c r="G53" s="440"/>
      <c r="H53" s="440"/>
      <c r="I53" s="440"/>
      <c r="J53" s="440">
        <v>0.4</v>
      </c>
      <c r="K53" s="445">
        <v>0.4</v>
      </c>
      <c r="L53" s="430"/>
      <c r="M53" s="430"/>
      <c r="N53" s="307"/>
      <c r="IW53" s="566"/>
    </row>
    <row r="54" spans="1:257" s="558" customFormat="1" ht="15" customHeight="1" x14ac:dyDescent="0.25">
      <c r="A54" s="437" t="s">
        <v>992</v>
      </c>
      <c r="B54" s="440" t="s">
        <v>102</v>
      </c>
      <c r="C54" s="440">
        <v>0.4</v>
      </c>
      <c r="D54" s="440">
        <v>0.4</v>
      </c>
      <c r="E54" s="440"/>
      <c r="F54" s="440"/>
      <c r="G54" s="440"/>
      <c r="H54" s="440"/>
      <c r="I54" s="440"/>
      <c r="J54" s="440">
        <v>0.6</v>
      </c>
      <c r="K54" s="445"/>
      <c r="L54" s="430"/>
      <c r="M54" s="430"/>
      <c r="N54" s="307"/>
      <c r="IW54" s="566"/>
    </row>
    <row r="55" spans="1:257" s="358" customFormat="1" ht="15" customHeight="1" x14ac:dyDescent="0.25">
      <c r="A55" s="437" t="s">
        <v>992</v>
      </c>
      <c r="B55" s="440" t="s">
        <v>103</v>
      </c>
      <c r="C55" s="440"/>
      <c r="D55" s="440">
        <v>3.29</v>
      </c>
      <c r="E55" s="440"/>
      <c r="F55" s="440"/>
      <c r="G55" s="440"/>
      <c r="H55" s="440"/>
      <c r="I55" s="440"/>
      <c r="J55" s="440"/>
      <c r="K55" s="445"/>
      <c r="L55" s="430"/>
      <c r="M55" s="430"/>
      <c r="N55" s="307"/>
      <c r="IW55" s="566"/>
    </row>
    <row r="56" spans="1:257" s="471" customFormat="1" ht="15" customHeight="1" x14ac:dyDescent="0.25">
      <c r="A56" s="437" t="s">
        <v>992</v>
      </c>
      <c r="B56" s="440" t="s">
        <v>918</v>
      </c>
      <c r="C56" s="440"/>
      <c r="D56" s="440"/>
      <c r="E56" s="440"/>
      <c r="F56" s="440"/>
      <c r="G56" s="440"/>
      <c r="H56" s="440"/>
      <c r="I56" s="440"/>
      <c r="J56" s="440">
        <v>1.56</v>
      </c>
      <c r="K56" s="445"/>
      <c r="L56" s="430"/>
      <c r="M56" s="430"/>
      <c r="N56" s="307"/>
      <c r="IW56" s="566"/>
    </row>
    <row r="57" spans="1:257" s="471" customFormat="1" ht="15" customHeight="1" x14ac:dyDescent="0.25">
      <c r="A57" s="437" t="s">
        <v>992</v>
      </c>
      <c r="B57" s="440" t="s">
        <v>77</v>
      </c>
      <c r="C57" s="440"/>
      <c r="D57" s="440"/>
      <c r="E57" s="440"/>
      <c r="F57" s="440"/>
      <c r="G57" s="440"/>
      <c r="H57" s="440"/>
      <c r="I57" s="440">
        <v>0.3</v>
      </c>
      <c r="J57" s="440"/>
      <c r="K57" s="445"/>
      <c r="L57" s="430"/>
      <c r="M57" s="430"/>
      <c r="N57" s="307"/>
      <c r="IW57" s="566"/>
    </row>
    <row r="58" spans="1:257" s="471" customFormat="1" ht="15" customHeight="1" thickBot="1" x14ac:dyDescent="0.3">
      <c r="A58" s="438" t="s">
        <v>992</v>
      </c>
      <c r="B58" s="439" t="s">
        <v>88</v>
      </c>
      <c r="C58" s="439"/>
      <c r="D58" s="439"/>
      <c r="E58" s="439"/>
      <c r="F58" s="439"/>
      <c r="G58" s="439"/>
      <c r="H58" s="439"/>
      <c r="I58" s="439"/>
      <c r="J58" s="439">
        <v>0.3</v>
      </c>
      <c r="K58" s="444"/>
      <c r="L58" s="430"/>
      <c r="M58" s="430"/>
      <c r="N58" s="307"/>
      <c r="IW58" s="566"/>
    </row>
    <row r="59" spans="1:257" s="65" customFormat="1" ht="0" hidden="1" customHeight="1" x14ac:dyDescent="0.25">
      <c r="A59" s="147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54"/>
      <c r="M59" s="54"/>
      <c r="N59" s="204"/>
      <c r="IW59" s="566"/>
    </row>
    <row r="60" spans="1:257" s="65" customFormat="1" ht="0" hidden="1" customHeight="1" x14ac:dyDescent="0.25">
      <c r="A60" s="147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54"/>
      <c r="M60" s="54"/>
      <c r="N60" s="204"/>
      <c r="IW60" s="566"/>
    </row>
    <row r="61" spans="1:257" s="65" customFormat="1" ht="0" hidden="1" customHeight="1" x14ac:dyDescent="0.25">
      <c r="A61" s="147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54"/>
      <c r="M61" s="54"/>
      <c r="N61" s="204"/>
      <c r="IW61" s="566"/>
    </row>
    <row r="62" spans="1:257" s="65" customFormat="1" ht="0" hidden="1" customHeight="1" x14ac:dyDescent="0.25">
      <c r="A62" s="147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54"/>
      <c r="M62" s="54"/>
      <c r="N62" s="204"/>
      <c r="IW62" s="566"/>
    </row>
    <row r="63" spans="1:257" s="65" customFormat="1" ht="0" hidden="1" customHeight="1" x14ac:dyDescent="0.25">
      <c r="A63" s="147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54"/>
      <c r="M63" s="54"/>
      <c r="N63" s="204"/>
      <c r="IW63" s="566"/>
    </row>
    <row r="64" spans="1:257" s="65" customFormat="1" ht="0" hidden="1" customHeight="1" x14ac:dyDescent="0.25">
      <c r="A64" s="147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54"/>
      <c r="M64" s="54"/>
      <c r="N64" s="204"/>
      <c r="IW64" s="566"/>
    </row>
    <row r="65" spans="1:257" s="65" customFormat="1" ht="0" hidden="1" customHeight="1" x14ac:dyDescent="0.25">
      <c r="A65" s="14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54"/>
      <c r="M65" s="54"/>
      <c r="N65" s="204"/>
      <c r="IW65" s="566"/>
    </row>
    <row r="66" spans="1:257" s="65" customFormat="1" ht="0" hidden="1" customHeight="1" x14ac:dyDescent="0.25">
      <c r="A66" s="147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54"/>
      <c r="M66" s="54"/>
      <c r="N66" s="204"/>
      <c r="IW66" s="566"/>
    </row>
    <row r="67" spans="1:257" s="65" customFormat="1" ht="0" hidden="1" customHeight="1" x14ac:dyDescent="0.25">
      <c r="A67" s="147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54"/>
      <c r="M67" s="54"/>
      <c r="N67" s="204"/>
      <c r="IW67" s="566"/>
    </row>
    <row r="68" spans="1:257" s="65" customFormat="1" ht="0" hidden="1" customHeight="1" x14ac:dyDescent="0.25">
      <c r="A68" s="147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54"/>
      <c r="M68" s="54"/>
      <c r="N68" s="204"/>
      <c r="IW68" s="566"/>
    </row>
    <row r="69" spans="1:257" s="65" customFormat="1" ht="0" hidden="1" customHeight="1" x14ac:dyDescent="0.25">
      <c r="A69" s="147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54"/>
      <c r="M69" s="54"/>
      <c r="N69" s="204"/>
      <c r="IW69" s="566"/>
    </row>
    <row r="70" spans="1:257" s="65" customFormat="1" ht="0" hidden="1" customHeight="1" x14ac:dyDescent="0.25">
      <c r="A70" s="147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54"/>
      <c r="M70" s="54"/>
      <c r="N70" s="204"/>
      <c r="IW70" s="566"/>
    </row>
    <row r="71" spans="1:257" s="65" customFormat="1" ht="0" hidden="1" customHeight="1" x14ac:dyDescent="0.25">
      <c r="A71" s="147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54"/>
      <c r="M71" s="54"/>
      <c r="N71" s="204"/>
      <c r="IW71" s="566"/>
    </row>
    <row r="72" spans="1:257" s="65" customFormat="1" ht="0" hidden="1" customHeight="1" x14ac:dyDescent="0.25">
      <c r="A72" s="147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54"/>
      <c r="M72" s="54"/>
      <c r="N72" s="204"/>
      <c r="IW72" s="566"/>
    </row>
    <row r="73" spans="1:257" s="65" customFormat="1" ht="0" hidden="1" customHeight="1" x14ac:dyDescent="0.25">
      <c r="A73" s="147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54"/>
      <c r="M73" s="54"/>
      <c r="N73" s="204"/>
      <c r="IW73" s="566"/>
    </row>
    <row r="74" spans="1:257" s="65" customFormat="1" ht="0" hidden="1" customHeight="1" x14ac:dyDescent="0.25">
      <c r="A74" s="147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54"/>
      <c r="M74" s="54"/>
      <c r="N74" s="204"/>
      <c r="IW74" s="566"/>
    </row>
    <row r="75" spans="1:257" s="65" customFormat="1" ht="0" hidden="1" customHeight="1" x14ac:dyDescent="0.25">
      <c r="A75" s="147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54"/>
      <c r="M75" s="54"/>
      <c r="N75" s="204"/>
      <c r="IW75" s="566"/>
    </row>
    <row r="76" spans="1:257" s="65" customFormat="1" ht="0" hidden="1" customHeight="1" x14ac:dyDescent="0.25">
      <c r="A76" s="147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54"/>
      <c r="M76" s="54"/>
      <c r="N76" s="204"/>
      <c r="IW76" s="566"/>
    </row>
    <row r="77" spans="1:257" s="65" customFormat="1" ht="0" hidden="1" customHeight="1" x14ac:dyDescent="0.25">
      <c r="A77" s="147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54"/>
      <c r="M77" s="54"/>
      <c r="N77" s="204"/>
      <c r="IW77" s="566"/>
    </row>
    <row r="78" spans="1:257" s="65" customFormat="1" ht="0" hidden="1" customHeight="1" x14ac:dyDescent="0.25">
      <c r="A78" s="147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54"/>
      <c r="M78" s="54"/>
      <c r="N78" s="204"/>
      <c r="IW78" s="566"/>
    </row>
    <row r="79" spans="1:257" s="65" customFormat="1" ht="0" hidden="1" customHeight="1" x14ac:dyDescent="0.25">
      <c r="A79" s="147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54"/>
      <c r="M79" s="54"/>
      <c r="N79" s="204"/>
      <c r="IW79" s="566"/>
    </row>
    <row r="80" spans="1:257" s="65" customFormat="1" ht="0" hidden="1" customHeight="1" x14ac:dyDescent="0.25">
      <c r="A80" s="147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54"/>
      <c r="M80" s="54"/>
      <c r="N80" s="204"/>
      <c r="IW80" s="566"/>
    </row>
    <row r="81" spans="1:257" s="65" customFormat="1" ht="0" hidden="1" customHeight="1" x14ac:dyDescent="0.25">
      <c r="A81" s="147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54"/>
      <c r="M81" s="54"/>
      <c r="N81" s="204"/>
      <c r="IW81" s="566"/>
    </row>
    <row r="82" spans="1:257" s="65" customFormat="1" ht="0" hidden="1" customHeight="1" x14ac:dyDescent="0.25">
      <c r="A82" s="147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54"/>
      <c r="M82" s="54"/>
      <c r="N82" s="204"/>
      <c r="IW82" s="566"/>
    </row>
    <row r="83" spans="1:257" s="65" customFormat="1" ht="0" hidden="1" customHeight="1" x14ac:dyDescent="0.25">
      <c r="A83" s="147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54"/>
      <c r="M83" s="54"/>
      <c r="N83" s="204"/>
      <c r="IW83" s="566"/>
    </row>
    <row r="84" spans="1:257" s="65" customFormat="1" ht="0" hidden="1" customHeight="1" x14ac:dyDescent="0.25">
      <c r="A84" s="147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54"/>
      <c r="M84" s="54"/>
      <c r="N84" s="204"/>
      <c r="IW84" s="566"/>
    </row>
    <row r="85" spans="1:257" s="65" customFormat="1" ht="0" hidden="1" customHeight="1" x14ac:dyDescent="0.25">
      <c r="A85" s="147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54"/>
      <c r="M85" s="54"/>
      <c r="N85" s="204"/>
      <c r="IW85" s="566"/>
    </row>
    <row r="86" spans="1:257" s="65" customFormat="1" ht="0" hidden="1" customHeight="1" x14ac:dyDescent="0.25">
      <c r="A86" s="147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54"/>
      <c r="M86" s="54"/>
      <c r="N86" s="204"/>
      <c r="IW86" s="566"/>
    </row>
    <row r="87" spans="1:257" s="65" customFormat="1" ht="0" hidden="1" customHeight="1" x14ac:dyDescent="0.25">
      <c r="A87" s="147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54"/>
      <c r="M87" s="54"/>
      <c r="N87" s="204"/>
      <c r="IW87" s="566"/>
    </row>
    <row r="88" spans="1:257" s="65" customFormat="1" ht="0" hidden="1" customHeight="1" x14ac:dyDescent="0.25">
      <c r="A88" s="147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54"/>
      <c r="M88" s="54"/>
      <c r="N88" s="204"/>
      <c r="IW88" s="566"/>
    </row>
    <row r="89" spans="1:257" s="65" customFormat="1" ht="0" hidden="1" customHeight="1" x14ac:dyDescent="0.25">
      <c r="A89" s="147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54"/>
      <c r="M89" s="54"/>
      <c r="N89" s="204"/>
      <c r="IW89" s="566"/>
    </row>
    <row r="90" spans="1:257" s="65" customFormat="1" ht="0" hidden="1" customHeight="1" x14ac:dyDescent="0.25">
      <c r="A90" s="147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54"/>
      <c r="M90" s="54"/>
      <c r="N90" s="204"/>
      <c r="IW90" s="566"/>
    </row>
    <row r="91" spans="1:257" s="65" customFormat="1" ht="0" hidden="1" customHeight="1" x14ac:dyDescent="0.25">
      <c r="A91" s="147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72"/>
      <c r="M91" s="72"/>
      <c r="N91" s="205"/>
      <c r="IW91" s="566"/>
    </row>
    <row r="92" spans="1:257" s="65" customFormat="1" ht="15" hidden="1" customHeight="1" x14ac:dyDescent="0.25">
      <c r="A92" s="147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72"/>
      <c r="M92" s="72"/>
      <c r="N92" s="205"/>
      <c r="IW92" s="566"/>
    </row>
    <row r="93" spans="1:257" ht="4.5" customHeight="1" thickBot="1" x14ac:dyDescent="0.3">
      <c r="A93" s="206"/>
      <c r="B93" s="207"/>
      <c r="C93" s="207"/>
      <c r="D93" s="207"/>
      <c r="E93" s="208"/>
      <c r="F93" s="207"/>
      <c r="G93" s="207"/>
      <c r="H93" s="207"/>
      <c r="I93" s="207"/>
      <c r="J93" s="207"/>
      <c r="K93" s="207"/>
      <c r="L93" s="209"/>
      <c r="M93" s="210"/>
      <c r="N93" s="211"/>
      <c r="IW93" s="566"/>
    </row>
    <row r="94" spans="1:257" ht="15.75" customHeight="1" x14ac:dyDescent="0.25"/>
    <row r="95" spans="1:257" x14ac:dyDescent="0.25">
      <c r="A95" s="71"/>
    </row>
    <row r="96" spans="1:257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</sheetData>
  <mergeCells count="11">
    <mergeCell ref="O5:O6"/>
    <mergeCell ref="P5:P6"/>
    <mergeCell ref="A7:N7"/>
    <mergeCell ref="A46:N46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85"/>
  <sheetViews>
    <sheetView workbookViewId="0">
      <selection activeCell="A255" sqref="A255"/>
    </sheetView>
  </sheetViews>
  <sheetFormatPr baseColWidth="10" defaultColWidth="0" defaultRowHeight="15" zeroHeight="1" x14ac:dyDescent="0.25"/>
  <cols>
    <col min="1" max="8" width="14" style="70" customWidth="1"/>
    <col min="9" max="13" width="10.7109375" style="52" hidden="1" customWidth="1"/>
    <col min="14" max="14" width="10.5703125" style="52" hidden="1" customWidth="1"/>
    <col min="15" max="27" width="9.140625" style="52" hidden="1" customWidth="1"/>
    <col min="28" max="256" width="9.140625" style="70" hidden="1"/>
    <col min="257" max="264" width="14" style="70" customWidth="1"/>
    <col min="265" max="283" width="9.140625" style="70" hidden="1" customWidth="1"/>
    <col min="284" max="512" width="9.140625" style="70" hidden="1"/>
    <col min="513" max="520" width="14" style="70" customWidth="1"/>
    <col min="521" max="539" width="9.140625" style="70" hidden="1" customWidth="1"/>
    <col min="540" max="768" width="9.140625" style="70" hidden="1"/>
    <col min="769" max="776" width="14" style="70" customWidth="1"/>
    <col min="777" max="795" width="9.140625" style="70" hidden="1" customWidth="1"/>
    <col min="796" max="1024" width="9.140625" style="70" hidden="1"/>
    <col min="1025" max="1032" width="14" style="70" customWidth="1"/>
    <col min="1033" max="1051" width="9.140625" style="70" hidden="1" customWidth="1"/>
    <col min="1052" max="1280" width="9.140625" style="70" hidden="1"/>
    <col min="1281" max="1288" width="14" style="70" customWidth="1"/>
    <col min="1289" max="1307" width="9.140625" style="70" hidden="1" customWidth="1"/>
    <col min="1308" max="1536" width="9.140625" style="70" hidden="1"/>
    <col min="1537" max="1544" width="14" style="70" customWidth="1"/>
    <col min="1545" max="1563" width="9.140625" style="70" hidden="1" customWidth="1"/>
    <col min="1564" max="1792" width="9.140625" style="70" hidden="1"/>
    <col min="1793" max="1800" width="14" style="70" customWidth="1"/>
    <col min="1801" max="1819" width="9.140625" style="70" hidden="1" customWidth="1"/>
    <col min="1820" max="2048" width="9.140625" style="70" hidden="1"/>
    <col min="2049" max="2056" width="14" style="70" customWidth="1"/>
    <col min="2057" max="2075" width="9.140625" style="70" hidden="1" customWidth="1"/>
    <col min="2076" max="2304" width="9.140625" style="70" hidden="1"/>
    <col min="2305" max="2312" width="14" style="70" customWidth="1"/>
    <col min="2313" max="2331" width="9.140625" style="70" hidden="1" customWidth="1"/>
    <col min="2332" max="2560" width="9.140625" style="70" hidden="1"/>
    <col min="2561" max="2568" width="14" style="70" customWidth="1"/>
    <col min="2569" max="2587" width="9.140625" style="70" hidden="1" customWidth="1"/>
    <col min="2588" max="2816" width="9.140625" style="70" hidden="1"/>
    <col min="2817" max="2824" width="14" style="70" customWidth="1"/>
    <col min="2825" max="2843" width="9.140625" style="70" hidden="1" customWidth="1"/>
    <col min="2844" max="3072" width="9.140625" style="70" hidden="1"/>
    <col min="3073" max="3080" width="14" style="70" customWidth="1"/>
    <col min="3081" max="3099" width="9.140625" style="70" hidden="1" customWidth="1"/>
    <col min="3100" max="3328" width="9.140625" style="70" hidden="1"/>
    <col min="3329" max="3336" width="14" style="70" customWidth="1"/>
    <col min="3337" max="3355" width="9.140625" style="70" hidden="1" customWidth="1"/>
    <col min="3356" max="3584" width="9.140625" style="70" hidden="1"/>
    <col min="3585" max="3592" width="14" style="70" customWidth="1"/>
    <col min="3593" max="3611" width="9.140625" style="70" hidden="1" customWidth="1"/>
    <col min="3612" max="3840" width="9.140625" style="70" hidden="1"/>
    <col min="3841" max="3848" width="14" style="70" customWidth="1"/>
    <col min="3849" max="3867" width="9.140625" style="70" hidden="1" customWidth="1"/>
    <col min="3868" max="4096" width="9.140625" style="70" hidden="1"/>
    <col min="4097" max="4104" width="14" style="70" customWidth="1"/>
    <col min="4105" max="4123" width="9.140625" style="70" hidden="1" customWidth="1"/>
    <col min="4124" max="4352" width="9.140625" style="70" hidden="1"/>
    <col min="4353" max="4360" width="14" style="70" customWidth="1"/>
    <col min="4361" max="4379" width="9.140625" style="70" hidden="1" customWidth="1"/>
    <col min="4380" max="4608" width="9.140625" style="70" hidden="1"/>
    <col min="4609" max="4616" width="14" style="70" customWidth="1"/>
    <col min="4617" max="4635" width="9.140625" style="70" hidden="1" customWidth="1"/>
    <col min="4636" max="4864" width="9.140625" style="70" hidden="1"/>
    <col min="4865" max="4872" width="14" style="70" customWidth="1"/>
    <col min="4873" max="4891" width="9.140625" style="70" hidden="1" customWidth="1"/>
    <col min="4892" max="5120" width="9.140625" style="70" hidden="1"/>
    <col min="5121" max="5128" width="14" style="70" customWidth="1"/>
    <col min="5129" max="5147" width="9.140625" style="70" hidden="1" customWidth="1"/>
    <col min="5148" max="5376" width="9.140625" style="70" hidden="1"/>
    <col min="5377" max="5384" width="14" style="70" customWidth="1"/>
    <col min="5385" max="5403" width="9.140625" style="70" hidden="1" customWidth="1"/>
    <col min="5404" max="5632" width="9.140625" style="70" hidden="1"/>
    <col min="5633" max="5640" width="14" style="70" customWidth="1"/>
    <col min="5641" max="5659" width="9.140625" style="70" hidden="1" customWidth="1"/>
    <col min="5660" max="5888" width="9.140625" style="70" hidden="1"/>
    <col min="5889" max="5896" width="14" style="70" customWidth="1"/>
    <col min="5897" max="5915" width="9.140625" style="70" hidden="1" customWidth="1"/>
    <col min="5916" max="6144" width="9.140625" style="70" hidden="1"/>
    <col min="6145" max="6152" width="14" style="70" customWidth="1"/>
    <col min="6153" max="6171" width="9.140625" style="70" hidden="1" customWidth="1"/>
    <col min="6172" max="6400" width="9.140625" style="70" hidden="1"/>
    <col min="6401" max="6408" width="14" style="70" customWidth="1"/>
    <col min="6409" max="6427" width="9.140625" style="70" hidden="1" customWidth="1"/>
    <col min="6428" max="6656" width="9.140625" style="70" hidden="1"/>
    <col min="6657" max="6664" width="14" style="70" customWidth="1"/>
    <col min="6665" max="6683" width="9.140625" style="70" hidden="1" customWidth="1"/>
    <col min="6684" max="6912" width="9.140625" style="70" hidden="1"/>
    <col min="6913" max="6920" width="14" style="70" customWidth="1"/>
    <col min="6921" max="6939" width="9.140625" style="70" hidden="1" customWidth="1"/>
    <col min="6940" max="7168" width="9.140625" style="70" hidden="1"/>
    <col min="7169" max="7176" width="14" style="70" customWidth="1"/>
    <col min="7177" max="7195" width="9.140625" style="70" hidden="1" customWidth="1"/>
    <col min="7196" max="7424" width="9.140625" style="70" hidden="1"/>
    <col min="7425" max="7432" width="14" style="70" customWidth="1"/>
    <col min="7433" max="7451" width="9.140625" style="70" hidden="1" customWidth="1"/>
    <col min="7452" max="7680" width="9.140625" style="70" hidden="1"/>
    <col min="7681" max="7688" width="14" style="70" customWidth="1"/>
    <col min="7689" max="7707" width="9.140625" style="70" hidden="1" customWidth="1"/>
    <col min="7708" max="7936" width="9.140625" style="70" hidden="1"/>
    <col min="7937" max="7944" width="14" style="70" customWidth="1"/>
    <col min="7945" max="7963" width="9.140625" style="70" hidden="1" customWidth="1"/>
    <col min="7964" max="8192" width="9.140625" style="70" hidden="1"/>
    <col min="8193" max="8200" width="14" style="70" customWidth="1"/>
    <col min="8201" max="8219" width="9.140625" style="70" hidden="1" customWidth="1"/>
    <col min="8220" max="8448" width="9.140625" style="70" hidden="1"/>
    <col min="8449" max="8456" width="14" style="70" customWidth="1"/>
    <col min="8457" max="8475" width="9.140625" style="70" hidden="1" customWidth="1"/>
    <col min="8476" max="8704" width="9.140625" style="70" hidden="1"/>
    <col min="8705" max="8712" width="14" style="70" customWidth="1"/>
    <col min="8713" max="8731" width="9.140625" style="70" hidden="1" customWidth="1"/>
    <col min="8732" max="8960" width="9.140625" style="70" hidden="1"/>
    <col min="8961" max="8968" width="14" style="70" customWidth="1"/>
    <col min="8969" max="8987" width="9.140625" style="70" hidden="1" customWidth="1"/>
    <col min="8988" max="9216" width="9.140625" style="70" hidden="1"/>
    <col min="9217" max="9224" width="14" style="70" customWidth="1"/>
    <col min="9225" max="9243" width="9.140625" style="70" hidden="1" customWidth="1"/>
    <col min="9244" max="9472" width="9.140625" style="70" hidden="1"/>
    <col min="9473" max="9480" width="14" style="70" customWidth="1"/>
    <col min="9481" max="9499" width="9.140625" style="70" hidden="1" customWidth="1"/>
    <col min="9500" max="9728" width="9.140625" style="70" hidden="1"/>
    <col min="9729" max="9736" width="14" style="70" customWidth="1"/>
    <col min="9737" max="9755" width="9.140625" style="70" hidden="1" customWidth="1"/>
    <col min="9756" max="9984" width="9.140625" style="70" hidden="1"/>
    <col min="9985" max="9992" width="14" style="70" customWidth="1"/>
    <col min="9993" max="10011" width="9.140625" style="70" hidden="1" customWidth="1"/>
    <col min="10012" max="10240" width="9.140625" style="70" hidden="1"/>
    <col min="10241" max="10248" width="14" style="70" customWidth="1"/>
    <col min="10249" max="10267" width="9.140625" style="70" hidden="1" customWidth="1"/>
    <col min="10268" max="10496" width="9.140625" style="70" hidden="1"/>
    <col min="10497" max="10504" width="14" style="70" customWidth="1"/>
    <col min="10505" max="10523" width="9.140625" style="70" hidden="1" customWidth="1"/>
    <col min="10524" max="10752" width="9.140625" style="70" hidden="1"/>
    <col min="10753" max="10760" width="14" style="70" customWidth="1"/>
    <col min="10761" max="10779" width="9.140625" style="70" hidden="1" customWidth="1"/>
    <col min="10780" max="11008" width="9.140625" style="70" hidden="1"/>
    <col min="11009" max="11016" width="14" style="70" customWidth="1"/>
    <col min="11017" max="11035" width="9.140625" style="70" hidden="1" customWidth="1"/>
    <col min="11036" max="11264" width="9.140625" style="70" hidden="1"/>
    <col min="11265" max="11272" width="14" style="70" customWidth="1"/>
    <col min="11273" max="11291" width="9.140625" style="70" hidden="1" customWidth="1"/>
    <col min="11292" max="11520" width="9.140625" style="70" hidden="1"/>
    <col min="11521" max="11528" width="14" style="70" customWidth="1"/>
    <col min="11529" max="11547" width="9.140625" style="70" hidden="1" customWidth="1"/>
    <col min="11548" max="11776" width="9.140625" style="70" hidden="1"/>
    <col min="11777" max="11784" width="14" style="70" customWidth="1"/>
    <col min="11785" max="11803" width="9.140625" style="70" hidden="1" customWidth="1"/>
    <col min="11804" max="12032" width="9.140625" style="70" hidden="1"/>
    <col min="12033" max="12040" width="14" style="70" customWidth="1"/>
    <col min="12041" max="12059" width="9.140625" style="70" hidden="1" customWidth="1"/>
    <col min="12060" max="12288" width="9.140625" style="70" hidden="1"/>
    <col min="12289" max="12296" width="14" style="70" customWidth="1"/>
    <col min="12297" max="12315" width="9.140625" style="70" hidden="1" customWidth="1"/>
    <col min="12316" max="12544" width="9.140625" style="70" hidden="1"/>
    <col min="12545" max="12552" width="14" style="70" customWidth="1"/>
    <col min="12553" max="12571" width="9.140625" style="70" hidden="1" customWidth="1"/>
    <col min="12572" max="12800" width="9.140625" style="70" hidden="1"/>
    <col min="12801" max="12808" width="14" style="70" customWidth="1"/>
    <col min="12809" max="12827" width="9.140625" style="70" hidden="1" customWidth="1"/>
    <col min="12828" max="13056" width="9.140625" style="70" hidden="1"/>
    <col min="13057" max="13064" width="14" style="70" customWidth="1"/>
    <col min="13065" max="13083" width="9.140625" style="70" hidden="1" customWidth="1"/>
    <col min="13084" max="13312" width="9.140625" style="70" hidden="1"/>
    <col min="13313" max="13320" width="14" style="70" customWidth="1"/>
    <col min="13321" max="13339" width="9.140625" style="70" hidden="1" customWidth="1"/>
    <col min="13340" max="13568" width="9.140625" style="70" hidden="1"/>
    <col min="13569" max="13576" width="14" style="70" customWidth="1"/>
    <col min="13577" max="13595" width="9.140625" style="70" hidden="1" customWidth="1"/>
    <col min="13596" max="13824" width="9.140625" style="70" hidden="1"/>
    <col min="13825" max="13832" width="14" style="70" customWidth="1"/>
    <col min="13833" max="13851" width="9.140625" style="70" hidden="1" customWidth="1"/>
    <col min="13852" max="14080" width="9.140625" style="70" hidden="1"/>
    <col min="14081" max="14088" width="14" style="70" customWidth="1"/>
    <col min="14089" max="14107" width="9.140625" style="70" hidden="1" customWidth="1"/>
    <col min="14108" max="14336" width="9.140625" style="70" hidden="1"/>
    <col min="14337" max="14344" width="14" style="70" customWidth="1"/>
    <col min="14345" max="14363" width="9.140625" style="70" hidden="1" customWidth="1"/>
    <col min="14364" max="14592" width="9.140625" style="70" hidden="1"/>
    <col min="14593" max="14600" width="14" style="70" customWidth="1"/>
    <col min="14601" max="14619" width="9.140625" style="70" hidden="1" customWidth="1"/>
    <col min="14620" max="14848" width="9.140625" style="70" hidden="1"/>
    <col min="14849" max="14856" width="14" style="70" customWidth="1"/>
    <col min="14857" max="14875" width="9.140625" style="70" hidden="1" customWidth="1"/>
    <col min="14876" max="15104" width="9.140625" style="70" hidden="1"/>
    <col min="15105" max="15112" width="14" style="70" customWidth="1"/>
    <col min="15113" max="15131" width="9.140625" style="70" hidden="1" customWidth="1"/>
    <col min="15132" max="15360" width="9.140625" style="70" hidden="1"/>
    <col min="15361" max="15368" width="14" style="70" customWidth="1"/>
    <col min="15369" max="15387" width="9.140625" style="70" hidden="1" customWidth="1"/>
    <col min="15388" max="15616" width="9.140625" style="70" hidden="1"/>
    <col min="15617" max="15624" width="14" style="70" customWidth="1"/>
    <col min="15625" max="15643" width="9.140625" style="70" hidden="1" customWidth="1"/>
    <col min="15644" max="15872" width="9.140625" style="70" hidden="1"/>
    <col min="15873" max="15880" width="14" style="70" customWidth="1"/>
    <col min="15881" max="15899" width="9.140625" style="70" hidden="1" customWidth="1"/>
    <col min="15900" max="16128" width="9.140625" style="70" hidden="1"/>
    <col min="16129" max="16136" width="14" style="70" customWidth="1"/>
    <col min="16137" max="16155" width="9.140625" style="70" hidden="1" customWidth="1"/>
    <col min="16156" max="16384" width="9.140625" style="70" hidden="1"/>
  </cols>
  <sheetData>
    <row r="1" spans="1:257" ht="18" x14ac:dyDescent="0.25">
      <c r="A1" s="765" t="s">
        <v>114</v>
      </c>
      <c r="B1" s="766"/>
      <c r="C1" s="766"/>
      <c r="D1" s="766"/>
      <c r="E1" s="766"/>
      <c r="F1" s="766"/>
      <c r="G1" s="766"/>
      <c r="H1" s="767"/>
      <c r="I1" s="7"/>
      <c r="J1" s="7"/>
      <c r="K1" s="7"/>
      <c r="L1" s="7"/>
      <c r="M1" s="7"/>
      <c r="N1" s="8"/>
    </row>
    <row r="2" spans="1:257" ht="18.75" x14ac:dyDescent="0.25">
      <c r="A2" s="768" t="s">
        <v>1239</v>
      </c>
      <c r="B2" s="769"/>
      <c r="C2" s="769"/>
      <c r="D2" s="769"/>
      <c r="E2" s="769"/>
      <c r="F2" s="769"/>
      <c r="G2" s="769"/>
      <c r="H2" s="770"/>
      <c r="I2" s="8"/>
      <c r="J2" s="8"/>
      <c r="K2" s="8"/>
      <c r="L2" s="8"/>
      <c r="M2" s="8"/>
      <c r="N2" s="8"/>
    </row>
    <row r="3" spans="1:257" ht="10.5" customHeight="1" x14ac:dyDescent="0.25">
      <c r="A3" s="771"/>
      <c r="B3" s="772"/>
      <c r="C3" s="772"/>
      <c r="D3" s="772"/>
      <c r="E3" s="772"/>
      <c r="F3" s="772"/>
      <c r="G3" s="772"/>
      <c r="H3" s="773"/>
      <c r="I3" s="7"/>
      <c r="J3" s="7"/>
      <c r="K3" s="7"/>
      <c r="L3" s="7"/>
      <c r="M3" s="7"/>
      <c r="N3" s="8"/>
    </row>
    <row r="4" spans="1:257" ht="5.25" customHeight="1" thickBot="1" x14ac:dyDescent="0.3">
      <c r="A4" s="760"/>
      <c r="B4" s="742"/>
      <c r="C4" s="742"/>
      <c r="D4" s="742"/>
      <c r="E4" s="742"/>
      <c r="F4" s="74"/>
      <c r="G4" s="74"/>
      <c r="H4" s="153"/>
    </row>
    <row r="5" spans="1:257" x14ac:dyDescent="0.25">
      <c r="A5" s="774" t="s">
        <v>64</v>
      </c>
      <c r="B5" s="776" t="s">
        <v>65</v>
      </c>
      <c r="C5" s="778" t="s">
        <v>937</v>
      </c>
      <c r="D5" s="779"/>
      <c r="E5" s="779"/>
      <c r="F5" s="779"/>
      <c r="G5" s="779"/>
      <c r="H5" s="780"/>
      <c r="I5" s="8"/>
      <c r="J5" s="8"/>
      <c r="K5" s="8"/>
      <c r="L5" s="8"/>
      <c r="M5" s="8"/>
      <c r="N5" s="10"/>
      <c r="O5" s="729"/>
      <c r="P5" s="729"/>
    </row>
    <row r="6" spans="1:257" x14ac:dyDescent="0.25">
      <c r="A6" s="775"/>
      <c r="B6" s="777"/>
      <c r="C6" s="249" t="s">
        <v>115</v>
      </c>
      <c r="D6" s="249" t="s">
        <v>116</v>
      </c>
      <c r="E6" s="249" t="s">
        <v>117</v>
      </c>
      <c r="F6" s="249" t="s">
        <v>118</v>
      </c>
      <c r="G6" s="249" t="s">
        <v>119</v>
      </c>
      <c r="H6" s="250" t="s">
        <v>120</v>
      </c>
      <c r="I6" s="11"/>
      <c r="J6" s="11"/>
      <c r="K6" s="11"/>
      <c r="L6" s="11"/>
      <c r="M6" s="11"/>
      <c r="N6" s="11"/>
      <c r="O6" s="729"/>
      <c r="P6" s="729"/>
    </row>
    <row r="7" spans="1:257" ht="15.75" thickBot="1" x14ac:dyDescent="0.3">
      <c r="A7" s="429" t="s">
        <v>75</v>
      </c>
      <c r="B7" s="430"/>
      <c r="C7" s="430"/>
      <c r="D7" s="430"/>
      <c r="E7" s="430"/>
      <c r="F7" s="430"/>
      <c r="G7" s="430"/>
      <c r="H7" s="251"/>
      <c r="I7" s="12"/>
      <c r="J7" s="12"/>
      <c r="K7" s="12"/>
      <c r="L7" s="12"/>
      <c r="M7" s="12"/>
      <c r="N7" s="51"/>
    </row>
    <row r="8" spans="1:257" x14ac:dyDescent="0.25">
      <c r="A8" s="477" t="s">
        <v>76</v>
      </c>
      <c r="B8" s="478" t="s">
        <v>97</v>
      </c>
      <c r="C8" s="478"/>
      <c r="D8" s="478">
        <v>3</v>
      </c>
      <c r="E8" s="478"/>
      <c r="F8" s="478"/>
      <c r="G8" s="478"/>
      <c r="H8" s="494">
        <v>1.35</v>
      </c>
      <c r="I8" s="549"/>
      <c r="J8" s="549"/>
      <c r="K8" s="549"/>
      <c r="L8" s="549"/>
      <c r="M8" s="549"/>
      <c r="N8" s="549"/>
      <c r="O8" s="292"/>
      <c r="P8" s="292"/>
      <c r="Q8" s="548"/>
      <c r="R8" s="548"/>
      <c r="S8" s="548"/>
      <c r="T8" s="548"/>
      <c r="U8" s="548"/>
      <c r="V8" s="548"/>
      <c r="W8" s="548"/>
      <c r="X8" s="548"/>
      <c r="Y8" s="548"/>
      <c r="Z8" s="548"/>
      <c r="AA8" s="548"/>
    </row>
    <row r="9" spans="1:257" x14ac:dyDescent="0.25">
      <c r="A9" s="479" t="s">
        <v>76</v>
      </c>
      <c r="B9" s="484" t="s">
        <v>98</v>
      </c>
      <c r="C9" s="484">
        <v>3.5</v>
      </c>
      <c r="D9" s="484"/>
      <c r="E9" s="484"/>
      <c r="F9" s="484"/>
      <c r="G9" s="484"/>
      <c r="H9" s="497"/>
      <c r="I9" s="547"/>
      <c r="J9" s="547"/>
      <c r="K9" s="547"/>
      <c r="L9" s="547"/>
      <c r="M9" s="547"/>
      <c r="N9" s="547"/>
      <c r="O9" s="292"/>
      <c r="P9" s="292"/>
      <c r="Q9" s="548"/>
      <c r="R9" s="548"/>
      <c r="S9" s="548"/>
      <c r="T9" s="548"/>
      <c r="U9" s="548"/>
      <c r="V9" s="548"/>
      <c r="W9" s="548"/>
      <c r="X9" s="548"/>
      <c r="Y9" s="548"/>
      <c r="Z9" s="548"/>
      <c r="AA9" s="548"/>
      <c r="IW9" s="566"/>
    </row>
    <row r="10" spans="1:257" x14ac:dyDescent="0.25">
      <c r="A10" s="479" t="s">
        <v>76</v>
      </c>
      <c r="B10" s="484" t="s">
        <v>99</v>
      </c>
      <c r="C10" s="484">
        <v>3</v>
      </c>
      <c r="D10" s="484"/>
      <c r="E10" s="484">
        <v>3</v>
      </c>
      <c r="F10" s="484"/>
      <c r="G10" s="484"/>
      <c r="H10" s="497">
        <v>3.99</v>
      </c>
      <c r="I10" s="547"/>
      <c r="J10" s="547"/>
      <c r="K10" s="547"/>
      <c r="L10" s="547"/>
      <c r="M10" s="547"/>
      <c r="N10" s="547"/>
      <c r="O10" s="292"/>
      <c r="P10" s="292"/>
      <c r="Q10" s="548"/>
      <c r="R10" s="548"/>
      <c r="S10" s="548"/>
      <c r="T10" s="548"/>
      <c r="U10" s="548"/>
      <c r="V10" s="548"/>
      <c r="W10" s="548"/>
      <c r="X10" s="548"/>
      <c r="Y10" s="548"/>
      <c r="Z10" s="548"/>
      <c r="AA10" s="548"/>
      <c r="IW10" s="566"/>
    </row>
    <row r="11" spans="1:257" s="421" customFormat="1" x14ac:dyDescent="0.25">
      <c r="A11" s="479" t="s">
        <v>76</v>
      </c>
      <c r="B11" s="484" t="s">
        <v>100</v>
      </c>
      <c r="C11" s="484"/>
      <c r="D11" s="484"/>
      <c r="E11" s="484"/>
      <c r="F11" s="484">
        <v>3.21</v>
      </c>
      <c r="G11" s="484">
        <v>2</v>
      </c>
      <c r="H11" s="497">
        <v>3.14</v>
      </c>
      <c r="I11" s="547"/>
      <c r="J11" s="547"/>
      <c r="K11" s="547"/>
      <c r="L11" s="547"/>
      <c r="M11" s="547"/>
      <c r="N11" s="547"/>
      <c r="O11" s="292"/>
      <c r="P11" s="292"/>
      <c r="Q11" s="548"/>
      <c r="R11" s="548"/>
      <c r="S11" s="548"/>
      <c r="T11" s="548"/>
      <c r="U11" s="548"/>
      <c r="V11" s="548"/>
      <c r="W11" s="548"/>
      <c r="X11" s="548"/>
      <c r="Y11" s="548"/>
      <c r="Z11" s="548"/>
      <c r="AA11" s="548"/>
      <c r="IW11" s="566"/>
    </row>
    <row r="12" spans="1:257" s="421" customFormat="1" x14ac:dyDescent="0.25">
      <c r="A12" s="479" t="s">
        <v>76</v>
      </c>
      <c r="B12" s="484" t="s">
        <v>83</v>
      </c>
      <c r="C12" s="484"/>
      <c r="D12" s="484">
        <v>3.5</v>
      </c>
      <c r="E12" s="484">
        <v>3.5</v>
      </c>
      <c r="F12" s="484">
        <v>2.37</v>
      </c>
      <c r="G12" s="484">
        <v>3.22</v>
      </c>
      <c r="H12" s="497">
        <v>2.27</v>
      </c>
      <c r="I12" s="547"/>
      <c r="J12" s="547"/>
      <c r="K12" s="547"/>
      <c r="L12" s="547"/>
      <c r="M12" s="547"/>
      <c r="N12" s="547"/>
      <c r="O12" s="292"/>
      <c r="P12" s="292"/>
      <c r="Q12" s="548"/>
      <c r="R12" s="548"/>
      <c r="S12" s="548"/>
      <c r="T12" s="548"/>
      <c r="U12" s="548"/>
      <c r="V12" s="548"/>
      <c r="W12" s="548"/>
      <c r="X12" s="548"/>
      <c r="Y12" s="548"/>
      <c r="Z12" s="548"/>
      <c r="AA12" s="548"/>
      <c r="IW12" s="566"/>
    </row>
    <row r="13" spans="1:257" s="421" customFormat="1" x14ac:dyDescent="0.25">
      <c r="A13" s="479" t="s">
        <v>76</v>
      </c>
      <c r="B13" s="484" t="s">
        <v>101</v>
      </c>
      <c r="C13" s="484"/>
      <c r="D13" s="484"/>
      <c r="E13" s="484"/>
      <c r="F13" s="484"/>
      <c r="G13" s="484"/>
      <c r="H13" s="497">
        <v>3.21</v>
      </c>
      <c r="I13" s="547"/>
      <c r="J13" s="547"/>
      <c r="K13" s="547"/>
      <c r="L13" s="547"/>
      <c r="M13" s="547"/>
      <c r="N13" s="547"/>
      <c r="O13" s="292"/>
      <c r="P13" s="292"/>
      <c r="Q13" s="548"/>
      <c r="R13" s="548"/>
      <c r="S13" s="548"/>
      <c r="T13" s="548"/>
      <c r="U13" s="548"/>
      <c r="V13" s="548"/>
      <c r="W13" s="548"/>
      <c r="X13" s="548"/>
      <c r="Y13" s="548"/>
      <c r="Z13" s="548"/>
      <c r="AA13" s="548"/>
      <c r="IW13" s="566"/>
    </row>
    <row r="14" spans="1:257" s="421" customFormat="1" x14ac:dyDescent="0.25">
      <c r="A14" s="479" t="s">
        <v>76</v>
      </c>
      <c r="B14" s="484" t="s">
        <v>106</v>
      </c>
      <c r="C14" s="484">
        <v>3</v>
      </c>
      <c r="D14" s="484"/>
      <c r="E14" s="484"/>
      <c r="F14" s="484">
        <v>3.5</v>
      </c>
      <c r="G14" s="484"/>
      <c r="H14" s="497">
        <v>3.5</v>
      </c>
      <c r="I14" s="547"/>
      <c r="J14" s="547"/>
      <c r="K14" s="547"/>
      <c r="L14" s="547"/>
      <c r="M14" s="547"/>
      <c r="N14" s="547"/>
      <c r="O14" s="292"/>
      <c r="P14" s="292"/>
      <c r="Q14" s="548"/>
      <c r="R14" s="548"/>
      <c r="S14" s="548"/>
      <c r="T14" s="548"/>
      <c r="U14" s="548"/>
      <c r="V14" s="548"/>
      <c r="W14" s="548"/>
      <c r="X14" s="548"/>
      <c r="Y14" s="548"/>
      <c r="Z14" s="548"/>
      <c r="AA14" s="548"/>
      <c r="IW14" s="566"/>
    </row>
    <row r="15" spans="1:257" s="421" customFormat="1" x14ac:dyDescent="0.25">
      <c r="A15" s="479" t="s">
        <v>76</v>
      </c>
      <c r="B15" s="484" t="s">
        <v>107</v>
      </c>
      <c r="C15" s="484"/>
      <c r="D15" s="484"/>
      <c r="E15" s="484"/>
      <c r="F15" s="484">
        <v>3.7</v>
      </c>
      <c r="G15" s="484">
        <v>3.5</v>
      </c>
      <c r="H15" s="497">
        <v>3.5</v>
      </c>
      <c r="I15" s="547"/>
      <c r="J15" s="547"/>
      <c r="K15" s="547"/>
      <c r="L15" s="547"/>
      <c r="M15" s="547"/>
      <c r="N15" s="547"/>
      <c r="O15" s="292"/>
      <c r="P15" s="292"/>
      <c r="Q15" s="548"/>
      <c r="R15" s="548"/>
      <c r="S15" s="548"/>
      <c r="T15" s="548"/>
      <c r="U15" s="548"/>
      <c r="V15" s="548"/>
      <c r="W15" s="548"/>
      <c r="X15" s="548"/>
      <c r="Y15" s="548"/>
      <c r="Z15" s="548"/>
      <c r="AA15" s="548"/>
      <c r="IW15" s="566"/>
    </row>
    <row r="16" spans="1:257" s="421" customFormat="1" x14ac:dyDescent="0.25">
      <c r="A16" s="479" t="s">
        <v>76</v>
      </c>
      <c r="B16" s="484" t="s">
        <v>77</v>
      </c>
      <c r="C16" s="484"/>
      <c r="D16" s="484"/>
      <c r="E16" s="484"/>
      <c r="F16" s="484">
        <v>4</v>
      </c>
      <c r="G16" s="484"/>
      <c r="H16" s="497">
        <v>3.9</v>
      </c>
      <c r="I16" s="547"/>
      <c r="J16" s="547"/>
      <c r="K16" s="547"/>
      <c r="L16" s="547"/>
      <c r="M16" s="547"/>
      <c r="N16" s="547"/>
      <c r="O16" s="292"/>
      <c r="P16" s="292"/>
      <c r="Q16" s="548"/>
      <c r="R16" s="548"/>
      <c r="S16" s="548"/>
      <c r="T16" s="548"/>
      <c r="U16" s="548"/>
      <c r="V16" s="548"/>
      <c r="W16" s="548"/>
      <c r="X16" s="548"/>
      <c r="Y16" s="548"/>
      <c r="Z16" s="548"/>
      <c r="AA16" s="548"/>
      <c r="IW16" s="566"/>
    </row>
    <row r="17" spans="1:257" s="421" customFormat="1" x14ac:dyDescent="0.25">
      <c r="A17" s="479" t="s">
        <v>78</v>
      </c>
      <c r="B17" s="484" t="s">
        <v>121</v>
      </c>
      <c r="C17" s="484">
        <v>3</v>
      </c>
      <c r="D17" s="484"/>
      <c r="E17" s="484">
        <v>3</v>
      </c>
      <c r="F17" s="484"/>
      <c r="G17" s="484"/>
      <c r="H17" s="497"/>
      <c r="I17" s="547"/>
      <c r="J17" s="547"/>
      <c r="K17" s="547"/>
      <c r="L17" s="547"/>
      <c r="M17" s="547"/>
      <c r="N17" s="547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IW17" s="566"/>
    </row>
    <row r="18" spans="1:257" s="498" customFormat="1" x14ac:dyDescent="0.25">
      <c r="A18" s="479" t="s">
        <v>78</v>
      </c>
      <c r="B18" s="484" t="s">
        <v>138</v>
      </c>
      <c r="C18" s="484"/>
      <c r="D18" s="484"/>
      <c r="E18" s="484"/>
      <c r="F18" s="484"/>
      <c r="G18" s="484"/>
      <c r="H18" s="497">
        <v>3</v>
      </c>
      <c r="I18" s="547"/>
      <c r="J18" s="547"/>
      <c r="K18" s="547"/>
      <c r="L18" s="547"/>
      <c r="M18" s="547"/>
      <c r="N18" s="547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IW18" s="566"/>
    </row>
    <row r="19" spans="1:257" s="498" customFormat="1" x14ac:dyDescent="0.25">
      <c r="A19" s="479" t="s">
        <v>78</v>
      </c>
      <c r="B19" s="484" t="s">
        <v>918</v>
      </c>
      <c r="C19" s="484"/>
      <c r="D19" s="484"/>
      <c r="E19" s="484"/>
      <c r="F19" s="484"/>
      <c r="G19" s="484"/>
      <c r="H19" s="497">
        <v>4.5</v>
      </c>
      <c r="I19" s="547"/>
      <c r="J19" s="547"/>
      <c r="K19" s="547"/>
      <c r="L19" s="547"/>
      <c r="M19" s="547"/>
      <c r="N19" s="547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IW19" s="566"/>
    </row>
    <row r="20" spans="1:257" s="498" customFormat="1" x14ac:dyDescent="0.25">
      <c r="A20" s="479" t="s">
        <v>78</v>
      </c>
      <c r="B20" s="484" t="s">
        <v>90</v>
      </c>
      <c r="C20" s="484"/>
      <c r="D20" s="484"/>
      <c r="E20" s="484"/>
      <c r="F20" s="484"/>
      <c r="G20" s="484"/>
      <c r="H20" s="497">
        <v>3.8</v>
      </c>
      <c r="I20" s="547"/>
      <c r="J20" s="547"/>
      <c r="K20" s="547"/>
      <c r="L20" s="547"/>
      <c r="M20" s="547"/>
      <c r="N20" s="547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IW20" s="566"/>
    </row>
    <row r="21" spans="1:257" s="498" customFormat="1" x14ac:dyDescent="0.25">
      <c r="A21" s="479" t="s">
        <v>78</v>
      </c>
      <c r="B21" s="484" t="s">
        <v>727</v>
      </c>
      <c r="C21" s="484"/>
      <c r="D21" s="484"/>
      <c r="E21" s="484"/>
      <c r="F21" s="484"/>
      <c r="G21" s="484"/>
      <c r="H21" s="497">
        <v>3.59</v>
      </c>
      <c r="I21" s="547"/>
      <c r="J21" s="547"/>
      <c r="K21" s="547"/>
      <c r="L21" s="547"/>
      <c r="M21" s="547"/>
      <c r="N21" s="547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IW21" s="566"/>
    </row>
    <row r="22" spans="1:257" s="498" customFormat="1" x14ac:dyDescent="0.25">
      <c r="A22" s="479" t="s">
        <v>78</v>
      </c>
      <c r="B22" s="484" t="s">
        <v>309</v>
      </c>
      <c r="C22" s="484"/>
      <c r="D22" s="484"/>
      <c r="E22" s="484"/>
      <c r="F22" s="484"/>
      <c r="G22" s="484"/>
      <c r="H22" s="497">
        <v>3.05</v>
      </c>
      <c r="I22" s="547"/>
      <c r="J22" s="547"/>
      <c r="K22" s="547"/>
      <c r="L22" s="547"/>
      <c r="M22" s="547"/>
      <c r="N22" s="547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IW22" s="566"/>
    </row>
    <row r="23" spans="1:257" s="498" customFormat="1" x14ac:dyDescent="0.25">
      <c r="A23" s="479" t="s">
        <v>78</v>
      </c>
      <c r="B23" s="484" t="s">
        <v>889</v>
      </c>
      <c r="C23" s="484">
        <v>3</v>
      </c>
      <c r="D23" s="484">
        <v>3</v>
      </c>
      <c r="E23" s="484">
        <v>3</v>
      </c>
      <c r="F23" s="484"/>
      <c r="G23" s="484"/>
      <c r="H23" s="497"/>
      <c r="I23" s="547"/>
      <c r="J23" s="547"/>
      <c r="K23" s="547"/>
      <c r="L23" s="547"/>
      <c r="M23" s="547"/>
      <c r="N23" s="547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IW23" s="566"/>
    </row>
    <row r="24" spans="1:257" s="498" customFormat="1" x14ac:dyDescent="0.25">
      <c r="A24" s="479" t="s">
        <v>78</v>
      </c>
      <c r="B24" s="484" t="s">
        <v>80</v>
      </c>
      <c r="C24" s="484"/>
      <c r="D24" s="484">
        <v>3</v>
      </c>
      <c r="E24" s="484">
        <v>3</v>
      </c>
      <c r="F24" s="484"/>
      <c r="G24" s="484"/>
      <c r="H24" s="497">
        <v>3</v>
      </c>
      <c r="I24" s="547"/>
      <c r="J24" s="547"/>
      <c r="K24" s="547"/>
      <c r="L24" s="547"/>
      <c r="M24" s="547"/>
      <c r="N24" s="547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IW24" s="566"/>
    </row>
    <row r="25" spans="1:257" s="498" customFormat="1" x14ac:dyDescent="0.25">
      <c r="A25" s="479" t="s">
        <v>78</v>
      </c>
      <c r="B25" s="484" t="s">
        <v>359</v>
      </c>
      <c r="C25" s="484"/>
      <c r="D25" s="484"/>
      <c r="E25" s="484"/>
      <c r="F25" s="484">
        <v>3.5</v>
      </c>
      <c r="G25" s="484">
        <v>3.5</v>
      </c>
      <c r="H25" s="497"/>
      <c r="I25" s="547"/>
      <c r="J25" s="547"/>
      <c r="K25" s="547"/>
      <c r="L25" s="547"/>
      <c r="M25" s="547"/>
      <c r="N25" s="547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IW25" s="566"/>
    </row>
    <row r="26" spans="1:257" s="498" customFormat="1" x14ac:dyDescent="0.25">
      <c r="A26" s="479" t="s">
        <v>78</v>
      </c>
      <c r="B26" s="484" t="s">
        <v>273</v>
      </c>
      <c r="C26" s="484"/>
      <c r="D26" s="484"/>
      <c r="E26" s="484"/>
      <c r="F26" s="484"/>
      <c r="G26" s="484">
        <v>3.5</v>
      </c>
      <c r="H26" s="497"/>
      <c r="I26" s="547"/>
      <c r="J26" s="547"/>
      <c r="K26" s="547"/>
      <c r="L26" s="547"/>
      <c r="M26" s="547"/>
      <c r="N26" s="547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IW26" s="566"/>
    </row>
    <row r="27" spans="1:257" s="498" customFormat="1" x14ac:dyDescent="0.25">
      <c r="A27" s="479" t="s">
        <v>78</v>
      </c>
      <c r="B27" s="484" t="s">
        <v>122</v>
      </c>
      <c r="C27" s="484"/>
      <c r="D27" s="484"/>
      <c r="E27" s="484"/>
      <c r="F27" s="484">
        <v>3.8</v>
      </c>
      <c r="G27" s="484"/>
      <c r="H27" s="497">
        <v>3.8</v>
      </c>
      <c r="I27" s="547"/>
      <c r="J27" s="547"/>
      <c r="K27" s="547"/>
      <c r="L27" s="547"/>
      <c r="M27" s="547"/>
      <c r="N27" s="547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IW27" s="566"/>
    </row>
    <row r="28" spans="1:257" s="447" customFormat="1" x14ac:dyDescent="0.25">
      <c r="A28" s="479" t="s">
        <v>78</v>
      </c>
      <c r="B28" s="484" t="s">
        <v>94</v>
      </c>
      <c r="C28" s="484"/>
      <c r="D28" s="484">
        <v>3.5</v>
      </c>
      <c r="E28" s="484"/>
      <c r="F28" s="484">
        <v>3.47</v>
      </c>
      <c r="G28" s="484"/>
      <c r="H28" s="497">
        <v>3.49</v>
      </c>
      <c r="I28" s="547"/>
      <c r="J28" s="547"/>
      <c r="K28" s="547"/>
      <c r="L28" s="547"/>
      <c r="M28" s="547"/>
      <c r="N28" s="547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IW28" s="566"/>
    </row>
    <row r="29" spans="1:257" s="447" customFormat="1" x14ac:dyDescent="0.25">
      <c r="A29" s="479" t="s">
        <v>993</v>
      </c>
      <c r="B29" s="484" t="s">
        <v>96</v>
      </c>
      <c r="C29" s="484"/>
      <c r="D29" s="484"/>
      <c r="E29" s="484"/>
      <c r="F29" s="484"/>
      <c r="G29" s="484">
        <v>4.49</v>
      </c>
      <c r="H29" s="497">
        <v>3.93</v>
      </c>
      <c r="I29" s="547"/>
      <c r="J29" s="547"/>
      <c r="K29" s="547"/>
      <c r="L29" s="547"/>
      <c r="M29" s="547"/>
      <c r="N29" s="547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IW29" s="566"/>
    </row>
    <row r="30" spans="1:257" s="447" customFormat="1" x14ac:dyDescent="0.25">
      <c r="A30" s="479" t="s">
        <v>991</v>
      </c>
      <c r="B30" s="484" t="s">
        <v>96</v>
      </c>
      <c r="C30" s="484"/>
      <c r="D30" s="484"/>
      <c r="E30" s="484"/>
      <c r="F30" s="484">
        <v>3.88</v>
      </c>
      <c r="G30" s="484">
        <v>4.4400000000000004</v>
      </c>
      <c r="H30" s="497">
        <v>4.21</v>
      </c>
      <c r="I30" s="547"/>
      <c r="J30" s="547"/>
      <c r="K30" s="547"/>
      <c r="L30" s="547"/>
      <c r="M30" s="547"/>
      <c r="N30" s="547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IW30" s="566"/>
    </row>
    <row r="31" spans="1:257" s="447" customFormat="1" x14ac:dyDescent="0.25">
      <c r="A31" s="479" t="s">
        <v>992</v>
      </c>
      <c r="B31" s="484" t="s">
        <v>97</v>
      </c>
      <c r="C31" s="484">
        <v>5.84</v>
      </c>
      <c r="D31" s="484">
        <v>1.4</v>
      </c>
      <c r="E31" s="484"/>
      <c r="F31" s="484">
        <v>1.34</v>
      </c>
      <c r="G31" s="484">
        <v>1.34</v>
      </c>
      <c r="H31" s="497">
        <v>1.34</v>
      </c>
      <c r="I31" s="547"/>
      <c r="J31" s="547"/>
      <c r="K31" s="547"/>
      <c r="L31" s="547"/>
      <c r="M31" s="547"/>
      <c r="N31" s="547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IW31" s="566"/>
    </row>
    <row r="32" spans="1:257" s="447" customFormat="1" x14ac:dyDescent="0.25">
      <c r="A32" s="479" t="s">
        <v>992</v>
      </c>
      <c r="B32" s="484" t="s">
        <v>98</v>
      </c>
      <c r="C32" s="484">
        <v>2.4</v>
      </c>
      <c r="D32" s="484">
        <v>2.99</v>
      </c>
      <c r="E32" s="484">
        <v>2.06</v>
      </c>
      <c r="F32" s="484">
        <v>2.98</v>
      </c>
      <c r="G32" s="484">
        <v>2.96</v>
      </c>
      <c r="H32" s="497">
        <v>1.71</v>
      </c>
      <c r="I32" s="547"/>
      <c r="J32" s="547"/>
      <c r="K32" s="547"/>
      <c r="L32" s="547"/>
      <c r="M32" s="547"/>
      <c r="N32" s="547"/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2"/>
      <c r="IW32" s="566"/>
    </row>
    <row r="33" spans="1:257" s="447" customFormat="1" x14ac:dyDescent="0.25">
      <c r="A33" s="479" t="s">
        <v>992</v>
      </c>
      <c r="B33" s="484" t="s">
        <v>99</v>
      </c>
      <c r="C33" s="484">
        <v>3.2</v>
      </c>
      <c r="D33" s="484">
        <v>1.44</v>
      </c>
      <c r="E33" s="484">
        <v>1.62</v>
      </c>
      <c r="F33" s="484">
        <v>1.86</v>
      </c>
      <c r="G33" s="484">
        <v>1.62</v>
      </c>
      <c r="H33" s="497">
        <v>1.77</v>
      </c>
      <c r="I33" s="547"/>
      <c r="J33" s="547"/>
      <c r="K33" s="547"/>
      <c r="L33" s="547"/>
      <c r="M33" s="547"/>
      <c r="N33" s="547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IW33" s="566"/>
    </row>
    <row r="34" spans="1:257" s="447" customFormat="1" x14ac:dyDescent="0.25">
      <c r="A34" s="479" t="s">
        <v>992</v>
      </c>
      <c r="B34" s="484" t="s">
        <v>100</v>
      </c>
      <c r="C34" s="484">
        <v>2.15</v>
      </c>
      <c r="D34" s="484">
        <v>3.82</v>
      </c>
      <c r="E34" s="484">
        <v>2.59</v>
      </c>
      <c r="F34" s="484">
        <v>2.36</v>
      </c>
      <c r="G34" s="484">
        <v>2.34</v>
      </c>
      <c r="H34" s="497">
        <v>2.81</v>
      </c>
      <c r="I34" s="547"/>
      <c r="J34" s="547"/>
      <c r="K34" s="547"/>
      <c r="L34" s="547"/>
      <c r="M34" s="547"/>
      <c r="N34" s="547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IW34" s="566"/>
    </row>
    <row r="35" spans="1:257" s="447" customFormat="1" x14ac:dyDescent="0.25">
      <c r="A35" s="479" t="s">
        <v>992</v>
      </c>
      <c r="B35" s="484" t="s">
        <v>83</v>
      </c>
      <c r="C35" s="484">
        <v>1.46</v>
      </c>
      <c r="D35" s="484">
        <v>1.76</v>
      </c>
      <c r="E35" s="484">
        <v>1.76</v>
      </c>
      <c r="F35" s="484">
        <v>1.61</v>
      </c>
      <c r="G35" s="484">
        <v>1.5</v>
      </c>
      <c r="H35" s="497">
        <v>2.02</v>
      </c>
      <c r="I35" s="547"/>
      <c r="J35" s="547"/>
      <c r="K35" s="547"/>
      <c r="L35" s="547"/>
      <c r="M35" s="547"/>
      <c r="N35" s="547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IW35" s="566"/>
    </row>
    <row r="36" spans="1:257" s="447" customFormat="1" x14ac:dyDescent="0.25">
      <c r="A36" s="479" t="s">
        <v>992</v>
      </c>
      <c r="B36" s="484" t="s">
        <v>87</v>
      </c>
      <c r="C36" s="484">
        <v>3.45</v>
      </c>
      <c r="D36" s="484">
        <v>2.79</v>
      </c>
      <c r="E36" s="484">
        <v>3</v>
      </c>
      <c r="F36" s="484">
        <v>2.54</v>
      </c>
      <c r="G36" s="484">
        <v>2.85</v>
      </c>
      <c r="H36" s="497">
        <v>2.44</v>
      </c>
      <c r="I36" s="547"/>
      <c r="J36" s="547"/>
      <c r="K36" s="547"/>
      <c r="L36" s="547"/>
      <c r="M36" s="547"/>
      <c r="N36" s="547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IW36" s="566"/>
    </row>
    <row r="37" spans="1:257" s="447" customFormat="1" x14ac:dyDescent="0.25">
      <c r="A37" s="479" t="s">
        <v>992</v>
      </c>
      <c r="B37" s="484" t="s">
        <v>101</v>
      </c>
      <c r="C37" s="484">
        <v>3.01</v>
      </c>
      <c r="D37" s="484">
        <v>2.93</v>
      </c>
      <c r="E37" s="484">
        <v>2.16</v>
      </c>
      <c r="F37" s="484">
        <v>1.43</v>
      </c>
      <c r="G37" s="484">
        <v>1.62</v>
      </c>
      <c r="H37" s="497">
        <v>1.75</v>
      </c>
      <c r="I37" s="547"/>
      <c r="J37" s="547"/>
      <c r="K37" s="547"/>
      <c r="L37" s="547"/>
      <c r="M37" s="547"/>
      <c r="N37" s="547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IW37" s="566"/>
    </row>
    <row r="38" spans="1:257" s="447" customFormat="1" x14ac:dyDescent="0.25">
      <c r="A38" s="479" t="s">
        <v>992</v>
      </c>
      <c r="B38" s="484" t="s">
        <v>102</v>
      </c>
      <c r="C38" s="484">
        <v>4.96</v>
      </c>
      <c r="D38" s="484">
        <v>3.45</v>
      </c>
      <c r="E38" s="484">
        <v>3.13</v>
      </c>
      <c r="F38" s="484">
        <v>3.25</v>
      </c>
      <c r="G38" s="484">
        <v>2.56</v>
      </c>
      <c r="H38" s="497">
        <v>2.89</v>
      </c>
      <c r="I38" s="547"/>
      <c r="J38" s="547"/>
      <c r="K38" s="547"/>
      <c r="L38" s="547"/>
      <c r="M38" s="547"/>
      <c r="N38" s="547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IW38" s="566"/>
    </row>
    <row r="39" spans="1:257" s="447" customFormat="1" x14ac:dyDescent="0.25">
      <c r="A39" s="479" t="s">
        <v>992</v>
      </c>
      <c r="B39" s="484" t="s">
        <v>104</v>
      </c>
      <c r="C39" s="484"/>
      <c r="D39" s="484"/>
      <c r="E39" s="484">
        <v>2.92</v>
      </c>
      <c r="F39" s="484">
        <v>2.74</v>
      </c>
      <c r="G39" s="484">
        <v>2.9</v>
      </c>
      <c r="H39" s="497"/>
      <c r="I39" s="547"/>
      <c r="J39" s="547"/>
      <c r="K39" s="547"/>
      <c r="L39" s="547"/>
      <c r="M39" s="547"/>
      <c r="N39" s="547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IW39" s="566"/>
    </row>
    <row r="40" spans="1:257" s="447" customFormat="1" x14ac:dyDescent="0.25">
      <c r="A40" s="479" t="s">
        <v>992</v>
      </c>
      <c r="B40" s="484" t="s">
        <v>106</v>
      </c>
      <c r="C40" s="484"/>
      <c r="D40" s="484">
        <v>2.81</v>
      </c>
      <c r="E40" s="484">
        <v>3.28</v>
      </c>
      <c r="F40" s="484">
        <v>2.5</v>
      </c>
      <c r="G40" s="484">
        <v>2.06</v>
      </c>
      <c r="H40" s="497">
        <v>2.57</v>
      </c>
      <c r="I40" s="547"/>
      <c r="J40" s="547"/>
      <c r="K40" s="547"/>
      <c r="L40" s="547"/>
      <c r="M40" s="547"/>
      <c r="N40" s="547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IW40" s="566"/>
    </row>
    <row r="41" spans="1:257" s="447" customFormat="1" x14ac:dyDescent="0.25">
      <c r="A41" s="479" t="s">
        <v>992</v>
      </c>
      <c r="B41" s="484" t="s">
        <v>107</v>
      </c>
      <c r="C41" s="484">
        <v>1.94</v>
      </c>
      <c r="D41" s="484">
        <v>1.75</v>
      </c>
      <c r="E41" s="484">
        <v>2</v>
      </c>
      <c r="F41" s="484">
        <v>3.28</v>
      </c>
      <c r="G41" s="484">
        <v>2.4</v>
      </c>
      <c r="H41" s="497">
        <v>2.61</v>
      </c>
      <c r="I41" s="547"/>
      <c r="J41" s="547"/>
      <c r="K41" s="547"/>
      <c r="L41" s="547"/>
      <c r="M41" s="547"/>
      <c r="N41" s="547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IW41" s="566"/>
    </row>
    <row r="42" spans="1:257" s="421" customFormat="1" x14ac:dyDescent="0.25">
      <c r="A42" s="479" t="s">
        <v>992</v>
      </c>
      <c r="B42" s="484" t="s">
        <v>77</v>
      </c>
      <c r="C42" s="484">
        <v>4.34</v>
      </c>
      <c r="D42" s="484">
        <v>2.14</v>
      </c>
      <c r="E42" s="484">
        <v>2.88</v>
      </c>
      <c r="F42" s="484">
        <v>3.21</v>
      </c>
      <c r="G42" s="484">
        <v>2.15</v>
      </c>
      <c r="H42" s="497">
        <v>2.2200000000000002</v>
      </c>
      <c r="I42" s="547"/>
      <c r="J42" s="547"/>
      <c r="K42" s="547"/>
      <c r="L42" s="547"/>
      <c r="M42" s="547"/>
      <c r="N42" s="547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IW42" s="566"/>
    </row>
    <row r="43" spans="1:257" s="421" customFormat="1" x14ac:dyDescent="0.25">
      <c r="A43" s="479" t="s">
        <v>992</v>
      </c>
      <c r="B43" s="484" t="s">
        <v>108</v>
      </c>
      <c r="C43" s="484"/>
      <c r="D43" s="484"/>
      <c r="E43" s="484"/>
      <c r="F43" s="484"/>
      <c r="G43" s="484">
        <v>8</v>
      </c>
      <c r="H43" s="497">
        <v>7.88</v>
      </c>
      <c r="I43" s="547"/>
      <c r="J43" s="547"/>
      <c r="K43" s="547"/>
      <c r="L43" s="547"/>
      <c r="M43" s="547"/>
      <c r="N43" s="547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IW43" s="566"/>
    </row>
    <row r="44" spans="1:257" s="421" customFormat="1" x14ac:dyDescent="0.25">
      <c r="A44" s="479" t="s">
        <v>992</v>
      </c>
      <c r="B44" s="484" t="s">
        <v>109</v>
      </c>
      <c r="C44" s="484">
        <v>2.64</v>
      </c>
      <c r="D44" s="484"/>
      <c r="E44" s="484"/>
      <c r="F44" s="484">
        <v>3.7</v>
      </c>
      <c r="G44" s="484"/>
      <c r="H44" s="497">
        <v>3.87</v>
      </c>
      <c r="I44" s="547"/>
      <c r="J44" s="547"/>
      <c r="K44" s="547"/>
      <c r="L44" s="547"/>
      <c r="M44" s="547"/>
      <c r="N44" s="547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IW44" s="566"/>
    </row>
    <row r="45" spans="1:257" x14ac:dyDescent="0.25">
      <c r="A45" s="479" t="s">
        <v>992</v>
      </c>
      <c r="B45" s="484" t="s">
        <v>88</v>
      </c>
      <c r="C45" s="484">
        <v>1.57</v>
      </c>
      <c r="D45" s="484"/>
      <c r="E45" s="484">
        <v>1.46</v>
      </c>
      <c r="F45" s="484">
        <v>1.3</v>
      </c>
      <c r="G45" s="484">
        <v>1.6</v>
      </c>
      <c r="H45" s="497">
        <v>1.67</v>
      </c>
      <c r="I45" s="547"/>
      <c r="J45" s="547"/>
      <c r="K45" s="547"/>
      <c r="L45" s="547"/>
      <c r="M45" s="547"/>
      <c r="N45" s="547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IW45" s="566"/>
    </row>
    <row r="46" spans="1:257" x14ac:dyDescent="0.25">
      <c r="A46" s="479" t="s">
        <v>110</v>
      </c>
      <c r="B46" s="484" t="s">
        <v>487</v>
      </c>
      <c r="C46" s="484"/>
      <c r="D46" s="484"/>
      <c r="E46" s="484"/>
      <c r="F46" s="484">
        <v>6.5</v>
      </c>
      <c r="G46" s="484">
        <v>6.5</v>
      </c>
      <c r="H46" s="497">
        <v>6.5</v>
      </c>
      <c r="I46" s="547"/>
      <c r="J46" s="547"/>
      <c r="K46" s="547"/>
      <c r="L46" s="547"/>
      <c r="M46" s="547"/>
      <c r="N46" s="547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IW46" s="566"/>
    </row>
    <row r="47" spans="1:257" s="333" customFormat="1" x14ac:dyDescent="0.25">
      <c r="A47" s="479" t="s">
        <v>110</v>
      </c>
      <c r="B47" s="484" t="s">
        <v>563</v>
      </c>
      <c r="C47" s="484"/>
      <c r="D47" s="484"/>
      <c r="E47" s="484"/>
      <c r="F47" s="484">
        <v>3.99</v>
      </c>
      <c r="G47" s="484"/>
      <c r="H47" s="497">
        <v>4</v>
      </c>
      <c r="I47" s="547"/>
      <c r="J47" s="547"/>
      <c r="K47" s="547"/>
      <c r="L47" s="547"/>
      <c r="M47" s="547"/>
      <c r="N47" s="547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IW47" s="566"/>
    </row>
    <row r="48" spans="1:257" s="347" customFormat="1" x14ac:dyDescent="0.25">
      <c r="A48" s="479" t="s">
        <v>110</v>
      </c>
      <c r="B48" s="484" t="s">
        <v>952</v>
      </c>
      <c r="C48" s="484"/>
      <c r="D48" s="484"/>
      <c r="E48" s="484"/>
      <c r="F48" s="484"/>
      <c r="G48" s="484"/>
      <c r="H48" s="497">
        <v>4</v>
      </c>
      <c r="I48" s="547"/>
      <c r="J48" s="547"/>
      <c r="K48" s="547"/>
      <c r="L48" s="547"/>
      <c r="M48" s="547"/>
      <c r="N48" s="547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IW48" s="566"/>
    </row>
    <row r="49" spans="1:257" s="347" customFormat="1" x14ac:dyDescent="0.25">
      <c r="A49" s="479" t="s">
        <v>110</v>
      </c>
      <c r="B49" s="484" t="s">
        <v>615</v>
      </c>
      <c r="C49" s="484"/>
      <c r="D49" s="484"/>
      <c r="E49" s="484"/>
      <c r="F49" s="484"/>
      <c r="G49" s="484">
        <v>4.2</v>
      </c>
      <c r="H49" s="497">
        <v>4.8</v>
      </c>
      <c r="I49" s="547"/>
      <c r="J49" s="547"/>
      <c r="K49" s="547"/>
      <c r="L49" s="547"/>
      <c r="M49" s="547"/>
      <c r="N49" s="547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IW49" s="566"/>
    </row>
    <row r="50" spans="1:257" s="550" customFormat="1" x14ac:dyDescent="0.25">
      <c r="A50" s="479" t="s">
        <v>110</v>
      </c>
      <c r="B50" s="484" t="s">
        <v>616</v>
      </c>
      <c r="C50" s="484"/>
      <c r="D50" s="484">
        <v>3</v>
      </c>
      <c r="E50" s="484">
        <v>3</v>
      </c>
      <c r="F50" s="484"/>
      <c r="G50" s="484"/>
      <c r="H50" s="497">
        <v>3</v>
      </c>
      <c r="I50" s="547"/>
      <c r="J50" s="547"/>
      <c r="K50" s="547"/>
      <c r="L50" s="547"/>
      <c r="M50" s="547"/>
      <c r="N50" s="547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IW50" s="566"/>
    </row>
    <row r="51" spans="1:257" s="347" customFormat="1" x14ac:dyDescent="0.25">
      <c r="A51" s="479" t="s">
        <v>110</v>
      </c>
      <c r="B51" s="484" t="s">
        <v>1214</v>
      </c>
      <c r="C51" s="484"/>
      <c r="D51" s="484"/>
      <c r="E51" s="484"/>
      <c r="F51" s="484"/>
      <c r="G51" s="484">
        <v>4</v>
      </c>
      <c r="H51" s="497">
        <v>4</v>
      </c>
      <c r="I51" s="547"/>
      <c r="J51" s="547"/>
      <c r="K51" s="547"/>
      <c r="L51" s="547"/>
      <c r="M51" s="547"/>
      <c r="N51" s="547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IW51" s="566"/>
    </row>
    <row r="52" spans="1:257" s="347" customFormat="1" ht="15.75" thickBot="1" x14ac:dyDescent="0.3">
      <c r="A52" s="496" t="s">
        <v>110</v>
      </c>
      <c r="B52" s="480" t="s">
        <v>1075</v>
      </c>
      <c r="C52" s="480"/>
      <c r="D52" s="480">
        <v>2.5</v>
      </c>
      <c r="E52" s="480"/>
      <c r="F52" s="480"/>
      <c r="G52" s="480">
        <v>3</v>
      </c>
      <c r="H52" s="493"/>
      <c r="I52" s="547"/>
      <c r="J52" s="547"/>
      <c r="K52" s="547"/>
      <c r="L52" s="547"/>
      <c r="M52" s="547"/>
      <c r="N52" s="547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IW52" s="566"/>
    </row>
    <row r="53" spans="1:257" ht="15.75" thickBot="1" x14ac:dyDescent="0.3">
      <c r="A53" s="473" t="s">
        <v>913</v>
      </c>
      <c r="B53" s="462"/>
      <c r="C53" s="462"/>
      <c r="D53" s="462"/>
      <c r="E53" s="462"/>
      <c r="F53" s="462"/>
      <c r="G53" s="462"/>
      <c r="H53" s="463"/>
      <c r="I53" s="14"/>
      <c r="J53" s="14"/>
      <c r="K53" s="14"/>
      <c r="L53" s="14"/>
      <c r="M53" s="14"/>
      <c r="N53" s="51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IW53" s="566"/>
    </row>
    <row r="54" spans="1:257" x14ac:dyDescent="0.25">
      <c r="A54" s="442" t="s">
        <v>76</v>
      </c>
      <c r="B54" s="441" t="s">
        <v>100</v>
      </c>
      <c r="C54" s="441"/>
      <c r="D54" s="441"/>
      <c r="E54" s="441"/>
      <c r="F54" s="441"/>
      <c r="G54" s="441"/>
      <c r="H54" s="446"/>
      <c r="I54" s="14"/>
      <c r="J54" s="14"/>
      <c r="K54" s="14"/>
      <c r="L54" s="14"/>
      <c r="M54" s="14"/>
      <c r="N54" s="51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IW54" s="566"/>
    </row>
    <row r="55" spans="1:257" s="459" customFormat="1" x14ac:dyDescent="0.25">
      <c r="A55" s="437" t="s">
        <v>78</v>
      </c>
      <c r="B55" s="440" t="s">
        <v>729</v>
      </c>
      <c r="C55" s="440"/>
      <c r="D55" s="440"/>
      <c r="E55" s="440"/>
      <c r="F55" s="440"/>
      <c r="G55" s="440"/>
      <c r="H55" s="445"/>
      <c r="I55" s="428"/>
      <c r="J55" s="428"/>
      <c r="K55" s="428"/>
      <c r="L55" s="428"/>
      <c r="M55" s="428"/>
      <c r="N55" s="460"/>
      <c r="IW55" s="566"/>
    </row>
    <row r="56" spans="1:257" s="459" customFormat="1" x14ac:dyDescent="0.25">
      <c r="A56" s="437" t="s">
        <v>78</v>
      </c>
      <c r="B56" s="440" t="s">
        <v>250</v>
      </c>
      <c r="C56" s="440"/>
      <c r="D56" s="440"/>
      <c r="E56" s="440"/>
      <c r="F56" s="440"/>
      <c r="G56" s="440"/>
      <c r="H56" s="445"/>
      <c r="I56" s="428"/>
      <c r="J56" s="428"/>
      <c r="K56" s="428"/>
      <c r="L56" s="428"/>
      <c r="M56" s="428"/>
      <c r="N56" s="460"/>
      <c r="IW56" s="566"/>
    </row>
    <row r="57" spans="1:257" s="459" customFormat="1" x14ac:dyDescent="0.25">
      <c r="A57" s="437" t="s">
        <v>992</v>
      </c>
      <c r="B57" s="440" t="s">
        <v>98</v>
      </c>
      <c r="C57" s="440"/>
      <c r="D57" s="440">
        <v>0.5</v>
      </c>
      <c r="E57" s="440"/>
      <c r="F57" s="440"/>
      <c r="G57" s="440"/>
      <c r="H57" s="445"/>
      <c r="I57" s="428"/>
      <c r="J57" s="428"/>
      <c r="K57" s="428"/>
      <c r="L57" s="428"/>
      <c r="M57" s="428"/>
      <c r="N57" s="460"/>
      <c r="IW57" s="566"/>
    </row>
    <row r="58" spans="1:257" s="551" customFormat="1" x14ac:dyDescent="0.25">
      <c r="A58" s="437" t="s">
        <v>992</v>
      </c>
      <c r="B58" s="440" t="s">
        <v>99</v>
      </c>
      <c r="C58" s="440"/>
      <c r="D58" s="440"/>
      <c r="E58" s="440"/>
      <c r="F58" s="440"/>
      <c r="G58" s="440"/>
      <c r="H58" s="445"/>
      <c r="I58" s="428"/>
      <c r="J58" s="428"/>
      <c r="K58" s="428"/>
      <c r="L58" s="428"/>
      <c r="M58" s="428"/>
      <c r="N58" s="552"/>
      <c r="IW58" s="566"/>
    </row>
    <row r="59" spans="1:257" s="551" customFormat="1" x14ac:dyDescent="0.25">
      <c r="A59" s="437" t="s">
        <v>992</v>
      </c>
      <c r="B59" s="440" t="s">
        <v>100</v>
      </c>
      <c r="C59" s="440"/>
      <c r="D59" s="440"/>
      <c r="E59" s="440"/>
      <c r="F59" s="440"/>
      <c r="G59" s="440"/>
      <c r="H59" s="445"/>
      <c r="I59" s="428"/>
      <c r="J59" s="428"/>
      <c r="K59" s="428"/>
      <c r="L59" s="428"/>
      <c r="M59" s="428"/>
      <c r="N59" s="552"/>
      <c r="IW59" s="566"/>
    </row>
    <row r="60" spans="1:257" s="551" customFormat="1" x14ac:dyDescent="0.25">
      <c r="A60" s="437" t="s">
        <v>992</v>
      </c>
      <c r="B60" s="440" t="s">
        <v>87</v>
      </c>
      <c r="C60" s="440"/>
      <c r="D60" s="440"/>
      <c r="E60" s="440"/>
      <c r="F60" s="440"/>
      <c r="G60" s="440"/>
      <c r="H60" s="445"/>
      <c r="I60" s="428"/>
      <c r="J60" s="428"/>
      <c r="K60" s="428"/>
      <c r="L60" s="428"/>
      <c r="M60" s="428"/>
      <c r="N60" s="552"/>
      <c r="IW60" s="566"/>
    </row>
    <row r="61" spans="1:257" s="551" customFormat="1" x14ac:dyDescent="0.25">
      <c r="A61" s="437" t="s">
        <v>992</v>
      </c>
      <c r="B61" s="440" t="s">
        <v>102</v>
      </c>
      <c r="C61" s="440">
        <v>0.4</v>
      </c>
      <c r="D61" s="440">
        <v>0.4</v>
      </c>
      <c r="E61" s="440"/>
      <c r="F61" s="440"/>
      <c r="G61" s="440"/>
      <c r="H61" s="445"/>
      <c r="I61" s="428"/>
      <c r="J61" s="428"/>
      <c r="K61" s="428"/>
      <c r="L61" s="428"/>
      <c r="M61" s="428"/>
      <c r="N61" s="552"/>
      <c r="IW61" s="566"/>
    </row>
    <row r="62" spans="1:257" s="459" customFormat="1" x14ac:dyDescent="0.25">
      <c r="A62" s="437" t="s">
        <v>992</v>
      </c>
      <c r="B62" s="440" t="s">
        <v>103</v>
      </c>
      <c r="C62" s="440"/>
      <c r="D62" s="440">
        <v>3.29</v>
      </c>
      <c r="E62" s="440"/>
      <c r="F62" s="440"/>
      <c r="G62" s="440"/>
      <c r="H62" s="445"/>
      <c r="I62" s="428"/>
      <c r="J62" s="428"/>
      <c r="K62" s="428"/>
      <c r="L62" s="428"/>
      <c r="M62" s="428"/>
      <c r="N62" s="460"/>
      <c r="IW62" s="566"/>
    </row>
    <row r="63" spans="1:257" s="459" customFormat="1" x14ac:dyDescent="0.25">
      <c r="A63" s="437" t="s">
        <v>992</v>
      </c>
      <c r="B63" s="440" t="s">
        <v>918</v>
      </c>
      <c r="C63" s="440"/>
      <c r="D63" s="440"/>
      <c r="E63" s="440"/>
      <c r="F63" s="440"/>
      <c r="G63" s="440"/>
      <c r="H63" s="445"/>
      <c r="I63" s="428"/>
      <c r="J63" s="428"/>
      <c r="K63" s="428"/>
      <c r="L63" s="428"/>
      <c r="M63" s="428"/>
      <c r="N63" s="460"/>
      <c r="IW63" s="566"/>
    </row>
    <row r="64" spans="1:257" s="334" customFormat="1" x14ac:dyDescent="0.25">
      <c r="A64" s="437" t="s">
        <v>992</v>
      </c>
      <c r="B64" s="440" t="s">
        <v>77</v>
      </c>
      <c r="C64" s="440"/>
      <c r="D64" s="440"/>
      <c r="E64" s="440"/>
      <c r="F64" s="440"/>
      <c r="G64" s="440"/>
      <c r="H64" s="445"/>
      <c r="I64" s="336"/>
      <c r="J64" s="336"/>
      <c r="K64" s="336"/>
      <c r="L64" s="336"/>
      <c r="M64" s="336"/>
      <c r="N64" s="335"/>
      <c r="IW64" s="566"/>
    </row>
    <row r="65" spans="1:257" s="426" customFormat="1" x14ac:dyDescent="0.25">
      <c r="A65" s="437" t="s">
        <v>992</v>
      </c>
      <c r="B65" s="440" t="s">
        <v>88</v>
      </c>
      <c r="C65" s="440"/>
      <c r="D65" s="440"/>
      <c r="E65" s="440"/>
      <c r="F65" s="440"/>
      <c r="G65" s="440"/>
      <c r="H65" s="445"/>
      <c r="I65" s="428"/>
      <c r="J65" s="428"/>
      <c r="K65" s="428"/>
      <c r="L65" s="428"/>
      <c r="M65" s="428"/>
      <c r="N65" s="427"/>
      <c r="IW65" s="566"/>
    </row>
    <row r="66" spans="1:257" s="447" customFormat="1" x14ac:dyDescent="0.25">
      <c r="A66" s="563" t="s">
        <v>992</v>
      </c>
      <c r="B66" s="564" t="s">
        <v>918</v>
      </c>
      <c r="C66" s="564">
        <v>1</v>
      </c>
      <c r="D66" s="564"/>
      <c r="E66" s="564"/>
      <c r="F66" s="564"/>
      <c r="G66" s="564"/>
      <c r="H66" s="562"/>
      <c r="I66" s="428"/>
      <c r="J66" s="428"/>
      <c r="K66" s="428"/>
      <c r="L66" s="428"/>
      <c r="M66" s="428"/>
      <c r="N66" s="427"/>
      <c r="IW66" s="566"/>
    </row>
    <row r="67" spans="1:257" s="447" customFormat="1" x14ac:dyDescent="0.25">
      <c r="A67" s="563" t="s">
        <v>992</v>
      </c>
      <c r="B67" s="564" t="s">
        <v>77</v>
      </c>
      <c r="C67" s="564">
        <v>0.3</v>
      </c>
      <c r="D67" s="564"/>
      <c r="E67" s="564"/>
      <c r="F67" s="564"/>
      <c r="G67" s="564"/>
      <c r="H67" s="562"/>
      <c r="I67" s="428"/>
      <c r="J67" s="428"/>
      <c r="K67" s="428"/>
      <c r="L67" s="428"/>
      <c r="M67" s="428"/>
      <c r="N67" s="427"/>
      <c r="IW67" s="566"/>
    </row>
    <row r="68" spans="1:257" s="447" customFormat="1" x14ac:dyDescent="0.25">
      <c r="A68" s="563" t="s">
        <v>992</v>
      </c>
      <c r="B68" s="564" t="s">
        <v>88</v>
      </c>
      <c r="C68" s="564">
        <v>0.3</v>
      </c>
      <c r="D68" s="564"/>
      <c r="E68" s="564"/>
      <c r="F68" s="564"/>
      <c r="G68" s="564"/>
      <c r="H68" s="562"/>
      <c r="I68" s="428"/>
      <c r="J68" s="428"/>
      <c r="K68" s="428"/>
      <c r="L68" s="428"/>
      <c r="M68" s="428"/>
      <c r="N68" s="427"/>
      <c r="IW68" s="566"/>
    </row>
    <row r="69" spans="1:257" s="447" customFormat="1" x14ac:dyDescent="0.25">
      <c r="A69" s="563" t="s">
        <v>81</v>
      </c>
      <c r="B69" s="564" t="s">
        <v>185</v>
      </c>
      <c r="C69" s="564"/>
      <c r="D69" s="564"/>
      <c r="E69" s="564"/>
      <c r="F69" s="564"/>
      <c r="G69" s="564">
        <v>0.7</v>
      </c>
      <c r="H69" s="562"/>
      <c r="I69" s="428"/>
      <c r="J69" s="428"/>
      <c r="K69" s="428"/>
      <c r="L69" s="428"/>
      <c r="M69" s="428"/>
      <c r="N69" s="427"/>
      <c r="IW69" s="566"/>
    </row>
    <row r="70" spans="1:257" s="447" customFormat="1" ht="15.75" thickBot="1" x14ac:dyDescent="0.3">
      <c r="A70" s="561" t="s">
        <v>81</v>
      </c>
      <c r="B70" s="560" t="s">
        <v>95</v>
      </c>
      <c r="C70" s="560">
        <v>0.6</v>
      </c>
      <c r="D70" s="560"/>
      <c r="E70" s="560"/>
      <c r="F70" s="560"/>
      <c r="G70" s="560"/>
      <c r="H70" s="559"/>
      <c r="I70" s="428"/>
      <c r="J70" s="428"/>
      <c r="K70" s="428"/>
      <c r="L70" s="428"/>
      <c r="M70" s="428"/>
      <c r="N70" s="427"/>
      <c r="IW70" s="566"/>
    </row>
    <row r="71" spans="1:257" s="403" customFormat="1" x14ac:dyDescent="0.25">
      <c r="A71" s="431" t="s">
        <v>84</v>
      </c>
      <c r="B71" s="432"/>
      <c r="C71" s="432"/>
      <c r="D71" s="432"/>
      <c r="E71" s="432"/>
      <c r="F71" s="432"/>
      <c r="G71" s="432"/>
      <c r="H71" s="357"/>
      <c r="I71" s="405"/>
      <c r="J71" s="405"/>
      <c r="K71" s="405"/>
      <c r="L71" s="405"/>
      <c r="M71" s="405"/>
      <c r="N71" s="404"/>
    </row>
    <row r="72" spans="1:257" ht="0" hidden="1" customHeight="1" x14ac:dyDescent="0.25">
      <c r="A72" s="148"/>
      <c r="B72" s="53"/>
      <c r="C72" s="53"/>
      <c r="D72" s="53"/>
      <c r="E72" s="53"/>
      <c r="F72" s="53"/>
      <c r="G72" s="53"/>
      <c r="H72" s="149"/>
      <c r="I72" s="14"/>
      <c r="J72" s="14"/>
      <c r="K72" s="14"/>
      <c r="L72" s="14"/>
      <c r="M72" s="14"/>
      <c r="N72" s="51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1:257" ht="0" hidden="1" customHeight="1" x14ac:dyDescent="0.25">
      <c r="A73" s="148"/>
      <c r="B73" s="53"/>
      <c r="C73" s="53"/>
      <c r="D73" s="53"/>
      <c r="E73" s="53"/>
      <c r="F73" s="53"/>
      <c r="G73" s="53"/>
      <c r="H73" s="149"/>
      <c r="I73" s="14"/>
      <c r="J73" s="14"/>
      <c r="K73" s="14"/>
      <c r="L73" s="14"/>
      <c r="M73" s="14"/>
      <c r="N73" s="51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1:257" ht="0" hidden="1" customHeight="1" x14ac:dyDescent="0.25">
      <c r="A74" s="148"/>
      <c r="B74" s="53"/>
      <c r="C74" s="53"/>
      <c r="D74" s="53"/>
      <c r="E74" s="53"/>
      <c r="F74" s="53"/>
      <c r="G74" s="53"/>
      <c r="H74" s="149"/>
      <c r="I74" s="14"/>
      <c r="J74" s="14"/>
      <c r="K74" s="14"/>
      <c r="L74" s="14"/>
      <c r="M74" s="14"/>
      <c r="N74" s="51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spans="1:257" ht="0" hidden="1" customHeight="1" x14ac:dyDescent="0.25">
      <c r="A75" s="148"/>
      <c r="B75" s="53"/>
      <c r="C75" s="53"/>
      <c r="D75" s="53"/>
      <c r="E75" s="53"/>
      <c r="F75" s="53"/>
      <c r="G75" s="53"/>
      <c r="H75" s="149"/>
      <c r="I75" s="14"/>
      <c r="J75" s="14"/>
      <c r="K75" s="14"/>
      <c r="L75" s="14"/>
      <c r="M75" s="14"/>
      <c r="N75" s="51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 spans="1:257" ht="0" hidden="1" customHeight="1" x14ac:dyDescent="0.25">
      <c r="A76" s="148"/>
      <c r="B76" s="53"/>
      <c r="C76" s="53"/>
      <c r="D76" s="53"/>
      <c r="E76" s="53"/>
      <c r="F76" s="53"/>
      <c r="G76" s="53"/>
      <c r="H76" s="149"/>
      <c r="I76" s="14"/>
      <c r="J76" s="14"/>
      <c r="K76" s="14"/>
      <c r="L76" s="14"/>
      <c r="M76" s="14"/>
      <c r="N76" s="51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spans="1:257" ht="0" hidden="1" customHeight="1" x14ac:dyDescent="0.25">
      <c r="A77" s="148"/>
      <c r="B77" s="53"/>
      <c r="C77" s="53"/>
      <c r="D77" s="53"/>
      <c r="E77" s="53"/>
      <c r="F77" s="53"/>
      <c r="G77" s="53"/>
      <c r="H77" s="149"/>
      <c r="I77" s="14"/>
      <c r="J77" s="14"/>
      <c r="K77" s="14"/>
      <c r="L77" s="14"/>
      <c r="M77" s="14"/>
      <c r="N77" s="51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spans="1:257" ht="0" hidden="1" customHeight="1" x14ac:dyDescent="0.25">
      <c r="A78" s="148"/>
      <c r="B78" s="53"/>
      <c r="C78" s="53"/>
      <c r="D78" s="53"/>
      <c r="E78" s="53"/>
      <c r="F78" s="53"/>
      <c r="G78" s="53"/>
      <c r="H78" s="149"/>
      <c r="I78" s="14"/>
      <c r="J78" s="14"/>
      <c r="K78" s="14"/>
      <c r="L78" s="14"/>
      <c r="M78" s="14"/>
      <c r="N78" s="51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spans="1:257" ht="0" hidden="1" customHeight="1" x14ac:dyDescent="0.25">
      <c r="A79" s="148"/>
      <c r="B79" s="53"/>
      <c r="C79" s="53"/>
      <c r="D79" s="53"/>
      <c r="E79" s="53"/>
      <c r="F79" s="53"/>
      <c r="G79" s="53"/>
      <c r="H79" s="149"/>
      <c r="I79" s="14"/>
      <c r="J79" s="14"/>
      <c r="K79" s="14"/>
      <c r="L79" s="14"/>
      <c r="M79" s="14"/>
      <c r="N79" s="51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spans="1:257" ht="0" hidden="1" customHeight="1" x14ac:dyDescent="0.25">
      <c r="A80" s="148"/>
      <c r="B80" s="53"/>
      <c r="C80" s="53"/>
      <c r="D80" s="53"/>
      <c r="E80" s="53"/>
      <c r="F80" s="53"/>
      <c r="G80" s="53"/>
      <c r="H80" s="149"/>
      <c r="I80" s="14"/>
      <c r="J80" s="14"/>
      <c r="K80" s="14"/>
      <c r="L80" s="14"/>
      <c r="M80" s="14"/>
      <c r="N80" s="51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 spans="1:27" ht="0" hidden="1" customHeight="1" x14ac:dyDescent="0.25">
      <c r="A81" s="148"/>
      <c r="B81" s="53"/>
      <c r="C81" s="53"/>
      <c r="D81" s="53"/>
      <c r="E81" s="53"/>
      <c r="F81" s="53"/>
      <c r="G81" s="53"/>
      <c r="H81" s="149"/>
      <c r="I81" s="14"/>
      <c r="J81" s="14"/>
      <c r="K81" s="14"/>
      <c r="L81" s="14"/>
      <c r="M81" s="14"/>
      <c r="N81" s="51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 spans="1:27" ht="0" hidden="1" customHeight="1" x14ac:dyDescent="0.25">
      <c r="A82" s="148"/>
      <c r="B82" s="53"/>
      <c r="C82" s="53"/>
      <c r="D82" s="53"/>
      <c r="E82" s="53"/>
      <c r="F82" s="53"/>
      <c r="G82" s="53"/>
      <c r="H82" s="149"/>
      <c r="I82" s="14"/>
      <c r="J82" s="14"/>
      <c r="K82" s="14"/>
      <c r="L82" s="14"/>
      <c r="M82" s="14"/>
      <c r="N82" s="51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1:27" ht="0" hidden="1" customHeight="1" x14ac:dyDescent="0.25">
      <c r="A83" s="148"/>
      <c r="B83" s="53"/>
      <c r="C83" s="53"/>
      <c r="D83" s="53"/>
      <c r="E83" s="53"/>
      <c r="F83" s="53"/>
      <c r="G83" s="53"/>
      <c r="H83" s="149"/>
      <c r="I83" s="14"/>
      <c r="J83" s="14"/>
      <c r="K83" s="14"/>
      <c r="L83" s="14"/>
      <c r="M83" s="14"/>
      <c r="N83" s="51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spans="1:27" ht="0" hidden="1" customHeight="1" x14ac:dyDescent="0.25">
      <c r="A84" s="148"/>
      <c r="B84" s="53"/>
      <c r="C84" s="53"/>
      <c r="D84" s="53"/>
      <c r="E84" s="53"/>
      <c r="F84" s="53"/>
      <c r="G84" s="53"/>
      <c r="H84" s="149"/>
      <c r="I84" s="14"/>
      <c r="J84" s="14"/>
      <c r="K84" s="14"/>
      <c r="L84" s="14"/>
      <c r="M84" s="14"/>
      <c r="N84" s="51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spans="1:27" ht="0" hidden="1" customHeight="1" x14ac:dyDescent="0.25">
      <c r="A85" s="148"/>
      <c r="B85" s="53"/>
      <c r="C85" s="53"/>
      <c r="D85" s="53"/>
      <c r="E85" s="53"/>
      <c r="F85" s="53"/>
      <c r="G85" s="53"/>
      <c r="H85" s="149"/>
      <c r="I85" s="14"/>
      <c r="J85" s="14"/>
      <c r="K85" s="14"/>
      <c r="L85" s="14"/>
      <c r="M85" s="14"/>
      <c r="N85" s="51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spans="1:27" ht="0" hidden="1" customHeight="1" x14ac:dyDescent="0.25">
      <c r="A86" s="148"/>
      <c r="B86" s="53"/>
      <c r="C86" s="53"/>
      <c r="D86" s="53"/>
      <c r="E86" s="53"/>
      <c r="F86" s="53"/>
      <c r="G86" s="53"/>
      <c r="H86" s="149"/>
      <c r="I86" s="14"/>
      <c r="J86" s="14"/>
      <c r="K86" s="14"/>
      <c r="L86" s="14"/>
      <c r="M86" s="14"/>
      <c r="N86" s="51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spans="1:27" ht="0" hidden="1" customHeight="1" x14ac:dyDescent="0.25">
      <c r="A87" s="148"/>
      <c r="B87" s="53"/>
      <c r="C87" s="53"/>
      <c r="D87" s="53"/>
      <c r="E87" s="53"/>
      <c r="F87" s="53"/>
      <c r="G87" s="53"/>
      <c r="H87" s="149"/>
      <c r="I87" s="14"/>
      <c r="J87" s="14"/>
      <c r="K87" s="14"/>
      <c r="L87" s="14"/>
      <c r="M87" s="14"/>
      <c r="N87" s="51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spans="1:27" ht="0" hidden="1" customHeight="1" x14ac:dyDescent="0.25">
      <c r="A88" s="148"/>
      <c r="B88" s="53"/>
      <c r="C88" s="53"/>
      <c r="D88" s="53"/>
      <c r="E88" s="53"/>
      <c r="F88" s="53"/>
      <c r="G88" s="53"/>
      <c r="H88" s="149"/>
      <c r="I88" s="14"/>
      <c r="J88" s="14"/>
      <c r="K88" s="14"/>
      <c r="L88" s="14"/>
      <c r="M88" s="14"/>
      <c r="N88" s="51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spans="1:27" ht="0" hidden="1" customHeight="1" x14ac:dyDescent="0.25">
      <c r="A89" s="148"/>
      <c r="B89" s="53"/>
      <c r="C89" s="53"/>
      <c r="D89" s="53"/>
      <c r="E89" s="53"/>
      <c r="F89" s="53"/>
      <c r="G89" s="53"/>
      <c r="H89" s="149"/>
      <c r="I89" s="14"/>
      <c r="J89" s="14"/>
      <c r="K89" s="14"/>
      <c r="L89" s="14"/>
      <c r="M89" s="14"/>
      <c r="N89" s="51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 spans="1:27" ht="0" hidden="1" customHeight="1" x14ac:dyDescent="0.25">
      <c r="A90" s="148"/>
      <c r="B90" s="53"/>
      <c r="C90" s="53"/>
      <c r="D90" s="53"/>
      <c r="E90" s="53"/>
      <c r="F90" s="53"/>
      <c r="G90" s="53"/>
      <c r="H90" s="149"/>
      <c r="I90" s="14"/>
      <c r="J90" s="14"/>
      <c r="K90" s="14"/>
      <c r="L90" s="14"/>
      <c r="M90" s="14"/>
      <c r="N90" s="51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spans="1:27" ht="0" hidden="1" customHeight="1" x14ac:dyDescent="0.25">
      <c r="A91" s="148"/>
      <c r="B91" s="53"/>
      <c r="C91" s="53"/>
      <c r="D91" s="53"/>
      <c r="E91" s="53"/>
      <c r="F91" s="53"/>
      <c r="G91" s="53"/>
      <c r="H91" s="149"/>
      <c r="I91" s="14"/>
      <c r="J91" s="14"/>
      <c r="K91" s="14"/>
      <c r="L91" s="14"/>
      <c r="M91" s="14"/>
      <c r="N91" s="51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1:27" ht="0" hidden="1" customHeight="1" x14ac:dyDescent="0.25">
      <c r="A92" s="148"/>
      <c r="B92" s="53"/>
      <c r="C92" s="53"/>
      <c r="D92" s="53"/>
      <c r="E92" s="53"/>
      <c r="F92" s="53"/>
      <c r="G92" s="53"/>
      <c r="H92" s="149"/>
      <c r="I92" s="14"/>
      <c r="J92" s="14"/>
      <c r="K92" s="14"/>
      <c r="L92" s="14"/>
      <c r="M92" s="14"/>
      <c r="N92" s="51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 spans="1:27" ht="0" hidden="1" customHeight="1" x14ac:dyDescent="0.25">
      <c r="A93" s="148"/>
      <c r="B93" s="53"/>
      <c r="C93" s="53"/>
      <c r="D93" s="53"/>
      <c r="E93" s="53"/>
      <c r="F93" s="53"/>
      <c r="G93" s="53"/>
      <c r="H93" s="149"/>
      <c r="I93" s="14"/>
      <c r="J93" s="14"/>
      <c r="K93" s="14"/>
      <c r="L93" s="14"/>
      <c r="M93" s="14"/>
      <c r="N93" s="51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spans="1:27" ht="0" hidden="1" customHeight="1" x14ac:dyDescent="0.25">
      <c r="A94" s="148"/>
      <c r="B94" s="53"/>
      <c r="C94" s="53"/>
      <c r="D94" s="53"/>
      <c r="E94" s="53"/>
      <c r="F94" s="53"/>
      <c r="G94" s="53"/>
      <c r="H94" s="149"/>
      <c r="I94" s="14"/>
      <c r="J94" s="14"/>
      <c r="K94" s="14"/>
      <c r="L94" s="14"/>
      <c r="M94" s="14"/>
      <c r="N94" s="51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spans="1:27" ht="0" hidden="1" customHeight="1" x14ac:dyDescent="0.25">
      <c r="A95" s="148"/>
      <c r="B95" s="53"/>
      <c r="C95" s="53"/>
      <c r="D95" s="53"/>
      <c r="E95" s="53"/>
      <c r="F95" s="53"/>
      <c r="G95" s="53"/>
      <c r="H95" s="149"/>
      <c r="I95" s="14"/>
      <c r="J95" s="14"/>
      <c r="K95" s="14"/>
      <c r="L95" s="14"/>
      <c r="M95" s="14"/>
      <c r="N95" s="51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 spans="1:27" ht="0" hidden="1" customHeight="1" x14ac:dyDescent="0.25">
      <c r="A96" s="148"/>
      <c r="B96" s="53"/>
      <c r="C96" s="53"/>
      <c r="D96" s="53"/>
      <c r="E96" s="53"/>
      <c r="F96" s="53"/>
      <c r="G96" s="53"/>
      <c r="H96" s="149"/>
      <c r="I96" s="14"/>
      <c r="J96" s="14"/>
      <c r="K96" s="14"/>
      <c r="L96" s="14"/>
      <c r="M96" s="14"/>
      <c r="N96" s="51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spans="1:27" ht="0" hidden="1" customHeight="1" x14ac:dyDescent="0.25">
      <c r="A97" s="148"/>
      <c r="B97" s="53"/>
      <c r="C97" s="53"/>
      <c r="D97" s="53"/>
      <c r="E97" s="53"/>
      <c r="F97" s="53"/>
      <c r="G97" s="53"/>
      <c r="H97" s="149"/>
      <c r="I97" s="14"/>
      <c r="J97" s="14"/>
      <c r="K97" s="14"/>
      <c r="L97" s="14"/>
      <c r="M97" s="14"/>
      <c r="N97" s="51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spans="1:27" ht="0" hidden="1" customHeight="1" x14ac:dyDescent="0.25">
      <c r="A98" s="148"/>
      <c r="B98" s="53"/>
      <c r="C98" s="53"/>
      <c r="D98" s="53"/>
      <c r="E98" s="53"/>
      <c r="F98" s="53"/>
      <c r="G98" s="53"/>
      <c r="H98" s="149"/>
      <c r="I98" s="14"/>
      <c r="J98" s="14"/>
      <c r="K98" s="14"/>
      <c r="L98" s="14"/>
      <c r="M98" s="14"/>
      <c r="N98" s="51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spans="1:27" ht="0" hidden="1" customHeight="1" x14ac:dyDescent="0.25">
      <c r="A99" s="148"/>
      <c r="B99" s="53"/>
      <c r="C99" s="53"/>
      <c r="D99" s="53"/>
      <c r="E99" s="53"/>
      <c r="F99" s="53"/>
      <c r="G99" s="53"/>
      <c r="H99" s="149"/>
      <c r="I99" s="14"/>
      <c r="J99" s="14"/>
      <c r="K99" s="14"/>
      <c r="L99" s="14"/>
      <c r="M99" s="14"/>
      <c r="N99" s="51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spans="1:27" ht="0" hidden="1" customHeight="1" x14ac:dyDescent="0.25">
      <c r="A100" s="148"/>
      <c r="B100" s="53"/>
      <c r="C100" s="53"/>
      <c r="D100" s="53"/>
      <c r="E100" s="53"/>
      <c r="F100" s="53"/>
      <c r="G100" s="53"/>
      <c r="H100" s="149"/>
      <c r="I100" s="14"/>
      <c r="J100" s="14"/>
      <c r="K100" s="14"/>
      <c r="L100" s="14"/>
      <c r="M100" s="14"/>
      <c r="N100" s="51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spans="1:27" ht="0" hidden="1" customHeight="1" x14ac:dyDescent="0.25">
      <c r="A101" s="148"/>
      <c r="B101" s="53"/>
      <c r="C101" s="53"/>
      <c r="D101" s="53"/>
      <c r="E101" s="53"/>
      <c r="F101" s="53"/>
      <c r="G101" s="53"/>
      <c r="H101" s="149"/>
      <c r="I101" s="14"/>
      <c r="J101" s="14"/>
      <c r="K101" s="14"/>
      <c r="L101" s="14"/>
      <c r="M101" s="14"/>
      <c r="N101" s="51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spans="1:27" ht="0" hidden="1" customHeight="1" x14ac:dyDescent="0.25">
      <c r="A102" s="148"/>
      <c r="B102" s="53"/>
      <c r="C102" s="53"/>
      <c r="D102" s="53"/>
      <c r="E102" s="53"/>
      <c r="F102" s="53"/>
      <c r="G102" s="53"/>
      <c r="H102" s="149"/>
      <c r="I102" s="14"/>
      <c r="J102" s="14"/>
      <c r="K102" s="14"/>
      <c r="L102" s="14"/>
      <c r="M102" s="14"/>
      <c r="N102" s="51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spans="1:27" ht="0" hidden="1" customHeight="1" x14ac:dyDescent="0.25">
      <c r="A103" s="148"/>
      <c r="B103" s="53"/>
      <c r="C103" s="53"/>
      <c r="D103" s="53"/>
      <c r="E103" s="53"/>
      <c r="F103" s="53"/>
      <c r="G103" s="53"/>
      <c r="H103" s="149"/>
      <c r="I103" s="14"/>
      <c r="J103" s="14"/>
      <c r="K103" s="14"/>
      <c r="L103" s="14"/>
      <c r="M103" s="14"/>
      <c r="N103" s="51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spans="1:27" ht="0" hidden="1" customHeight="1" x14ac:dyDescent="0.25">
      <c r="A104" s="148"/>
      <c r="B104" s="53"/>
      <c r="C104" s="53"/>
      <c r="D104" s="53"/>
      <c r="E104" s="53"/>
      <c r="F104" s="53"/>
      <c r="G104" s="53"/>
      <c r="H104" s="149"/>
      <c r="I104" s="14"/>
      <c r="J104" s="14"/>
      <c r="K104" s="14"/>
      <c r="L104" s="14"/>
      <c r="M104" s="14"/>
      <c r="N104" s="51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spans="1:27" ht="0" hidden="1" customHeight="1" x14ac:dyDescent="0.25">
      <c r="A105" s="148"/>
      <c r="B105" s="53"/>
      <c r="C105" s="53"/>
      <c r="D105" s="53"/>
      <c r="E105" s="53"/>
      <c r="F105" s="53"/>
      <c r="G105" s="53"/>
      <c r="H105" s="149"/>
      <c r="I105" s="13"/>
      <c r="J105" s="13"/>
      <c r="K105" s="13"/>
      <c r="L105" s="13"/>
      <c r="M105" s="13"/>
      <c r="N105" s="13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spans="1:27" ht="0" hidden="1" customHeight="1" x14ac:dyDescent="0.25">
      <c r="A106" s="148"/>
      <c r="B106" s="53"/>
      <c r="C106" s="53"/>
      <c r="D106" s="53"/>
      <c r="E106" s="53"/>
      <c r="F106" s="53"/>
      <c r="G106" s="53"/>
      <c r="H106" s="149"/>
      <c r="I106" s="13"/>
      <c r="J106" s="13"/>
      <c r="K106" s="13"/>
      <c r="L106" s="13"/>
      <c r="M106" s="13"/>
      <c r="N106" s="13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spans="1:27" ht="0" hidden="1" customHeight="1" x14ac:dyDescent="0.25">
      <c r="A107" s="148"/>
      <c r="B107" s="53"/>
      <c r="C107" s="53"/>
      <c r="D107" s="53"/>
      <c r="E107" s="53"/>
      <c r="F107" s="53"/>
      <c r="G107" s="53"/>
      <c r="H107" s="149"/>
      <c r="I107" s="13"/>
      <c r="J107" s="13"/>
      <c r="K107" s="13"/>
      <c r="L107" s="13"/>
      <c r="M107" s="13"/>
      <c r="N107" s="13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spans="1:27" ht="0" hidden="1" customHeight="1" x14ac:dyDescent="0.25">
      <c r="A108" s="148"/>
      <c r="B108" s="53"/>
      <c r="C108" s="53"/>
      <c r="D108" s="53"/>
      <c r="E108" s="53"/>
      <c r="F108" s="53"/>
      <c r="G108" s="53"/>
      <c r="H108" s="149"/>
      <c r="I108" s="13"/>
      <c r="J108" s="13"/>
      <c r="K108" s="13"/>
      <c r="L108" s="13"/>
      <c r="M108" s="13"/>
      <c r="N108" s="13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spans="1:27" ht="0" hidden="1" customHeight="1" x14ac:dyDescent="0.25">
      <c r="A109" s="148"/>
      <c r="B109" s="53"/>
      <c r="C109" s="53"/>
      <c r="D109" s="53"/>
      <c r="E109" s="53"/>
      <c r="F109" s="53"/>
      <c r="G109" s="53"/>
      <c r="H109" s="149"/>
      <c r="I109" s="13"/>
      <c r="J109" s="13"/>
      <c r="K109" s="13"/>
      <c r="L109" s="13"/>
      <c r="M109" s="13"/>
      <c r="N109" s="13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spans="1:27" ht="0" hidden="1" customHeight="1" x14ac:dyDescent="0.25">
      <c r="A110" s="148"/>
      <c r="B110" s="53"/>
      <c r="C110" s="53"/>
      <c r="D110" s="53"/>
      <c r="E110" s="53"/>
      <c r="F110" s="53"/>
      <c r="G110" s="53"/>
      <c r="H110" s="149"/>
      <c r="I110" s="13"/>
      <c r="J110" s="13"/>
      <c r="K110" s="13"/>
      <c r="L110" s="13"/>
      <c r="M110" s="13"/>
      <c r="N110" s="13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spans="1:27" ht="0" hidden="1" customHeight="1" x14ac:dyDescent="0.25">
      <c r="A111" s="148"/>
      <c r="B111" s="53"/>
      <c r="C111" s="53"/>
      <c r="D111" s="53"/>
      <c r="E111" s="53"/>
      <c r="F111" s="53"/>
      <c r="G111" s="53"/>
      <c r="H111" s="149"/>
      <c r="I111" s="13"/>
      <c r="J111" s="13"/>
      <c r="K111" s="13"/>
      <c r="L111" s="13"/>
      <c r="M111" s="13"/>
      <c r="N111" s="13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spans="1:27" ht="0" hidden="1" customHeight="1" x14ac:dyDescent="0.25">
      <c r="A112" s="148"/>
      <c r="B112" s="53"/>
      <c r="C112" s="53"/>
      <c r="D112" s="53"/>
      <c r="E112" s="53"/>
      <c r="F112" s="53"/>
      <c r="G112" s="53"/>
      <c r="H112" s="149"/>
      <c r="I112" s="13"/>
      <c r="J112" s="13"/>
      <c r="K112" s="13"/>
      <c r="L112" s="13"/>
      <c r="M112" s="13"/>
      <c r="N112" s="13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spans="1:27" ht="0" hidden="1" customHeight="1" x14ac:dyDescent="0.25">
      <c r="A113" s="148"/>
      <c r="B113" s="53"/>
      <c r="C113" s="53"/>
      <c r="D113" s="53"/>
      <c r="E113" s="53"/>
      <c r="F113" s="53"/>
      <c r="G113" s="53"/>
      <c r="H113" s="149"/>
      <c r="I113" s="13"/>
      <c r="J113" s="13"/>
      <c r="K113" s="13"/>
      <c r="L113" s="13"/>
      <c r="M113" s="13"/>
      <c r="N113" s="13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spans="1:27" ht="0" hidden="1" customHeight="1" x14ac:dyDescent="0.25">
      <c r="A114" s="148"/>
      <c r="B114" s="53"/>
      <c r="C114" s="53"/>
      <c r="D114" s="53"/>
      <c r="E114" s="53"/>
      <c r="F114" s="53"/>
      <c r="G114" s="53"/>
      <c r="H114" s="149"/>
      <c r="I114" s="13"/>
      <c r="J114" s="13"/>
      <c r="K114" s="13"/>
      <c r="L114" s="13"/>
      <c r="M114" s="13"/>
      <c r="N114" s="13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spans="1:27" ht="0" hidden="1" customHeight="1" x14ac:dyDescent="0.25">
      <c r="A115" s="148"/>
      <c r="B115" s="53"/>
      <c r="C115" s="53"/>
      <c r="D115" s="53"/>
      <c r="E115" s="53"/>
      <c r="F115" s="53"/>
      <c r="G115" s="53"/>
      <c r="H115" s="149"/>
      <c r="I115" s="13"/>
      <c r="J115" s="13"/>
      <c r="K115" s="13"/>
      <c r="L115" s="13"/>
      <c r="M115" s="13"/>
      <c r="N115" s="13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spans="1:27" ht="0" hidden="1" customHeight="1" x14ac:dyDescent="0.25">
      <c r="A116" s="148"/>
      <c r="B116" s="53"/>
      <c r="C116" s="53"/>
      <c r="D116" s="53"/>
      <c r="E116" s="53"/>
      <c r="F116" s="53"/>
      <c r="G116" s="53"/>
      <c r="H116" s="149"/>
      <c r="I116" s="13"/>
      <c r="J116" s="13"/>
      <c r="K116" s="13"/>
      <c r="L116" s="13"/>
      <c r="M116" s="13"/>
      <c r="N116" s="13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spans="1:27" ht="0" hidden="1" customHeight="1" x14ac:dyDescent="0.25">
      <c r="A117" s="148"/>
      <c r="B117" s="53"/>
      <c r="C117" s="53"/>
      <c r="D117" s="53"/>
      <c r="E117" s="53"/>
      <c r="F117" s="53"/>
      <c r="G117" s="53"/>
      <c r="H117" s="149"/>
      <c r="I117" s="13"/>
      <c r="J117" s="13"/>
      <c r="K117" s="13"/>
      <c r="L117" s="13"/>
      <c r="M117" s="13"/>
      <c r="N117" s="13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spans="1:27" ht="0" hidden="1" customHeight="1" x14ac:dyDescent="0.25">
      <c r="A118" s="148"/>
      <c r="B118" s="53"/>
      <c r="C118" s="53"/>
      <c r="D118" s="53"/>
      <c r="E118" s="53"/>
      <c r="F118" s="53"/>
      <c r="G118" s="53"/>
      <c r="H118" s="149"/>
      <c r="I118" s="13"/>
      <c r="J118" s="13"/>
      <c r="K118" s="13"/>
      <c r="L118" s="13"/>
      <c r="M118" s="13"/>
      <c r="N118" s="13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spans="1:27" ht="0" hidden="1" customHeight="1" x14ac:dyDescent="0.25">
      <c r="A119" s="148"/>
      <c r="B119" s="53"/>
      <c r="C119" s="53"/>
      <c r="D119" s="53"/>
      <c r="E119" s="53"/>
      <c r="F119" s="53"/>
      <c r="G119" s="53"/>
      <c r="H119" s="149"/>
      <c r="I119" s="13"/>
      <c r="J119" s="13"/>
      <c r="K119" s="13"/>
      <c r="L119" s="13"/>
      <c r="M119" s="13"/>
      <c r="N119" s="13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spans="1:27" ht="0" hidden="1" customHeight="1" x14ac:dyDescent="0.25">
      <c r="A120" s="148"/>
      <c r="B120" s="53"/>
      <c r="C120" s="53"/>
      <c r="D120" s="53"/>
      <c r="E120" s="53"/>
      <c r="F120" s="53"/>
      <c r="G120" s="53"/>
      <c r="H120" s="149"/>
      <c r="I120" s="13"/>
      <c r="J120" s="13"/>
      <c r="K120" s="13"/>
      <c r="L120" s="13"/>
      <c r="M120" s="13"/>
      <c r="N120" s="13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spans="1:27" ht="0" hidden="1" customHeight="1" x14ac:dyDescent="0.25">
      <c r="A121" s="148"/>
      <c r="B121" s="53"/>
      <c r="C121" s="53"/>
      <c r="D121" s="53"/>
      <c r="E121" s="53"/>
      <c r="F121" s="53"/>
      <c r="G121" s="53"/>
      <c r="H121" s="149"/>
      <c r="I121" s="13"/>
      <c r="J121" s="13"/>
      <c r="K121" s="13"/>
      <c r="L121" s="13"/>
      <c r="M121" s="13"/>
      <c r="N121" s="13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spans="1:27" ht="0" hidden="1" customHeight="1" x14ac:dyDescent="0.25">
      <c r="A122" s="148"/>
      <c r="B122" s="53"/>
      <c r="C122" s="53"/>
      <c r="D122" s="53"/>
      <c r="E122" s="53"/>
      <c r="F122" s="53"/>
      <c r="G122" s="53"/>
      <c r="H122" s="149"/>
      <c r="I122" s="13"/>
      <c r="J122" s="13"/>
      <c r="K122" s="13"/>
      <c r="L122" s="13"/>
      <c r="M122" s="13"/>
      <c r="N122" s="13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spans="1:27" ht="0" hidden="1" customHeight="1" x14ac:dyDescent="0.25">
      <c r="A123" s="148"/>
      <c r="B123" s="53"/>
      <c r="C123" s="53"/>
      <c r="D123" s="53"/>
      <c r="E123" s="53"/>
      <c r="F123" s="53"/>
      <c r="G123" s="53"/>
      <c r="H123" s="149"/>
      <c r="I123" s="13"/>
      <c r="J123" s="13"/>
      <c r="K123" s="13"/>
      <c r="L123" s="13"/>
      <c r="M123" s="13"/>
      <c r="N123" s="13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spans="1:27" ht="0" hidden="1" customHeight="1" x14ac:dyDescent="0.25">
      <c r="A124" s="148"/>
      <c r="B124" s="53"/>
      <c r="C124" s="53"/>
      <c r="D124" s="53"/>
      <c r="E124" s="53"/>
      <c r="F124" s="53"/>
      <c r="G124" s="53"/>
      <c r="H124" s="149"/>
      <c r="I124" s="13"/>
      <c r="J124" s="13"/>
      <c r="K124" s="13"/>
      <c r="L124" s="13"/>
      <c r="M124" s="13"/>
      <c r="N124" s="13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spans="1:27" ht="0" hidden="1" customHeight="1" x14ac:dyDescent="0.25">
      <c r="A125" s="148"/>
      <c r="B125" s="53"/>
      <c r="C125" s="53"/>
      <c r="D125" s="53"/>
      <c r="E125" s="53"/>
      <c r="F125" s="53"/>
      <c r="G125" s="53"/>
      <c r="H125" s="149"/>
      <c r="I125" s="13"/>
      <c r="J125" s="13"/>
      <c r="K125" s="13"/>
      <c r="L125" s="13"/>
      <c r="M125" s="13"/>
      <c r="N125" s="13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spans="1:27" ht="0" hidden="1" customHeight="1" x14ac:dyDescent="0.25">
      <c r="A126" s="148"/>
      <c r="B126" s="53"/>
      <c r="C126" s="53"/>
      <c r="D126" s="53"/>
      <c r="E126" s="53"/>
      <c r="F126" s="53"/>
      <c r="G126" s="53"/>
      <c r="H126" s="149"/>
      <c r="I126" s="13"/>
      <c r="J126" s="13"/>
      <c r="K126" s="13"/>
      <c r="L126" s="13"/>
      <c r="M126" s="13"/>
      <c r="N126" s="13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spans="1:27" ht="0" hidden="1" customHeight="1" x14ac:dyDescent="0.25">
      <c r="A127" s="148"/>
      <c r="B127" s="53"/>
      <c r="C127" s="53"/>
      <c r="D127" s="53"/>
      <c r="E127" s="53"/>
      <c r="F127" s="53"/>
      <c r="G127" s="53"/>
      <c r="H127" s="149"/>
      <c r="I127" s="13"/>
      <c r="J127" s="13"/>
      <c r="K127" s="13"/>
      <c r="L127" s="13"/>
      <c r="M127" s="13"/>
      <c r="N127" s="13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spans="1:27" ht="0" hidden="1" customHeight="1" x14ac:dyDescent="0.25">
      <c r="A128" s="148"/>
      <c r="B128" s="53"/>
      <c r="C128" s="53"/>
      <c r="D128" s="53"/>
      <c r="E128" s="53"/>
      <c r="F128" s="53"/>
      <c r="G128" s="53"/>
      <c r="H128" s="149"/>
      <c r="I128" s="13"/>
      <c r="J128" s="13"/>
      <c r="K128" s="13"/>
      <c r="L128" s="13"/>
      <c r="M128" s="13"/>
      <c r="N128" s="13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spans="1:27" ht="0" hidden="1" customHeight="1" x14ac:dyDescent="0.25">
      <c r="A129" s="148"/>
      <c r="B129" s="53"/>
      <c r="C129" s="53"/>
      <c r="D129" s="53"/>
      <c r="E129" s="53"/>
      <c r="F129" s="53"/>
      <c r="G129" s="53"/>
      <c r="H129" s="149"/>
      <c r="I129" s="13"/>
      <c r="J129" s="13"/>
      <c r="K129" s="13"/>
      <c r="L129" s="13"/>
      <c r="M129" s="13"/>
      <c r="N129" s="13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spans="1:27" ht="0" hidden="1" customHeight="1" x14ac:dyDescent="0.25">
      <c r="A130" s="148"/>
      <c r="B130" s="53"/>
      <c r="C130" s="53"/>
      <c r="D130" s="53"/>
      <c r="E130" s="53"/>
      <c r="F130" s="53"/>
      <c r="G130" s="53"/>
      <c r="H130" s="149"/>
      <c r="I130" s="13"/>
      <c r="J130" s="13"/>
      <c r="K130" s="13"/>
      <c r="L130" s="13"/>
      <c r="M130" s="13"/>
      <c r="N130" s="13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spans="1:27" ht="0" hidden="1" customHeight="1" x14ac:dyDescent="0.25">
      <c r="A131" s="148"/>
      <c r="B131" s="53"/>
      <c r="C131" s="53"/>
      <c r="D131" s="53"/>
      <c r="E131" s="53"/>
      <c r="F131" s="53"/>
      <c r="G131" s="53"/>
      <c r="H131" s="149"/>
      <c r="I131" s="13"/>
      <c r="J131" s="13"/>
      <c r="K131" s="13"/>
      <c r="L131" s="13"/>
      <c r="M131" s="13"/>
      <c r="N131" s="13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spans="1:27" ht="0" hidden="1" customHeight="1" x14ac:dyDescent="0.25">
      <c r="A132" s="148"/>
      <c r="B132" s="53"/>
      <c r="C132" s="53"/>
      <c r="D132" s="53"/>
      <c r="E132" s="53"/>
      <c r="F132" s="53"/>
      <c r="G132" s="53"/>
      <c r="H132" s="149"/>
      <c r="I132" s="13"/>
      <c r="J132" s="13"/>
      <c r="K132" s="13"/>
      <c r="L132" s="13"/>
      <c r="M132" s="13"/>
      <c r="N132" s="13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spans="1:27" ht="0" hidden="1" customHeight="1" x14ac:dyDescent="0.25">
      <c r="A133" s="148"/>
      <c r="B133" s="53"/>
      <c r="C133" s="53"/>
      <c r="D133" s="53"/>
      <c r="E133" s="53"/>
      <c r="F133" s="53"/>
      <c r="G133" s="53"/>
      <c r="H133" s="149"/>
      <c r="I133" s="13"/>
      <c r="J133" s="13"/>
      <c r="K133" s="13"/>
      <c r="L133" s="13"/>
      <c r="M133" s="13"/>
      <c r="N133" s="13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spans="1:27" ht="0" hidden="1" customHeight="1" x14ac:dyDescent="0.25">
      <c r="A134" s="148"/>
      <c r="B134" s="53"/>
      <c r="C134" s="53"/>
      <c r="D134" s="53"/>
      <c r="E134" s="53"/>
      <c r="F134" s="53"/>
      <c r="G134" s="53"/>
      <c r="H134" s="149"/>
      <c r="I134" s="13"/>
      <c r="J134" s="13"/>
      <c r="K134" s="13"/>
      <c r="L134" s="13"/>
      <c r="M134" s="13"/>
      <c r="N134" s="13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spans="1:27" ht="0" hidden="1" customHeight="1" x14ac:dyDescent="0.25">
      <c r="A135" s="148"/>
      <c r="B135" s="53"/>
      <c r="C135" s="53"/>
      <c r="D135" s="53"/>
      <c r="E135" s="53"/>
      <c r="F135" s="53"/>
      <c r="G135" s="53"/>
      <c r="H135" s="149"/>
      <c r="I135" s="13"/>
      <c r="J135" s="13"/>
      <c r="K135" s="13"/>
      <c r="L135" s="13"/>
      <c r="M135" s="13"/>
      <c r="N135" s="13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spans="1:27" ht="0" hidden="1" customHeight="1" x14ac:dyDescent="0.25">
      <c r="A136" s="148"/>
      <c r="B136" s="53"/>
      <c r="C136" s="53"/>
      <c r="D136" s="53"/>
      <c r="E136" s="53"/>
      <c r="F136" s="53"/>
      <c r="G136" s="53"/>
      <c r="H136" s="149"/>
      <c r="I136" s="13"/>
      <c r="J136" s="13"/>
      <c r="K136" s="13"/>
      <c r="L136" s="13"/>
      <c r="M136" s="13"/>
      <c r="N136" s="13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spans="1:27" ht="0" hidden="1" customHeight="1" x14ac:dyDescent="0.25">
      <c r="A137" s="148"/>
      <c r="B137" s="53"/>
      <c r="C137" s="53"/>
      <c r="D137" s="53"/>
      <c r="E137" s="53"/>
      <c r="F137" s="53"/>
      <c r="G137" s="53"/>
      <c r="H137" s="149"/>
      <c r="I137" s="13"/>
      <c r="J137" s="13"/>
      <c r="K137" s="13"/>
      <c r="L137" s="13"/>
      <c r="M137" s="13"/>
      <c r="N137" s="13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spans="1:27" ht="0" hidden="1" customHeight="1" x14ac:dyDescent="0.25">
      <c r="A138" s="148"/>
      <c r="B138" s="53"/>
      <c r="C138" s="53"/>
      <c r="D138" s="53"/>
      <c r="E138" s="53"/>
      <c r="F138" s="53"/>
      <c r="G138" s="53"/>
      <c r="H138" s="149"/>
      <c r="I138" s="13"/>
      <c r="J138" s="13"/>
      <c r="K138" s="13"/>
      <c r="L138" s="13"/>
      <c r="M138" s="13"/>
      <c r="N138" s="13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spans="1:27" ht="0" hidden="1" customHeight="1" x14ac:dyDescent="0.25">
      <c r="A139" s="148"/>
      <c r="B139" s="53"/>
      <c r="C139" s="53"/>
      <c r="D139" s="53"/>
      <c r="E139" s="53"/>
      <c r="F139" s="53"/>
      <c r="G139" s="53"/>
      <c r="H139" s="149"/>
      <c r="I139" s="13"/>
      <c r="J139" s="13"/>
      <c r="K139" s="13"/>
      <c r="L139" s="13"/>
      <c r="M139" s="13"/>
      <c r="N139" s="13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spans="1:27" ht="0" hidden="1" customHeight="1" x14ac:dyDescent="0.25">
      <c r="A140" s="148"/>
      <c r="B140" s="53"/>
      <c r="C140" s="53"/>
      <c r="D140" s="53"/>
      <c r="E140" s="53"/>
      <c r="F140" s="53"/>
      <c r="G140" s="53"/>
      <c r="H140" s="149"/>
      <c r="I140" s="13"/>
      <c r="J140" s="13"/>
      <c r="K140" s="13"/>
      <c r="L140" s="13"/>
      <c r="M140" s="13"/>
      <c r="N140" s="13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spans="1:27" ht="0" hidden="1" customHeight="1" x14ac:dyDescent="0.25">
      <c r="A141" s="148"/>
      <c r="B141" s="53"/>
      <c r="C141" s="53"/>
      <c r="D141" s="53"/>
      <c r="E141" s="53"/>
      <c r="F141" s="53"/>
      <c r="G141" s="53"/>
      <c r="H141" s="149"/>
      <c r="I141" s="13"/>
      <c r="J141" s="13"/>
      <c r="K141" s="13"/>
      <c r="L141" s="13"/>
      <c r="M141" s="13"/>
      <c r="N141" s="13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spans="1:27" ht="0" hidden="1" customHeight="1" x14ac:dyDescent="0.25">
      <c r="A142" s="148"/>
      <c r="B142" s="53"/>
      <c r="C142" s="53"/>
      <c r="D142" s="53"/>
      <c r="E142" s="53"/>
      <c r="F142" s="53"/>
      <c r="G142" s="53"/>
      <c r="H142" s="149"/>
      <c r="I142" s="13"/>
      <c r="J142" s="13"/>
      <c r="K142" s="13"/>
      <c r="L142" s="13"/>
      <c r="M142" s="13"/>
      <c r="N142" s="13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spans="1:27" ht="0" hidden="1" customHeight="1" x14ac:dyDescent="0.25">
      <c r="A143" s="148"/>
      <c r="B143" s="53"/>
      <c r="C143" s="53"/>
      <c r="D143" s="53"/>
      <c r="E143" s="53"/>
      <c r="F143" s="53"/>
      <c r="G143" s="53"/>
      <c r="H143" s="149"/>
      <c r="I143" s="13"/>
      <c r="J143" s="13"/>
      <c r="K143" s="13"/>
      <c r="L143" s="13"/>
      <c r="M143" s="13"/>
      <c r="N143" s="13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spans="1:27" ht="0" hidden="1" customHeight="1" x14ac:dyDescent="0.25">
      <c r="A144" s="148"/>
      <c r="B144" s="53"/>
      <c r="C144" s="53"/>
      <c r="D144" s="53"/>
      <c r="E144" s="53"/>
      <c r="F144" s="53"/>
      <c r="G144" s="53"/>
      <c r="H144" s="149"/>
      <c r="I144" s="13"/>
      <c r="J144" s="13"/>
      <c r="K144" s="13"/>
      <c r="L144" s="13"/>
      <c r="M144" s="13"/>
      <c r="N144" s="13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spans="1:27" ht="0" hidden="1" customHeight="1" x14ac:dyDescent="0.25">
      <c r="A145" s="148"/>
      <c r="B145" s="53"/>
      <c r="C145" s="53"/>
      <c r="D145" s="53"/>
      <c r="E145" s="53"/>
      <c r="F145" s="53"/>
      <c r="G145" s="53"/>
      <c r="H145" s="149"/>
      <c r="I145" s="13"/>
      <c r="J145" s="13"/>
      <c r="K145" s="13"/>
      <c r="L145" s="13"/>
      <c r="M145" s="13"/>
      <c r="N145" s="13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spans="1:27" ht="0" hidden="1" customHeight="1" x14ac:dyDescent="0.25">
      <c r="A146" s="148"/>
      <c r="B146" s="53"/>
      <c r="C146" s="53"/>
      <c r="D146" s="53"/>
      <c r="E146" s="53"/>
      <c r="F146" s="53"/>
      <c r="G146" s="53"/>
      <c r="H146" s="149"/>
      <c r="I146" s="13"/>
      <c r="J146" s="13"/>
      <c r="K146" s="13"/>
      <c r="L146" s="13"/>
      <c r="M146" s="13"/>
      <c r="N146" s="13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spans="1:27" ht="0" hidden="1" customHeight="1" x14ac:dyDescent="0.25">
      <c r="A147" s="148"/>
      <c r="B147" s="53"/>
      <c r="C147" s="53"/>
      <c r="D147" s="53"/>
      <c r="E147" s="53"/>
      <c r="F147" s="53"/>
      <c r="G147" s="53"/>
      <c r="H147" s="149"/>
      <c r="I147" s="13"/>
      <c r="J147" s="13"/>
      <c r="K147" s="13"/>
      <c r="L147" s="13"/>
      <c r="M147" s="13"/>
      <c r="N147" s="13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 spans="1:27" ht="0" hidden="1" customHeight="1" x14ac:dyDescent="0.25">
      <c r="A148" s="148"/>
      <c r="B148" s="53"/>
      <c r="C148" s="53"/>
      <c r="D148" s="53"/>
      <c r="E148" s="53"/>
      <c r="F148" s="53"/>
      <c r="G148" s="53"/>
      <c r="H148" s="149"/>
      <c r="I148" s="13"/>
      <c r="J148" s="13"/>
      <c r="K148" s="13"/>
      <c r="L148" s="13"/>
      <c r="M148" s="13"/>
      <c r="N148" s="13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 spans="1:27" ht="0" hidden="1" customHeight="1" x14ac:dyDescent="0.25">
      <c r="A149" s="148"/>
      <c r="B149" s="53"/>
      <c r="C149" s="53"/>
      <c r="D149" s="53"/>
      <c r="E149" s="53"/>
      <c r="F149" s="53"/>
      <c r="G149" s="53"/>
      <c r="H149" s="149"/>
      <c r="I149" s="13"/>
      <c r="J149" s="13"/>
      <c r="K149" s="13"/>
      <c r="L149" s="13"/>
      <c r="M149" s="13"/>
      <c r="N149" s="13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 spans="1:27" ht="0" hidden="1" customHeight="1" x14ac:dyDescent="0.25">
      <c r="A150" s="148"/>
      <c r="B150" s="53"/>
      <c r="C150" s="53"/>
      <c r="D150" s="53"/>
      <c r="E150" s="53"/>
      <c r="F150" s="53"/>
      <c r="G150" s="53"/>
      <c r="H150" s="149"/>
      <c r="I150" s="13"/>
      <c r="J150" s="13"/>
      <c r="K150" s="13"/>
      <c r="L150" s="13"/>
      <c r="M150" s="13"/>
      <c r="N150" s="13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 spans="1:27" ht="0" hidden="1" customHeight="1" x14ac:dyDescent="0.25">
      <c r="A151" s="148"/>
      <c r="B151" s="53"/>
      <c r="C151" s="53"/>
      <c r="D151" s="53"/>
      <c r="E151" s="53"/>
      <c r="F151" s="53"/>
      <c r="G151" s="53"/>
      <c r="H151" s="149"/>
      <c r="I151" s="13"/>
      <c r="J151" s="13"/>
      <c r="K151" s="13"/>
      <c r="L151" s="13"/>
      <c r="M151" s="13"/>
      <c r="N151" s="13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 spans="1:27" ht="0" hidden="1" customHeight="1" x14ac:dyDescent="0.25">
      <c r="A152" s="148"/>
      <c r="B152" s="53"/>
      <c r="C152" s="53"/>
      <c r="D152" s="53"/>
      <c r="E152" s="53"/>
      <c r="F152" s="53"/>
      <c r="G152" s="53"/>
      <c r="H152" s="149"/>
      <c r="I152" s="13"/>
      <c r="J152" s="13"/>
      <c r="K152" s="13"/>
      <c r="L152" s="13"/>
      <c r="M152" s="13"/>
      <c r="N152" s="13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 spans="1:27" ht="0" hidden="1" customHeight="1" x14ac:dyDescent="0.25">
      <c r="A153" s="148"/>
      <c r="B153" s="53"/>
      <c r="C153" s="53"/>
      <c r="D153" s="53"/>
      <c r="E153" s="53"/>
      <c r="F153" s="53"/>
      <c r="G153" s="53"/>
      <c r="H153" s="149"/>
      <c r="I153" s="13"/>
      <c r="J153" s="13"/>
      <c r="K153" s="13"/>
      <c r="L153" s="13"/>
      <c r="M153" s="13"/>
      <c r="N153" s="13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 spans="1:27" ht="0" hidden="1" customHeight="1" x14ac:dyDescent="0.25">
      <c r="A154" s="148"/>
      <c r="B154" s="53"/>
      <c r="C154" s="53"/>
      <c r="D154" s="53"/>
      <c r="E154" s="53"/>
      <c r="F154" s="53"/>
      <c r="G154" s="53"/>
      <c r="H154" s="149"/>
      <c r="I154" s="13"/>
      <c r="J154" s="13"/>
      <c r="K154" s="13"/>
      <c r="L154" s="13"/>
      <c r="M154" s="13"/>
      <c r="N154" s="13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 spans="1:27" ht="0" hidden="1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14"/>
      <c r="J155" s="14"/>
      <c r="K155" s="14"/>
      <c r="L155" s="14"/>
      <c r="M155" s="14"/>
      <c r="N155" s="51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 spans="1:27" ht="0" hidden="1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14"/>
      <c r="J156" s="14"/>
      <c r="K156" s="14"/>
      <c r="L156" s="14"/>
      <c r="M156" s="14"/>
      <c r="N156" s="51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 spans="1:27" ht="0" hidden="1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14"/>
      <c r="J157" s="14"/>
      <c r="K157" s="14"/>
      <c r="L157" s="14"/>
      <c r="M157" s="14"/>
      <c r="N157" s="51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 spans="1:27" ht="0" hidden="1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14"/>
      <c r="J158" s="14"/>
      <c r="K158" s="14"/>
      <c r="L158" s="14"/>
      <c r="M158" s="14"/>
      <c r="N158" s="51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 spans="1:27" ht="0" hidden="1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14"/>
      <c r="J159" s="14"/>
      <c r="K159" s="14"/>
      <c r="L159" s="14"/>
      <c r="M159" s="14"/>
      <c r="N159" s="51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 spans="1:27" ht="0" hidden="1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14"/>
      <c r="J160" s="14"/>
      <c r="K160" s="14"/>
      <c r="L160" s="14"/>
      <c r="M160" s="14"/>
      <c r="N160" s="51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 spans="1:27" ht="0" hidden="1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14"/>
      <c r="J161" s="14"/>
      <c r="K161" s="14"/>
      <c r="L161" s="14"/>
      <c r="M161" s="14"/>
      <c r="N161" s="51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 spans="1:27" ht="0" hidden="1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14"/>
      <c r="J162" s="14"/>
      <c r="K162" s="14"/>
      <c r="L162" s="14"/>
      <c r="M162" s="14"/>
      <c r="N162" s="51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 spans="1:27" ht="0" hidden="1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14"/>
      <c r="J163" s="14"/>
      <c r="K163" s="14"/>
      <c r="L163" s="14"/>
      <c r="M163" s="14"/>
      <c r="N163" s="51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 spans="1:27" ht="0" hidden="1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14"/>
      <c r="J164" s="14"/>
      <c r="K164" s="14"/>
      <c r="L164" s="14"/>
      <c r="M164" s="14"/>
      <c r="N164" s="51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spans="1:27" ht="0" hidden="1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14"/>
      <c r="J165" s="14"/>
      <c r="K165" s="14"/>
      <c r="L165" s="14"/>
      <c r="M165" s="14"/>
      <c r="N165" s="51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spans="1:27" ht="0" hidden="1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14"/>
      <c r="J166" s="14"/>
      <c r="K166" s="14"/>
      <c r="L166" s="14"/>
      <c r="M166" s="14"/>
      <c r="N166" s="51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 spans="1:27" ht="0" hidden="1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14"/>
      <c r="J167" s="14"/>
      <c r="K167" s="14"/>
      <c r="L167" s="14"/>
      <c r="M167" s="14"/>
      <c r="N167" s="51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 spans="1:27" ht="0" hidden="1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14"/>
      <c r="J168" s="14"/>
      <c r="K168" s="14"/>
      <c r="L168" s="14"/>
      <c r="M168" s="14"/>
      <c r="N168" s="51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 spans="1:27" ht="0" hidden="1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14"/>
      <c r="J169" s="14"/>
      <c r="K169" s="14"/>
      <c r="L169" s="14"/>
      <c r="M169" s="14"/>
      <c r="N169" s="51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 spans="1:27" ht="0" hidden="1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14"/>
      <c r="J170" s="14"/>
      <c r="K170" s="14"/>
      <c r="L170" s="14"/>
      <c r="M170" s="14"/>
      <c r="N170" s="51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 spans="1:27" ht="0" hidden="1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14"/>
      <c r="J171" s="14"/>
      <c r="K171" s="14"/>
      <c r="L171" s="14"/>
      <c r="M171" s="14"/>
      <c r="N171" s="51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 spans="1:27" ht="0" hidden="1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14"/>
      <c r="J172" s="14"/>
      <c r="K172" s="14"/>
      <c r="L172" s="14"/>
      <c r="M172" s="14"/>
      <c r="N172" s="51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 spans="1:27" ht="0" hidden="1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14"/>
      <c r="J173" s="14"/>
      <c r="K173" s="14"/>
      <c r="L173" s="14"/>
      <c r="M173" s="14"/>
      <c r="N173" s="51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 spans="1:27" ht="0" hidden="1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14"/>
      <c r="J174" s="14"/>
      <c r="K174" s="14"/>
      <c r="L174" s="14"/>
      <c r="M174" s="14"/>
      <c r="N174" s="51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 spans="1:27" ht="0" hidden="1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14"/>
      <c r="J175" s="14"/>
      <c r="K175" s="14"/>
      <c r="L175" s="14"/>
      <c r="M175" s="14"/>
      <c r="N175" s="51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 spans="1:27" ht="0" hidden="1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14"/>
      <c r="J176" s="14"/>
      <c r="K176" s="14"/>
      <c r="L176" s="14"/>
      <c r="M176" s="14"/>
      <c r="N176" s="51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 spans="1:27" ht="0" hidden="1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14"/>
      <c r="J177" s="14"/>
      <c r="K177" s="14"/>
      <c r="L177" s="14"/>
      <c r="M177" s="14"/>
      <c r="N177" s="51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 spans="1:27" ht="0" hidden="1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14"/>
      <c r="J178" s="14"/>
      <c r="K178" s="14"/>
      <c r="L178" s="14"/>
      <c r="M178" s="14"/>
      <c r="N178" s="51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 spans="1:27" ht="0" hidden="1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14"/>
      <c r="J179" s="14"/>
      <c r="K179" s="14"/>
      <c r="L179" s="14"/>
      <c r="M179" s="14"/>
      <c r="N179" s="51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 spans="1:27" ht="0" hidden="1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14"/>
      <c r="J180" s="14"/>
      <c r="K180" s="14"/>
      <c r="L180" s="14"/>
      <c r="M180" s="14"/>
      <c r="N180" s="51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 spans="1:27" ht="0" hidden="1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14"/>
      <c r="J181" s="14"/>
      <c r="K181" s="14"/>
      <c r="L181" s="14"/>
      <c r="M181" s="14"/>
      <c r="N181" s="51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 spans="1:27" ht="0" hidden="1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14"/>
      <c r="J182" s="14"/>
      <c r="K182" s="14"/>
      <c r="L182" s="14"/>
      <c r="M182" s="14"/>
      <c r="N182" s="51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 spans="1:27" ht="0" hidden="1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14"/>
      <c r="J183" s="14"/>
      <c r="K183" s="14"/>
      <c r="L183" s="14"/>
      <c r="M183" s="14"/>
      <c r="N183" s="51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spans="1:27" ht="0" hidden="1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14"/>
      <c r="J184" s="14"/>
      <c r="K184" s="14"/>
      <c r="L184" s="14"/>
      <c r="M184" s="14"/>
      <c r="N184" s="51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 spans="1:27" ht="0" hidden="1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14"/>
      <c r="J185" s="14"/>
      <c r="K185" s="14"/>
      <c r="L185" s="14"/>
      <c r="M185" s="14"/>
      <c r="N185" s="51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 spans="1:27" ht="0" hidden="1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14"/>
      <c r="J186" s="14"/>
      <c r="K186" s="14"/>
      <c r="L186" s="14"/>
      <c r="M186" s="14"/>
      <c r="N186" s="51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 spans="1:27" ht="0" hidden="1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14"/>
      <c r="J187" s="14"/>
      <c r="K187" s="14"/>
      <c r="L187" s="14"/>
      <c r="M187" s="14"/>
      <c r="N187" s="51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 spans="1:27" ht="0" hidden="1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14"/>
      <c r="J188" s="14"/>
      <c r="K188" s="14"/>
      <c r="L188" s="14"/>
      <c r="M188" s="14"/>
      <c r="N188" s="51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 spans="1:27" ht="0" hidden="1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14"/>
      <c r="J189" s="14"/>
      <c r="K189" s="14"/>
      <c r="L189" s="14"/>
      <c r="M189" s="14"/>
      <c r="N189" s="51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 spans="1:27" ht="0" hidden="1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14"/>
      <c r="J190" s="14"/>
      <c r="K190" s="14"/>
      <c r="L190" s="14"/>
      <c r="M190" s="14"/>
      <c r="N190" s="51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 spans="1:27" ht="0" hidden="1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14"/>
      <c r="J191" s="14"/>
      <c r="K191" s="14"/>
      <c r="L191" s="14"/>
      <c r="M191" s="14"/>
      <c r="N191" s="51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 spans="1:27" ht="0" hidden="1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14"/>
      <c r="J192" s="14"/>
      <c r="K192" s="14"/>
      <c r="L192" s="14"/>
      <c r="M192" s="14"/>
      <c r="N192" s="51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 spans="1:27" ht="0" hidden="1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14"/>
      <c r="J193" s="14"/>
      <c r="K193" s="14"/>
      <c r="L193" s="14"/>
      <c r="M193" s="14"/>
      <c r="N193" s="51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 spans="1:27" ht="0" hidden="1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14"/>
      <c r="J194" s="14"/>
      <c r="K194" s="14"/>
      <c r="L194" s="14"/>
      <c r="M194" s="14"/>
      <c r="N194" s="51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 spans="1:27" ht="0" hidden="1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14"/>
      <c r="J195" s="14"/>
      <c r="K195" s="14"/>
      <c r="L195" s="14"/>
      <c r="M195" s="14"/>
      <c r="N195" s="51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 spans="1:27" ht="0" hidden="1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14"/>
      <c r="J196" s="14"/>
      <c r="K196" s="14"/>
      <c r="L196" s="14"/>
      <c r="M196" s="14"/>
      <c r="N196" s="51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 spans="1:27" ht="0" hidden="1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14"/>
      <c r="J197" s="14"/>
      <c r="K197" s="14"/>
      <c r="L197" s="14"/>
      <c r="M197" s="14"/>
      <c r="N197" s="51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 spans="1:27" ht="0" hidden="1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14"/>
      <c r="J198" s="14"/>
      <c r="K198" s="14"/>
      <c r="L198" s="14"/>
      <c r="M198" s="14"/>
      <c r="N198" s="51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 spans="1:27" ht="0" hidden="1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14"/>
      <c r="J199" s="14"/>
      <c r="K199" s="14"/>
      <c r="L199" s="14"/>
      <c r="M199" s="14"/>
      <c r="N199" s="51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 spans="1:27" ht="0" hidden="1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14"/>
      <c r="J200" s="14"/>
      <c r="K200" s="14"/>
      <c r="L200" s="14"/>
      <c r="M200" s="14"/>
      <c r="N200" s="51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 spans="1:27" ht="0" hidden="1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13"/>
      <c r="J201" s="13"/>
      <c r="K201" s="13"/>
      <c r="L201" s="13"/>
      <c r="M201" s="13"/>
      <c r="N201" s="13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 spans="1:27" ht="0" hidden="1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13"/>
      <c r="J202" s="13"/>
      <c r="K202" s="13"/>
      <c r="L202" s="13"/>
      <c r="M202" s="13"/>
      <c r="N202" s="13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 spans="1:27" ht="0" hidden="1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13"/>
      <c r="J203" s="13"/>
      <c r="K203" s="13"/>
      <c r="L203" s="13"/>
      <c r="M203" s="13"/>
      <c r="N203" s="13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 spans="1:27" ht="0" hidden="1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13"/>
      <c r="J204" s="13"/>
      <c r="K204" s="13"/>
      <c r="L204" s="13"/>
      <c r="M204" s="13"/>
      <c r="N204" s="13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 spans="1:27" ht="0" hidden="1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13"/>
      <c r="J205" s="13"/>
      <c r="K205" s="13"/>
      <c r="L205" s="13"/>
      <c r="M205" s="13"/>
      <c r="N205" s="13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 spans="1:27" ht="0" hidden="1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13"/>
      <c r="J206" s="13"/>
      <c r="K206" s="13"/>
      <c r="L206" s="13"/>
      <c r="M206" s="13"/>
      <c r="N206" s="13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 spans="1:27" ht="0" hidden="1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13"/>
      <c r="J207" s="13"/>
      <c r="K207" s="13"/>
      <c r="L207" s="13"/>
      <c r="M207" s="13"/>
      <c r="N207" s="13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 spans="1:27" ht="0" hidden="1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13"/>
      <c r="J208" s="13"/>
      <c r="K208" s="13"/>
      <c r="L208" s="13"/>
      <c r="M208" s="13"/>
      <c r="N208" s="13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 spans="1:27" ht="0" hidden="1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13"/>
      <c r="J209" s="13"/>
      <c r="K209" s="13"/>
      <c r="L209" s="13"/>
      <c r="M209" s="13"/>
      <c r="N209" s="13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 spans="1:27" ht="0" hidden="1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13"/>
      <c r="J210" s="13"/>
      <c r="K210" s="13"/>
      <c r="L210" s="13"/>
      <c r="M210" s="13"/>
      <c r="N210" s="13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 spans="1:27" ht="0" hidden="1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13"/>
      <c r="J211" s="13"/>
      <c r="K211" s="13"/>
      <c r="L211" s="13"/>
      <c r="M211" s="13"/>
      <c r="N211" s="13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 spans="1:27" ht="0" hidden="1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13"/>
      <c r="J212" s="13"/>
      <c r="K212" s="13"/>
      <c r="L212" s="13"/>
      <c r="M212" s="13"/>
      <c r="N212" s="13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 spans="1:27" ht="0" hidden="1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13"/>
      <c r="J213" s="13"/>
      <c r="K213" s="13"/>
      <c r="L213" s="13"/>
      <c r="M213" s="13"/>
      <c r="N213" s="13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 spans="1:27" ht="0" hidden="1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13"/>
      <c r="J214" s="13"/>
      <c r="K214" s="13"/>
      <c r="L214" s="13"/>
      <c r="M214" s="13"/>
      <c r="N214" s="13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 spans="1:27" ht="0" hidden="1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13"/>
      <c r="J215" s="13"/>
      <c r="K215" s="13"/>
      <c r="L215" s="13"/>
      <c r="M215" s="13"/>
      <c r="N215" s="13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 spans="1:27" ht="0" hidden="1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13"/>
      <c r="J216" s="13"/>
      <c r="K216" s="13"/>
      <c r="L216" s="13"/>
      <c r="M216" s="13"/>
      <c r="N216" s="13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 spans="1:27" ht="0" hidden="1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13"/>
      <c r="J217" s="13"/>
      <c r="K217" s="13"/>
      <c r="L217" s="13"/>
      <c r="M217" s="13"/>
      <c r="N217" s="13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 spans="1:27" ht="0" hidden="1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13"/>
      <c r="J218" s="13"/>
      <c r="K218" s="13"/>
      <c r="L218" s="13"/>
      <c r="M218" s="13"/>
      <c r="N218" s="13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 spans="1:27" ht="0" hidden="1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13"/>
      <c r="J219" s="13"/>
      <c r="K219" s="13"/>
      <c r="L219" s="13"/>
      <c r="M219" s="13"/>
      <c r="N219" s="13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 spans="1:27" ht="0" hidden="1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13"/>
      <c r="J220" s="13"/>
      <c r="K220" s="13"/>
      <c r="L220" s="13"/>
      <c r="M220" s="13"/>
      <c r="N220" s="13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 spans="1:27" ht="0" hidden="1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13"/>
      <c r="J221" s="13"/>
      <c r="K221" s="13"/>
      <c r="L221" s="13"/>
      <c r="M221" s="13"/>
      <c r="N221" s="13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 spans="1:27" ht="0" hidden="1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13"/>
      <c r="J222" s="13"/>
      <c r="K222" s="13"/>
      <c r="L222" s="13"/>
      <c r="M222" s="13"/>
      <c r="N222" s="13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 spans="1:27" ht="0" hidden="1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13"/>
      <c r="J223" s="13"/>
      <c r="K223" s="13"/>
      <c r="L223" s="13"/>
      <c r="M223" s="13"/>
      <c r="N223" s="13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 spans="1:27" ht="0" hidden="1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13"/>
      <c r="J224" s="13"/>
      <c r="K224" s="13"/>
      <c r="L224" s="13"/>
      <c r="M224" s="13"/>
      <c r="N224" s="13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 spans="1:27" ht="0" hidden="1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13"/>
      <c r="J225" s="13"/>
      <c r="K225" s="13"/>
      <c r="L225" s="13"/>
      <c r="M225" s="13"/>
      <c r="N225" s="13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 spans="1:27" ht="0" hidden="1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13"/>
      <c r="J226" s="13"/>
      <c r="K226" s="13"/>
      <c r="L226" s="13"/>
      <c r="M226" s="13"/>
      <c r="N226" s="13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 spans="1:27" ht="0" hidden="1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13"/>
      <c r="J227" s="13"/>
      <c r="K227" s="13"/>
      <c r="L227" s="13"/>
      <c r="M227" s="13"/>
      <c r="N227" s="13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 spans="1:27" ht="0" hidden="1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13"/>
      <c r="J228" s="13"/>
      <c r="K228" s="13"/>
      <c r="L228" s="13"/>
      <c r="M228" s="13"/>
      <c r="N228" s="13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 spans="1:27" ht="0" hidden="1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13"/>
      <c r="J229" s="13"/>
      <c r="K229" s="13"/>
      <c r="L229" s="13"/>
      <c r="M229" s="13"/>
      <c r="N229" s="13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 spans="1:27" ht="0" hidden="1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13"/>
      <c r="J230" s="13"/>
      <c r="K230" s="13"/>
      <c r="L230" s="13"/>
      <c r="M230" s="13"/>
      <c r="N230" s="13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 spans="1:27" ht="0" hidden="1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13"/>
      <c r="J231" s="13"/>
      <c r="K231" s="13"/>
      <c r="L231" s="13"/>
      <c r="M231" s="13"/>
      <c r="N231" s="13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 spans="1:27" ht="0" hidden="1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13"/>
      <c r="J232" s="13"/>
      <c r="K232" s="13"/>
      <c r="L232" s="13"/>
      <c r="M232" s="13"/>
      <c r="N232" s="13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 spans="1:27" ht="0" hidden="1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13"/>
      <c r="J233" s="13"/>
      <c r="K233" s="13"/>
      <c r="L233" s="13"/>
      <c r="M233" s="13"/>
      <c r="N233" s="13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 spans="1:27" ht="0" hidden="1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13"/>
      <c r="J234" s="13"/>
      <c r="K234" s="13"/>
      <c r="L234" s="13"/>
      <c r="M234" s="13"/>
      <c r="N234" s="13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 spans="1:27" ht="0" hidden="1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13"/>
      <c r="J235" s="13"/>
      <c r="K235" s="13"/>
      <c r="L235" s="13"/>
      <c r="M235" s="13"/>
      <c r="N235" s="13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 spans="1:27" ht="0" hidden="1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13"/>
      <c r="J236" s="13"/>
      <c r="K236" s="13"/>
      <c r="L236" s="13"/>
      <c r="M236" s="13"/>
      <c r="N236" s="13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 spans="1:27" ht="0" hidden="1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13"/>
      <c r="J237" s="13"/>
      <c r="K237" s="13"/>
      <c r="L237" s="13"/>
      <c r="M237" s="13"/>
      <c r="N237" s="13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 spans="1:27" ht="0" hidden="1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13"/>
      <c r="J238" s="13"/>
      <c r="K238" s="13"/>
      <c r="L238" s="13"/>
      <c r="M238" s="13"/>
      <c r="N238" s="13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 spans="1:27" ht="0" hidden="1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13"/>
      <c r="J239" s="13"/>
      <c r="K239" s="13"/>
      <c r="L239" s="13"/>
      <c r="M239" s="13"/>
      <c r="N239" s="13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 spans="1:27" ht="0" hidden="1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13"/>
      <c r="J240" s="13"/>
      <c r="K240" s="13"/>
      <c r="L240" s="13"/>
      <c r="M240" s="13"/>
      <c r="N240" s="13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 spans="1:27" ht="0" hidden="1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13"/>
      <c r="J241" s="13"/>
      <c r="K241" s="13"/>
      <c r="L241" s="13"/>
      <c r="M241" s="13"/>
      <c r="N241" s="13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 spans="1:27" ht="0" hidden="1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13"/>
      <c r="J242" s="13"/>
      <c r="K242" s="13"/>
      <c r="L242" s="13"/>
      <c r="M242" s="13"/>
      <c r="N242" s="13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 spans="1:27" ht="0" hidden="1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13"/>
      <c r="J243" s="13"/>
      <c r="K243" s="13"/>
      <c r="L243" s="13"/>
      <c r="M243" s="13"/>
      <c r="N243" s="13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 spans="1:27" ht="0" hidden="1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13"/>
      <c r="J244" s="13"/>
      <c r="K244" s="13"/>
      <c r="L244" s="13"/>
      <c r="M244" s="13"/>
      <c r="N244" s="13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 spans="1:27" ht="0" hidden="1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13"/>
      <c r="J245" s="13"/>
      <c r="K245" s="13"/>
      <c r="L245" s="13"/>
      <c r="M245" s="13"/>
      <c r="N245" s="13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 spans="1:27" ht="0" hidden="1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13"/>
      <c r="J246" s="13"/>
      <c r="K246" s="13"/>
      <c r="L246" s="13"/>
      <c r="M246" s="13"/>
      <c r="N246" s="13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 spans="1:27" ht="0" hidden="1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13"/>
      <c r="J247" s="13"/>
      <c r="K247" s="13"/>
      <c r="L247" s="13"/>
      <c r="M247" s="13"/>
      <c r="N247" s="13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 spans="1:27" ht="0" hidden="1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13"/>
      <c r="J248" s="13"/>
      <c r="K248" s="13"/>
      <c r="L248" s="13"/>
      <c r="M248" s="13"/>
      <c r="N248" s="13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 spans="1:27" ht="0" hidden="1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13"/>
      <c r="J249" s="13"/>
      <c r="K249" s="13"/>
      <c r="L249" s="13"/>
      <c r="M249" s="13"/>
      <c r="N249" s="13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 spans="1:27" ht="0" hidden="1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13"/>
      <c r="J250" s="13"/>
      <c r="K250" s="13"/>
      <c r="L250" s="13"/>
      <c r="M250" s="13"/>
      <c r="N250" s="13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 spans="1:27" ht="0" hidden="1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13"/>
      <c r="J251" s="13"/>
      <c r="K251" s="13"/>
      <c r="L251" s="13"/>
      <c r="M251" s="13"/>
      <c r="N251" s="13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 spans="1:27" ht="0" hidden="1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13"/>
      <c r="J252" s="13"/>
      <c r="K252" s="13"/>
      <c r="L252" s="13"/>
      <c r="M252" s="13"/>
      <c r="N252" s="13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 spans="1:27" ht="6.75" customHeight="1" x14ac:dyDescent="0.25">
      <c r="A253" s="150"/>
      <c r="B253" s="150"/>
      <c r="C253" s="151"/>
      <c r="D253" s="150"/>
      <c r="E253" s="152"/>
      <c r="F253" s="150"/>
      <c r="G253" s="150"/>
      <c r="H253" s="150"/>
      <c r="I253" s="15"/>
      <c r="J253" s="15"/>
      <c r="K253" s="15"/>
      <c r="L253" s="15"/>
      <c r="M253" s="16"/>
      <c r="N253" s="16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 spans="1:27" x14ac:dyDescent="0.25">
      <c r="A255" s="55"/>
      <c r="B255" s="17"/>
      <c r="C255" s="17"/>
      <c r="D255" s="17"/>
      <c r="E255" s="17"/>
      <c r="F255" s="17"/>
      <c r="G255" s="17"/>
      <c r="H255" s="17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 spans="1:27" hidden="1" x14ac:dyDescent="0.25">
      <c r="A257" s="17"/>
      <c r="B257" s="17"/>
      <c r="C257" s="17"/>
      <c r="D257" s="17"/>
      <c r="E257" s="17"/>
      <c r="F257" s="17"/>
      <c r="G257" s="17"/>
      <c r="H257" s="17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 spans="1:27" hidden="1" x14ac:dyDescent="0.25">
      <c r="A258" s="17"/>
      <c r="B258" s="17"/>
      <c r="C258" s="17"/>
      <c r="D258" s="17"/>
      <c r="E258" s="17"/>
      <c r="F258" s="17"/>
      <c r="G258" s="17"/>
      <c r="H258" s="17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 spans="1:27" hidden="1" x14ac:dyDescent="0.25">
      <c r="A259" s="17"/>
      <c r="B259" s="17"/>
      <c r="C259" s="17"/>
      <c r="D259" s="17"/>
      <c r="E259" s="17"/>
      <c r="F259" s="17"/>
      <c r="G259" s="17"/>
      <c r="H259" s="17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 spans="1:27" hidden="1" x14ac:dyDescent="0.25">
      <c r="A260" s="17"/>
      <c r="B260" s="17"/>
      <c r="C260" s="17"/>
      <c r="D260" s="17"/>
      <c r="E260" s="17"/>
      <c r="F260" s="17"/>
      <c r="G260" s="17"/>
      <c r="H260" s="17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 spans="1:27" hidden="1" x14ac:dyDescent="0.25">
      <c r="A261" s="17"/>
      <c r="B261" s="17"/>
      <c r="C261" s="17"/>
      <c r="D261" s="17"/>
      <c r="E261" s="17"/>
      <c r="F261" s="17"/>
      <c r="G261" s="17"/>
      <c r="H261" s="17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 spans="1:27" hidden="1" x14ac:dyDescent="0.25">
      <c r="A262" s="17"/>
      <c r="B262" s="17"/>
      <c r="C262" s="17"/>
      <c r="D262" s="17"/>
      <c r="E262" s="17"/>
      <c r="F262" s="17"/>
      <c r="G262" s="17"/>
      <c r="H262" s="17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 spans="1:27" hidden="1" x14ac:dyDescent="0.25">
      <c r="A263" s="17"/>
      <c r="B263" s="17"/>
      <c r="C263" s="17"/>
      <c r="D263" s="17"/>
      <c r="E263" s="17"/>
      <c r="F263" s="17"/>
      <c r="G263" s="17"/>
      <c r="H263" s="17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 spans="1:27" hidden="1" x14ac:dyDescent="0.25">
      <c r="A264" s="17"/>
      <c r="B264" s="17"/>
      <c r="C264" s="17"/>
      <c r="D264" s="17"/>
      <c r="E264" s="17"/>
      <c r="F264" s="17"/>
      <c r="G264" s="17"/>
      <c r="H264" s="17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 spans="1:27" hidden="1" x14ac:dyDescent="0.25">
      <c r="A265" s="17"/>
      <c r="B265" s="17"/>
      <c r="C265" s="17"/>
      <c r="D265" s="17"/>
      <c r="E265" s="17"/>
      <c r="F265" s="17"/>
      <c r="G265" s="17"/>
      <c r="H265" s="17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 spans="1:27" hidden="1" x14ac:dyDescent="0.25">
      <c r="A266" s="17"/>
      <c r="B266" s="17"/>
      <c r="C266" s="17"/>
      <c r="D266" s="17"/>
      <c r="E266" s="17"/>
      <c r="F266" s="17"/>
      <c r="G266" s="17"/>
      <c r="H266" s="17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 spans="1:27" hidden="1" x14ac:dyDescent="0.25">
      <c r="A267" s="17"/>
      <c r="B267" s="17"/>
      <c r="C267" s="17"/>
      <c r="D267" s="17"/>
      <c r="E267" s="17"/>
      <c r="F267" s="17"/>
      <c r="G267" s="17"/>
      <c r="H267" s="17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 spans="1:27" hidden="1" x14ac:dyDescent="0.25">
      <c r="A268" s="17"/>
      <c r="B268" s="17"/>
      <c r="C268" s="17"/>
      <c r="D268" s="17"/>
      <c r="E268" s="17"/>
      <c r="F268" s="17"/>
      <c r="G268" s="17"/>
      <c r="H268" s="17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 spans="1:27" hidden="1" x14ac:dyDescent="0.25">
      <c r="A269" s="17"/>
      <c r="B269" s="17"/>
      <c r="C269" s="17"/>
      <c r="D269" s="17"/>
      <c r="E269" s="17"/>
      <c r="F269" s="17"/>
      <c r="G269" s="17"/>
      <c r="H269" s="17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 spans="1:27" hidden="1" x14ac:dyDescent="0.25">
      <c r="A270" s="17"/>
      <c r="B270" s="17"/>
      <c r="C270" s="17"/>
      <c r="D270" s="17"/>
      <c r="E270" s="17"/>
      <c r="F270" s="17"/>
      <c r="G270" s="17"/>
      <c r="H270" s="17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 spans="1:27" hidden="1" x14ac:dyDescent="0.25">
      <c r="A271" s="17"/>
      <c r="B271" s="17"/>
      <c r="C271" s="17"/>
      <c r="D271" s="17"/>
      <c r="E271" s="17"/>
      <c r="F271" s="17"/>
      <c r="G271" s="17"/>
      <c r="H271" s="17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 spans="1:27" hidden="1" x14ac:dyDescent="0.25">
      <c r="A272" s="17"/>
      <c r="B272" s="17"/>
      <c r="C272" s="17"/>
      <c r="D272" s="17"/>
      <c r="E272" s="17"/>
      <c r="F272" s="17"/>
      <c r="G272" s="17"/>
      <c r="H272" s="17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 spans="1:27" hidden="1" x14ac:dyDescent="0.25">
      <c r="A273" s="17"/>
      <c r="B273" s="17"/>
      <c r="C273" s="17"/>
      <c r="D273" s="17"/>
      <c r="E273" s="17"/>
      <c r="F273" s="17"/>
      <c r="G273" s="17"/>
      <c r="H273" s="17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 spans="1:27" hidden="1" x14ac:dyDescent="0.25">
      <c r="A274" s="17"/>
      <c r="B274" s="17"/>
      <c r="C274" s="17"/>
      <c r="D274" s="17"/>
      <c r="E274" s="17"/>
      <c r="F274" s="17"/>
      <c r="G274" s="17"/>
      <c r="H274" s="17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 spans="1:27" hidden="1" x14ac:dyDescent="0.25">
      <c r="A275" s="17"/>
      <c r="B275" s="17"/>
      <c r="C275" s="17"/>
      <c r="D275" s="17"/>
      <c r="E275" s="17"/>
      <c r="F275" s="17"/>
      <c r="G275" s="17"/>
      <c r="H275" s="17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 spans="1:27" hidden="1" x14ac:dyDescent="0.25">
      <c r="A276" s="17"/>
      <c r="B276" s="17"/>
      <c r="C276" s="17"/>
      <c r="D276" s="17"/>
      <c r="E276" s="17"/>
      <c r="F276" s="17"/>
      <c r="G276" s="17"/>
      <c r="H276" s="17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 spans="1:27" hidden="1" x14ac:dyDescent="0.25">
      <c r="A277" s="17"/>
      <c r="B277" s="17"/>
      <c r="C277" s="17"/>
      <c r="D277" s="17"/>
      <c r="E277" s="17"/>
      <c r="F277" s="17"/>
      <c r="G277" s="17"/>
      <c r="H277" s="17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 spans="1:27" hidden="1" x14ac:dyDescent="0.25">
      <c r="A278" s="17"/>
      <c r="B278" s="17"/>
      <c r="C278" s="17"/>
      <c r="D278" s="17"/>
      <c r="E278" s="17"/>
      <c r="F278" s="17"/>
      <c r="G278" s="17"/>
      <c r="H278" s="17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 spans="1:27" hidden="1" x14ac:dyDescent="0.25">
      <c r="A279" s="17"/>
      <c r="B279" s="17"/>
      <c r="C279" s="17"/>
      <c r="D279" s="17"/>
      <c r="E279" s="17"/>
      <c r="F279" s="17"/>
      <c r="G279" s="17"/>
      <c r="H279" s="17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 spans="1:27" hidden="1" x14ac:dyDescent="0.25">
      <c r="A280" s="17"/>
      <c r="B280" s="17"/>
      <c r="C280" s="17"/>
      <c r="D280" s="17"/>
      <c r="E280" s="17"/>
      <c r="F280" s="17"/>
      <c r="G280" s="17"/>
      <c r="H280" s="17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 spans="1:27" hidden="1" x14ac:dyDescent="0.25">
      <c r="A281" s="17"/>
      <c r="B281" s="17"/>
      <c r="C281" s="17"/>
      <c r="D281" s="17"/>
      <c r="E281" s="17"/>
      <c r="F281" s="17"/>
      <c r="G281" s="17"/>
      <c r="H281" s="17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 spans="1:27" hidden="1" x14ac:dyDescent="0.25">
      <c r="A282" s="17"/>
      <c r="B282" s="17"/>
      <c r="C282" s="17"/>
      <c r="D282" s="17"/>
      <c r="E282" s="17"/>
      <c r="F282" s="17"/>
      <c r="G282" s="17"/>
      <c r="H282" s="17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 spans="1:27" hidden="1" x14ac:dyDescent="0.25">
      <c r="A283" s="17"/>
      <c r="B283" s="17"/>
      <c r="C283" s="17"/>
      <c r="D283" s="17"/>
      <c r="E283" s="17"/>
      <c r="F283" s="17"/>
      <c r="G283" s="17"/>
      <c r="H283" s="17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 spans="1:27" hidden="1" x14ac:dyDescent="0.25">
      <c r="A284" s="17"/>
      <c r="B284" s="17"/>
      <c r="C284" s="17"/>
      <c r="D284" s="17"/>
      <c r="E284" s="17"/>
      <c r="F284" s="17"/>
      <c r="G284" s="17"/>
      <c r="H284" s="17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 spans="1:27" hidden="1" x14ac:dyDescent="0.25">
      <c r="A285" s="17"/>
      <c r="B285" s="17"/>
      <c r="C285" s="17"/>
      <c r="D285" s="17"/>
      <c r="E285" s="17"/>
      <c r="F285" s="17"/>
      <c r="G285" s="17"/>
      <c r="H285" s="17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 spans="1:27" hidden="1" x14ac:dyDescent="0.25">
      <c r="A286" s="17"/>
      <c r="B286" s="17"/>
      <c r="C286" s="17"/>
      <c r="D286" s="17"/>
      <c r="E286" s="17"/>
      <c r="F286" s="17"/>
      <c r="G286" s="17"/>
      <c r="H286" s="17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 spans="1:27" hidden="1" x14ac:dyDescent="0.25">
      <c r="A287" s="17"/>
      <c r="B287" s="17"/>
      <c r="C287" s="17"/>
      <c r="D287" s="17"/>
      <c r="E287" s="17"/>
      <c r="F287" s="17"/>
      <c r="G287" s="17"/>
      <c r="H287" s="17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 spans="1:27" hidden="1" x14ac:dyDescent="0.25">
      <c r="A288" s="17"/>
      <c r="B288" s="17"/>
      <c r="C288" s="17"/>
      <c r="D288" s="17"/>
      <c r="E288" s="17"/>
      <c r="F288" s="17"/>
      <c r="G288" s="17"/>
      <c r="H288" s="17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 spans="1:27" hidden="1" x14ac:dyDescent="0.25">
      <c r="A289" s="17"/>
      <c r="B289" s="17"/>
      <c r="C289" s="17"/>
      <c r="D289" s="17"/>
      <c r="E289" s="17"/>
      <c r="F289" s="17"/>
      <c r="G289" s="17"/>
      <c r="H289" s="17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 spans="1:27" hidden="1" x14ac:dyDescent="0.25">
      <c r="A290" s="17"/>
      <c r="B290" s="17"/>
      <c r="C290" s="17"/>
      <c r="D290" s="17"/>
      <c r="E290" s="17"/>
      <c r="F290" s="17"/>
      <c r="G290" s="17"/>
      <c r="H290" s="17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 spans="1:27" hidden="1" x14ac:dyDescent="0.25">
      <c r="A291" s="17"/>
      <c r="B291" s="17"/>
      <c r="C291" s="17"/>
      <c r="D291" s="17"/>
      <c r="E291" s="17"/>
      <c r="F291" s="17"/>
      <c r="G291" s="17"/>
      <c r="H291" s="17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 spans="1:27" hidden="1" x14ac:dyDescent="0.25">
      <c r="A292" s="17"/>
      <c r="B292" s="17"/>
      <c r="C292" s="17"/>
      <c r="D292" s="17"/>
      <c r="E292" s="17"/>
      <c r="F292" s="17"/>
      <c r="G292" s="17"/>
      <c r="H292" s="17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 spans="1:27" hidden="1" x14ac:dyDescent="0.25">
      <c r="A293" s="17"/>
      <c r="B293" s="17"/>
      <c r="C293" s="17"/>
      <c r="D293" s="17"/>
      <c r="E293" s="17"/>
      <c r="F293" s="17"/>
      <c r="G293" s="17"/>
      <c r="H293" s="17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 spans="1:27" x14ac:dyDescent="0.25"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 spans="1:27" x14ac:dyDescent="0.25"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 spans="1:27" x14ac:dyDescent="0.25"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 spans="1:27" x14ac:dyDescent="0.25"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 spans="1:27" x14ac:dyDescent="0.25"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 spans="1:27" x14ac:dyDescent="0.25"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 spans="1:27" x14ac:dyDescent="0.25"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 spans="1:27" x14ac:dyDescent="0.25"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 spans="1:27" x14ac:dyDescent="0.25"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 spans="1:27" x14ac:dyDescent="0.25"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 spans="1:27" x14ac:dyDescent="0.25"/>
    <row r="335" spans="1:27" x14ac:dyDescent="0.25"/>
    <row r="336" spans="1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9" sqref="A29"/>
    </sheetView>
  </sheetViews>
  <sheetFormatPr baseColWidth="10" defaultRowHeight="15" x14ac:dyDescent="0.25"/>
  <cols>
    <col min="1" max="1" width="18.85546875" style="292" customWidth="1"/>
    <col min="2" max="2" width="18.7109375" style="292" customWidth="1"/>
    <col min="3" max="3" width="2" style="292" bestFit="1" customWidth="1"/>
    <col min="4" max="4" width="19.5703125" style="292" bestFit="1" customWidth="1"/>
    <col min="5" max="5" width="2" style="292" bestFit="1" customWidth="1"/>
    <col min="6" max="6" width="18.85546875" style="292" customWidth="1"/>
    <col min="7" max="7" width="11.42578125" style="292"/>
    <col min="8" max="8" width="13.140625" style="292" bestFit="1" customWidth="1"/>
    <col min="9" max="16384" width="11.42578125" style="292"/>
  </cols>
  <sheetData>
    <row r="1" spans="1:6" ht="18.75" x14ac:dyDescent="0.3">
      <c r="A1" s="781" t="s">
        <v>256</v>
      </c>
      <c r="B1" s="782"/>
      <c r="C1" s="782"/>
      <c r="D1" s="782"/>
      <c r="E1" s="782"/>
      <c r="F1" s="783"/>
    </row>
    <row r="2" spans="1:6" ht="15.75" x14ac:dyDescent="0.25">
      <c r="A2" s="784" t="s">
        <v>1240</v>
      </c>
      <c r="B2" s="785"/>
      <c r="C2" s="785"/>
      <c r="D2" s="785"/>
      <c r="E2" s="785"/>
      <c r="F2" s="786"/>
    </row>
    <row r="3" spans="1:6" x14ac:dyDescent="0.25">
      <c r="A3" s="787" t="s">
        <v>1297</v>
      </c>
      <c r="B3" s="788"/>
      <c r="C3" s="788"/>
      <c r="D3" s="788"/>
      <c r="E3" s="788"/>
      <c r="F3" s="789"/>
    </row>
    <row r="4" spans="1:6" ht="8.25" customHeight="1" x14ac:dyDescent="0.25">
      <c r="A4" s="170"/>
      <c r="B4" s="154"/>
      <c r="C4" s="154"/>
      <c r="D4" s="155"/>
      <c r="E4" s="155"/>
      <c r="F4" s="171"/>
    </row>
    <row r="5" spans="1:6" x14ac:dyDescent="0.25">
      <c r="A5" s="161" t="s">
        <v>625</v>
      </c>
      <c r="B5" s="157" t="s">
        <v>684</v>
      </c>
      <c r="C5" s="156"/>
      <c r="D5" s="157" t="s">
        <v>626</v>
      </c>
      <c r="E5" s="168"/>
      <c r="F5" s="162" t="s">
        <v>125</v>
      </c>
    </row>
    <row r="6" spans="1:6" x14ac:dyDescent="0.25">
      <c r="A6" s="406" t="s">
        <v>113</v>
      </c>
      <c r="B6" s="407">
        <v>60270.316206800002</v>
      </c>
      <c r="C6" s="408"/>
      <c r="D6" s="407">
        <v>1315117.4176182</v>
      </c>
      <c r="E6" s="408" t="s">
        <v>525</v>
      </c>
      <c r="F6" s="409">
        <v>1375387.733825</v>
      </c>
    </row>
    <row r="7" spans="1:6" x14ac:dyDescent="0.25">
      <c r="A7" s="406" t="s">
        <v>126</v>
      </c>
      <c r="B7" s="407">
        <v>8322.3767270000008</v>
      </c>
      <c r="C7" s="410" t="s">
        <v>525</v>
      </c>
      <c r="D7" s="407">
        <v>480069.5330214001</v>
      </c>
      <c r="E7" s="408"/>
      <c r="F7" s="409">
        <v>488391.9097484001</v>
      </c>
    </row>
    <row r="8" spans="1:6" x14ac:dyDescent="0.25">
      <c r="A8" s="406" t="s">
        <v>127</v>
      </c>
      <c r="B8" s="407">
        <v>17707.5054772</v>
      </c>
      <c r="C8" s="411"/>
      <c r="D8" s="407">
        <v>3655795.3097833996</v>
      </c>
      <c r="E8" s="411"/>
      <c r="F8" s="409">
        <v>3673502.8152605994</v>
      </c>
    </row>
    <row r="9" spans="1:6" x14ac:dyDescent="0.25">
      <c r="A9" s="406" t="s">
        <v>445</v>
      </c>
      <c r="B9" s="407">
        <v>5921.1318935999998</v>
      </c>
      <c r="C9" s="408"/>
      <c r="D9" s="407">
        <v>608662.38177920005</v>
      </c>
      <c r="E9" s="408" t="s">
        <v>525</v>
      </c>
      <c r="F9" s="409">
        <v>614583.51367280004</v>
      </c>
    </row>
    <row r="10" spans="1:6" x14ac:dyDescent="0.25">
      <c r="A10" s="406" t="s">
        <v>294</v>
      </c>
      <c r="B10" s="407">
        <v>270.17760139999996</v>
      </c>
      <c r="C10" s="408"/>
      <c r="D10" s="407">
        <v>1017274.5541923998</v>
      </c>
      <c r="E10" s="412"/>
      <c r="F10" s="409">
        <v>1017544.7317937998</v>
      </c>
    </row>
    <row r="11" spans="1:6" x14ac:dyDescent="0.25">
      <c r="A11" s="406" t="s">
        <v>503</v>
      </c>
      <c r="B11" s="407">
        <v>5548.2452060000005</v>
      </c>
      <c r="C11" s="408"/>
      <c r="D11" s="407">
        <v>194125.56892540003</v>
      </c>
      <c r="E11" s="412"/>
      <c r="F11" s="409">
        <v>199673.81413140002</v>
      </c>
    </row>
    <row r="12" spans="1:6" x14ac:dyDescent="0.25">
      <c r="A12" s="406" t="s">
        <v>128</v>
      </c>
      <c r="B12" s="407">
        <v>5986.0377149999995</v>
      </c>
      <c r="C12" s="408" t="s">
        <v>525</v>
      </c>
      <c r="D12" s="407">
        <v>3436853.3731714003</v>
      </c>
      <c r="E12" s="408"/>
      <c r="F12" s="409">
        <v>3442839.4108864004</v>
      </c>
    </row>
    <row r="13" spans="1:6" x14ac:dyDescent="0.25">
      <c r="A13" s="406" t="s">
        <v>129</v>
      </c>
      <c r="B13" s="407">
        <v>23730.122564400008</v>
      </c>
      <c r="C13" s="408"/>
      <c r="D13" s="407">
        <v>3898893.831012601</v>
      </c>
      <c r="E13" s="408"/>
      <c r="F13" s="409">
        <v>3922623.9535770011</v>
      </c>
    </row>
    <row r="14" spans="1:6" x14ac:dyDescent="0.25">
      <c r="A14" s="406" t="s">
        <v>130</v>
      </c>
      <c r="B14" s="407">
        <v>6911.9028971999996</v>
      </c>
      <c r="C14" s="408" t="s">
        <v>525</v>
      </c>
      <c r="D14" s="407">
        <v>981149.36352160003</v>
      </c>
      <c r="E14" s="408" t="s">
        <v>525</v>
      </c>
      <c r="F14" s="409">
        <v>988061.26641879999</v>
      </c>
    </row>
    <row r="15" spans="1:6" x14ac:dyDescent="0.25">
      <c r="A15" s="406" t="s">
        <v>131</v>
      </c>
      <c r="B15" s="407">
        <v>1806.8432577999999</v>
      </c>
      <c r="C15" s="408"/>
      <c r="D15" s="407">
        <v>2000728.8550760003</v>
      </c>
      <c r="E15" s="412"/>
      <c r="F15" s="409">
        <v>2002535.6983338003</v>
      </c>
    </row>
    <row r="16" spans="1:6" x14ac:dyDescent="0.25">
      <c r="A16" s="406" t="s">
        <v>132</v>
      </c>
      <c r="B16" s="407">
        <v>499.90500699999996</v>
      </c>
      <c r="C16" s="408"/>
      <c r="D16" s="407">
        <v>5091470.6469466006</v>
      </c>
      <c r="E16" s="408" t="s">
        <v>525</v>
      </c>
      <c r="F16" s="409">
        <v>5091970.5519536007</v>
      </c>
    </row>
    <row r="17" spans="1:6" ht="15.75" thickBot="1" x14ac:dyDescent="0.3">
      <c r="A17" s="406" t="s">
        <v>133</v>
      </c>
      <c r="B17" s="407">
        <v>67790.120542200006</v>
      </c>
      <c r="C17" s="408"/>
      <c r="D17" s="407">
        <v>6171793.8148076003</v>
      </c>
      <c r="E17" s="408"/>
      <c r="F17" s="409">
        <v>6239583.9353498006</v>
      </c>
    </row>
    <row r="18" spans="1:6" ht="15.75" thickBot="1" x14ac:dyDescent="0.3">
      <c r="A18" s="256" t="s">
        <v>125</v>
      </c>
      <c r="B18" s="588">
        <v>204764.68509559997</v>
      </c>
      <c r="C18" s="588"/>
      <c r="D18" s="588">
        <v>28851934.649855804</v>
      </c>
      <c r="E18" s="588"/>
      <c r="F18" s="589">
        <v>29056699.334951401</v>
      </c>
    </row>
    <row r="19" spans="1:6" ht="6.75" customHeight="1" x14ac:dyDescent="0.25">
      <c r="A19" s="158"/>
      <c r="B19" s="158"/>
      <c r="C19" s="158"/>
      <c r="D19" s="158"/>
      <c r="E19" s="158"/>
      <c r="F19" s="159"/>
    </row>
    <row r="20" spans="1:6" x14ac:dyDescent="0.25">
      <c r="A20" s="413" t="s">
        <v>478</v>
      </c>
      <c r="B20" s="413"/>
      <c r="C20" s="413"/>
      <c r="D20" s="413"/>
      <c r="E20" s="413"/>
      <c r="F20" s="413"/>
    </row>
    <row r="21" spans="1:6" x14ac:dyDescent="0.25">
      <c r="A21" s="413" t="s">
        <v>479</v>
      </c>
      <c r="B21" s="413"/>
      <c r="C21" s="413"/>
      <c r="D21" s="413"/>
      <c r="E21" s="413"/>
      <c r="F21" s="413"/>
    </row>
    <row r="22" spans="1:6" x14ac:dyDescent="0.25">
      <c r="A22" s="413"/>
      <c r="B22" s="413"/>
      <c r="C22" s="413"/>
    </row>
    <row r="23" spans="1:6" x14ac:dyDescent="0.25">
      <c r="A23" s="413"/>
      <c r="B23" s="413"/>
      <c r="C23" s="413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B20" sqref="B20"/>
    </sheetView>
  </sheetViews>
  <sheetFormatPr baseColWidth="10" defaultColWidth="11.42578125" defaultRowHeight="15" x14ac:dyDescent="0.25"/>
  <cols>
    <col min="1" max="1" width="44.140625" style="403" customWidth="1"/>
    <col min="2" max="3" width="24.85546875" style="403" customWidth="1"/>
    <col min="4" max="4" width="12.7109375" style="358" bestFit="1" customWidth="1"/>
    <col min="5" max="16384" width="11.42578125" style="358"/>
  </cols>
  <sheetData>
    <row r="1" spans="1:255" ht="15.75" x14ac:dyDescent="0.25">
      <c r="A1" s="791" t="s">
        <v>134</v>
      </c>
      <c r="B1" s="792"/>
      <c r="C1" s="793"/>
    </row>
    <row r="2" spans="1:255" ht="15.75" x14ac:dyDescent="0.25">
      <c r="A2" s="784" t="s">
        <v>362</v>
      </c>
      <c r="B2" s="785"/>
      <c r="C2" s="786"/>
      <c r="D2" s="790"/>
      <c r="E2" s="790"/>
      <c r="F2" s="790"/>
      <c r="G2" s="790"/>
      <c r="H2" s="790"/>
      <c r="I2" s="790"/>
      <c r="J2" s="790"/>
      <c r="K2" s="790"/>
      <c r="L2" s="790"/>
      <c r="M2" s="790"/>
      <c r="N2" s="790"/>
      <c r="O2" s="790"/>
      <c r="P2" s="790"/>
      <c r="Q2" s="790"/>
      <c r="R2" s="790"/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790"/>
      <c r="AF2" s="790"/>
      <c r="AG2" s="790"/>
      <c r="AH2" s="790"/>
      <c r="AI2" s="790"/>
      <c r="AJ2" s="790"/>
      <c r="AK2" s="790"/>
      <c r="AL2" s="790"/>
      <c r="AM2" s="790"/>
      <c r="AN2" s="790"/>
      <c r="AO2" s="790"/>
      <c r="AP2" s="790"/>
      <c r="AQ2" s="790"/>
      <c r="AR2" s="790"/>
      <c r="AS2" s="790"/>
      <c r="AT2" s="790"/>
      <c r="AU2" s="790"/>
      <c r="AV2" s="790"/>
      <c r="AW2" s="790"/>
      <c r="AX2" s="790"/>
      <c r="AY2" s="790"/>
      <c r="AZ2" s="790"/>
      <c r="BA2" s="790"/>
      <c r="BB2" s="790"/>
      <c r="BC2" s="790"/>
      <c r="BD2" s="790"/>
      <c r="BE2" s="790"/>
      <c r="BF2" s="790"/>
      <c r="BG2" s="790"/>
      <c r="BH2" s="790"/>
      <c r="BI2" s="790"/>
      <c r="BJ2" s="790"/>
      <c r="BK2" s="790"/>
      <c r="BL2" s="790"/>
      <c r="BM2" s="790"/>
      <c r="BN2" s="790"/>
      <c r="BO2" s="790"/>
      <c r="BP2" s="790"/>
      <c r="BQ2" s="790"/>
      <c r="BR2" s="790"/>
      <c r="BS2" s="790"/>
      <c r="BT2" s="790"/>
      <c r="BU2" s="790"/>
      <c r="BV2" s="790"/>
      <c r="BW2" s="790"/>
      <c r="BX2" s="790"/>
      <c r="BY2" s="790"/>
      <c r="BZ2" s="790"/>
      <c r="CA2" s="790"/>
      <c r="CB2" s="790"/>
      <c r="CC2" s="790"/>
      <c r="CD2" s="790"/>
      <c r="CE2" s="790"/>
      <c r="CF2" s="790"/>
      <c r="CG2" s="790"/>
      <c r="CH2" s="790"/>
      <c r="CI2" s="790"/>
      <c r="CJ2" s="790"/>
      <c r="CK2" s="790"/>
      <c r="CL2" s="790"/>
      <c r="CM2" s="790"/>
      <c r="CN2" s="790"/>
      <c r="CO2" s="790"/>
      <c r="CP2" s="790"/>
      <c r="CQ2" s="790"/>
      <c r="CR2" s="790"/>
      <c r="CS2" s="790"/>
      <c r="CT2" s="790"/>
      <c r="CU2" s="790"/>
      <c r="CV2" s="790"/>
      <c r="CW2" s="790"/>
      <c r="CX2" s="790"/>
      <c r="CY2" s="790"/>
      <c r="CZ2" s="790"/>
      <c r="DA2" s="790"/>
      <c r="DB2" s="790"/>
      <c r="DC2" s="790"/>
      <c r="DD2" s="790"/>
      <c r="DE2" s="790"/>
      <c r="DF2" s="790"/>
      <c r="DG2" s="790"/>
      <c r="DH2" s="790"/>
      <c r="DI2" s="790"/>
      <c r="DJ2" s="790"/>
      <c r="DK2" s="790"/>
      <c r="DL2" s="790"/>
      <c r="DM2" s="790"/>
      <c r="DN2" s="790"/>
      <c r="DO2" s="790"/>
      <c r="DP2" s="790"/>
      <c r="DQ2" s="790"/>
      <c r="DR2" s="790"/>
      <c r="DS2" s="790"/>
      <c r="DT2" s="790"/>
      <c r="DU2" s="790"/>
      <c r="DV2" s="790"/>
      <c r="DW2" s="790"/>
      <c r="DX2" s="790"/>
      <c r="DY2" s="790"/>
      <c r="DZ2" s="790"/>
      <c r="EA2" s="790"/>
      <c r="EB2" s="790"/>
      <c r="EC2" s="790"/>
      <c r="ED2" s="790"/>
      <c r="EE2" s="790"/>
      <c r="EF2" s="790"/>
      <c r="EG2" s="790"/>
      <c r="EH2" s="790"/>
      <c r="EI2" s="790"/>
      <c r="EJ2" s="790"/>
      <c r="EK2" s="790"/>
      <c r="EL2" s="790"/>
      <c r="EM2" s="790"/>
      <c r="EN2" s="790"/>
      <c r="EO2" s="790"/>
      <c r="EP2" s="790"/>
      <c r="EQ2" s="790"/>
      <c r="ER2" s="790"/>
      <c r="ES2" s="790"/>
      <c r="ET2" s="790"/>
      <c r="EU2" s="790"/>
      <c r="EV2" s="790"/>
      <c r="EW2" s="790"/>
      <c r="EX2" s="790"/>
      <c r="EY2" s="790"/>
      <c r="EZ2" s="790"/>
      <c r="FA2" s="790"/>
      <c r="FB2" s="790"/>
      <c r="FC2" s="790"/>
      <c r="FD2" s="790"/>
      <c r="FE2" s="790"/>
      <c r="FF2" s="790"/>
      <c r="FG2" s="790"/>
      <c r="FH2" s="790"/>
      <c r="FI2" s="790"/>
      <c r="FJ2" s="790"/>
      <c r="FK2" s="790"/>
      <c r="FL2" s="790"/>
      <c r="FM2" s="790"/>
      <c r="FN2" s="790"/>
      <c r="FO2" s="790"/>
      <c r="FP2" s="790"/>
      <c r="FQ2" s="790"/>
      <c r="FR2" s="790"/>
      <c r="FS2" s="790"/>
      <c r="FT2" s="790"/>
      <c r="FU2" s="790"/>
      <c r="FV2" s="790"/>
      <c r="FW2" s="790"/>
      <c r="FX2" s="790"/>
      <c r="FY2" s="790"/>
      <c r="FZ2" s="790"/>
      <c r="GA2" s="790"/>
      <c r="GB2" s="790"/>
      <c r="GC2" s="790"/>
      <c r="GD2" s="790"/>
      <c r="GE2" s="790"/>
      <c r="GF2" s="790"/>
      <c r="GG2" s="790"/>
      <c r="GH2" s="790"/>
      <c r="GI2" s="790"/>
      <c r="GJ2" s="790"/>
      <c r="GK2" s="790"/>
      <c r="GL2" s="790"/>
      <c r="GM2" s="790"/>
      <c r="GN2" s="790"/>
      <c r="GO2" s="790"/>
      <c r="GP2" s="790"/>
      <c r="GQ2" s="790"/>
      <c r="GR2" s="790"/>
      <c r="GS2" s="790"/>
      <c r="GT2" s="790"/>
      <c r="GU2" s="790"/>
      <c r="GV2" s="790"/>
      <c r="GW2" s="790"/>
      <c r="GX2" s="790"/>
      <c r="GY2" s="790"/>
      <c r="GZ2" s="790"/>
      <c r="HA2" s="790"/>
      <c r="HB2" s="790"/>
      <c r="HC2" s="790"/>
      <c r="HD2" s="790"/>
      <c r="HE2" s="790"/>
      <c r="HF2" s="790"/>
      <c r="HG2" s="790"/>
      <c r="HH2" s="790"/>
      <c r="HI2" s="790"/>
      <c r="HJ2" s="790"/>
      <c r="HK2" s="790"/>
      <c r="HL2" s="790"/>
      <c r="HM2" s="790"/>
      <c r="HN2" s="790"/>
      <c r="HO2" s="790"/>
      <c r="HP2" s="790"/>
      <c r="HQ2" s="790"/>
      <c r="HR2" s="790"/>
      <c r="HS2" s="790"/>
      <c r="HT2" s="790"/>
      <c r="HU2" s="790"/>
      <c r="HV2" s="790"/>
      <c r="HW2" s="790"/>
      <c r="HX2" s="790"/>
      <c r="HY2" s="790"/>
      <c r="HZ2" s="790"/>
      <c r="IA2" s="790"/>
      <c r="IB2" s="790"/>
      <c r="IC2" s="790"/>
      <c r="ID2" s="790"/>
      <c r="IE2" s="790"/>
      <c r="IF2" s="790"/>
      <c r="IG2" s="790"/>
      <c r="IH2" s="790"/>
      <c r="II2" s="790"/>
      <c r="IJ2" s="790"/>
      <c r="IK2" s="790"/>
      <c r="IL2" s="790"/>
      <c r="IM2" s="790"/>
      <c r="IN2" s="790"/>
      <c r="IO2" s="790"/>
      <c r="IP2" s="790"/>
      <c r="IQ2" s="790"/>
      <c r="IR2" s="790"/>
      <c r="IS2" s="790"/>
      <c r="IT2" s="790"/>
      <c r="IU2" s="790"/>
    </row>
    <row r="3" spans="1:255" ht="15.75" x14ac:dyDescent="0.25">
      <c r="A3" s="784" t="s">
        <v>1240</v>
      </c>
      <c r="B3" s="785"/>
      <c r="C3" s="786"/>
      <c r="D3" s="790"/>
      <c r="E3" s="790"/>
      <c r="F3" s="790"/>
      <c r="G3" s="790"/>
      <c r="H3" s="790"/>
      <c r="I3" s="790"/>
      <c r="J3" s="790"/>
      <c r="K3" s="790"/>
      <c r="L3" s="790"/>
      <c r="M3" s="790"/>
      <c r="N3" s="790"/>
      <c r="O3" s="790"/>
      <c r="P3" s="790"/>
      <c r="Q3" s="790"/>
      <c r="R3" s="790"/>
      <c r="S3" s="790"/>
      <c r="T3" s="790"/>
      <c r="U3" s="790"/>
      <c r="V3" s="790"/>
      <c r="W3" s="790"/>
      <c r="X3" s="790"/>
      <c r="Y3" s="790"/>
      <c r="Z3" s="790"/>
      <c r="AA3" s="790"/>
      <c r="AB3" s="790"/>
      <c r="AC3" s="790"/>
      <c r="AD3" s="790"/>
      <c r="AE3" s="790"/>
      <c r="AF3" s="790"/>
      <c r="AG3" s="790"/>
      <c r="AH3" s="790"/>
      <c r="AI3" s="790"/>
      <c r="AJ3" s="790"/>
      <c r="AK3" s="790"/>
      <c r="AL3" s="790"/>
      <c r="AM3" s="790"/>
      <c r="AN3" s="790"/>
      <c r="AO3" s="790"/>
      <c r="AP3" s="790"/>
      <c r="AQ3" s="790"/>
      <c r="AR3" s="790"/>
      <c r="AS3" s="790"/>
      <c r="AT3" s="790"/>
      <c r="AU3" s="790"/>
      <c r="AV3" s="790"/>
      <c r="AW3" s="790"/>
      <c r="AX3" s="790"/>
      <c r="AY3" s="790"/>
      <c r="AZ3" s="790"/>
      <c r="BA3" s="790"/>
      <c r="BB3" s="790"/>
      <c r="BC3" s="790"/>
      <c r="BD3" s="790"/>
      <c r="BE3" s="790"/>
      <c r="BF3" s="790"/>
      <c r="BG3" s="790"/>
      <c r="BH3" s="790"/>
      <c r="BI3" s="790"/>
      <c r="BJ3" s="790"/>
      <c r="BK3" s="790"/>
      <c r="BL3" s="790"/>
      <c r="BM3" s="790"/>
      <c r="BN3" s="790"/>
      <c r="BO3" s="790"/>
      <c r="BP3" s="790"/>
      <c r="BQ3" s="790"/>
      <c r="BR3" s="790"/>
      <c r="BS3" s="790"/>
      <c r="BT3" s="790"/>
      <c r="BU3" s="790"/>
      <c r="BV3" s="790"/>
      <c r="BW3" s="790"/>
      <c r="BX3" s="790"/>
      <c r="BY3" s="790"/>
      <c r="BZ3" s="790"/>
      <c r="CA3" s="790"/>
      <c r="CB3" s="790"/>
      <c r="CC3" s="790"/>
      <c r="CD3" s="790"/>
      <c r="CE3" s="790"/>
      <c r="CF3" s="790"/>
      <c r="CG3" s="790"/>
      <c r="CH3" s="790"/>
      <c r="CI3" s="790"/>
      <c r="CJ3" s="790"/>
      <c r="CK3" s="790"/>
      <c r="CL3" s="790"/>
      <c r="CM3" s="790"/>
      <c r="CN3" s="790"/>
      <c r="CO3" s="790"/>
      <c r="CP3" s="790"/>
      <c r="CQ3" s="790"/>
      <c r="CR3" s="790"/>
      <c r="CS3" s="790"/>
      <c r="CT3" s="790"/>
      <c r="CU3" s="790"/>
      <c r="CV3" s="790"/>
      <c r="CW3" s="790"/>
      <c r="CX3" s="790"/>
      <c r="CY3" s="790"/>
      <c r="CZ3" s="790"/>
      <c r="DA3" s="790"/>
      <c r="DB3" s="790"/>
      <c r="DC3" s="790"/>
      <c r="DD3" s="790"/>
      <c r="DE3" s="790"/>
      <c r="DF3" s="790"/>
      <c r="DG3" s="790"/>
      <c r="DH3" s="790"/>
      <c r="DI3" s="790"/>
      <c r="DJ3" s="790"/>
      <c r="DK3" s="790"/>
      <c r="DL3" s="790"/>
      <c r="DM3" s="790"/>
      <c r="DN3" s="790"/>
      <c r="DO3" s="790"/>
      <c r="DP3" s="790"/>
      <c r="DQ3" s="790"/>
      <c r="DR3" s="790"/>
      <c r="DS3" s="790"/>
      <c r="DT3" s="790"/>
      <c r="DU3" s="790"/>
      <c r="DV3" s="790"/>
      <c r="DW3" s="790"/>
      <c r="DX3" s="790"/>
      <c r="DY3" s="790"/>
      <c r="DZ3" s="790"/>
      <c r="EA3" s="790"/>
      <c r="EB3" s="790"/>
      <c r="EC3" s="790"/>
      <c r="ED3" s="790"/>
      <c r="EE3" s="790"/>
      <c r="EF3" s="790"/>
      <c r="EG3" s="790"/>
      <c r="EH3" s="790"/>
      <c r="EI3" s="790"/>
      <c r="EJ3" s="790"/>
      <c r="EK3" s="790"/>
      <c r="EL3" s="790"/>
      <c r="EM3" s="790"/>
      <c r="EN3" s="790"/>
      <c r="EO3" s="790"/>
      <c r="EP3" s="790"/>
      <c r="EQ3" s="790"/>
      <c r="ER3" s="790"/>
      <c r="ES3" s="790"/>
      <c r="ET3" s="790"/>
      <c r="EU3" s="790"/>
      <c r="EV3" s="790"/>
      <c r="EW3" s="790"/>
      <c r="EX3" s="790"/>
      <c r="EY3" s="790"/>
      <c r="EZ3" s="790"/>
      <c r="FA3" s="790"/>
      <c r="FB3" s="790"/>
      <c r="FC3" s="790"/>
      <c r="FD3" s="790"/>
      <c r="FE3" s="790"/>
      <c r="FF3" s="790"/>
      <c r="FG3" s="790"/>
      <c r="FH3" s="790"/>
      <c r="FI3" s="790"/>
      <c r="FJ3" s="790"/>
      <c r="FK3" s="790"/>
      <c r="FL3" s="790"/>
      <c r="FM3" s="790"/>
      <c r="FN3" s="790"/>
      <c r="FO3" s="790"/>
      <c r="FP3" s="790"/>
      <c r="FQ3" s="790"/>
      <c r="FR3" s="790"/>
      <c r="FS3" s="790"/>
      <c r="FT3" s="790"/>
      <c r="FU3" s="790"/>
      <c r="FV3" s="790"/>
      <c r="FW3" s="790"/>
      <c r="FX3" s="790"/>
      <c r="FY3" s="790"/>
      <c r="FZ3" s="790"/>
      <c r="GA3" s="790"/>
      <c r="GB3" s="790"/>
      <c r="GC3" s="790"/>
      <c r="GD3" s="790"/>
      <c r="GE3" s="790"/>
      <c r="GF3" s="790"/>
      <c r="GG3" s="790"/>
      <c r="GH3" s="790"/>
      <c r="GI3" s="790"/>
      <c r="GJ3" s="790"/>
      <c r="GK3" s="790"/>
      <c r="GL3" s="790"/>
      <c r="GM3" s="790"/>
      <c r="GN3" s="790"/>
      <c r="GO3" s="790"/>
      <c r="GP3" s="790"/>
      <c r="GQ3" s="790"/>
      <c r="GR3" s="790"/>
      <c r="GS3" s="790"/>
      <c r="GT3" s="790"/>
      <c r="GU3" s="790"/>
      <c r="GV3" s="790"/>
      <c r="GW3" s="790"/>
      <c r="GX3" s="790"/>
      <c r="GY3" s="790"/>
      <c r="GZ3" s="790"/>
      <c r="HA3" s="790"/>
      <c r="HB3" s="790"/>
      <c r="HC3" s="790"/>
      <c r="HD3" s="790"/>
      <c r="HE3" s="790"/>
      <c r="HF3" s="790"/>
      <c r="HG3" s="790"/>
      <c r="HH3" s="790"/>
      <c r="HI3" s="790"/>
      <c r="HJ3" s="790"/>
      <c r="HK3" s="790"/>
      <c r="HL3" s="790"/>
      <c r="HM3" s="790"/>
      <c r="HN3" s="790"/>
      <c r="HO3" s="790"/>
      <c r="HP3" s="790"/>
      <c r="HQ3" s="790"/>
      <c r="HR3" s="790"/>
      <c r="HS3" s="790"/>
      <c r="HT3" s="790"/>
      <c r="HU3" s="790"/>
      <c r="HV3" s="790"/>
      <c r="HW3" s="790"/>
      <c r="HX3" s="790"/>
      <c r="HY3" s="790"/>
      <c r="HZ3" s="790"/>
      <c r="IA3" s="790"/>
      <c r="IB3" s="790"/>
      <c r="IC3" s="790"/>
      <c r="ID3" s="790"/>
      <c r="IE3" s="790"/>
      <c r="IF3" s="790"/>
      <c r="IG3" s="790"/>
      <c r="IH3" s="790"/>
      <c r="II3" s="790"/>
      <c r="IJ3" s="790"/>
      <c r="IK3" s="790"/>
      <c r="IL3" s="790"/>
      <c r="IM3" s="790"/>
      <c r="IN3" s="790"/>
      <c r="IO3" s="790"/>
      <c r="IP3" s="790"/>
      <c r="IQ3" s="790"/>
      <c r="IR3" s="790"/>
      <c r="IS3" s="790"/>
      <c r="IT3" s="790"/>
      <c r="IU3" s="790"/>
    </row>
    <row r="4" spans="1:255" ht="15.75" x14ac:dyDescent="0.25">
      <c r="A4" s="784" t="s">
        <v>1292</v>
      </c>
      <c r="B4" s="785"/>
      <c r="C4" s="786"/>
    </row>
    <row r="5" spans="1:255" ht="6" customHeight="1" x14ac:dyDescent="0.25">
      <c r="A5" s="160"/>
      <c r="B5" s="74"/>
      <c r="C5" s="153"/>
    </row>
    <row r="6" spans="1:255" x14ac:dyDescent="0.25">
      <c r="A6" s="161" t="s">
        <v>804</v>
      </c>
      <c r="B6" s="157" t="s">
        <v>627</v>
      </c>
      <c r="C6" s="162" t="s">
        <v>628</v>
      </c>
    </row>
    <row r="7" spans="1:255" x14ac:dyDescent="0.25">
      <c r="A7" s="359" t="s">
        <v>687</v>
      </c>
      <c r="B7" s="361">
        <v>4324.4225094000012</v>
      </c>
      <c r="C7" s="166">
        <v>2.1118985958838689E-2</v>
      </c>
      <c r="D7" s="359"/>
      <c r="E7" s="359"/>
      <c r="F7" s="361"/>
    </row>
    <row r="8" spans="1:255" x14ac:dyDescent="0.25">
      <c r="A8" s="359" t="s">
        <v>688</v>
      </c>
      <c r="B8" s="361">
        <v>6020.9660223999999</v>
      </c>
      <c r="C8" s="166">
        <v>2.9404318520983967E-2</v>
      </c>
      <c r="D8" s="359"/>
      <c r="E8" s="359"/>
      <c r="F8" s="361"/>
    </row>
    <row r="9" spans="1:255" x14ac:dyDescent="0.25">
      <c r="A9" s="359" t="s">
        <v>689</v>
      </c>
      <c r="B9" s="361">
        <v>803.57648979999999</v>
      </c>
      <c r="C9" s="166">
        <v>3.9243900354439948E-3</v>
      </c>
      <c r="D9" s="359"/>
      <c r="E9" s="359"/>
      <c r="F9" s="361"/>
    </row>
    <row r="10" spans="1:255" x14ac:dyDescent="0.25">
      <c r="A10" s="359" t="s">
        <v>690</v>
      </c>
      <c r="B10" s="361">
        <v>28239.882174000002</v>
      </c>
      <c r="C10" s="166">
        <v>0.13791383099490737</v>
      </c>
      <c r="D10" s="359"/>
      <c r="E10" s="359"/>
      <c r="F10" s="361"/>
    </row>
    <row r="11" spans="1:255" x14ac:dyDescent="0.25">
      <c r="A11" s="359" t="s">
        <v>691</v>
      </c>
      <c r="B11" s="361">
        <v>69.066205600000004</v>
      </c>
      <c r="C11" s="166">
        <v>3.3729549393614707E-4</v>
      </c>
      <c r="D11" s="359"/>
      <c r="E11" s="359"/>
      <c r="F11" s="361"/>
    </row>
    <row r="12" spans="1:255" x14ac:dyDescent="0.25">
      <c r="A12" s="212" t="s">
        <v>692</v>
      </c>
      <c r="B12" s="361">
        <v>8351.6753068000016</v>
      </c>
      <c r="C12" s="166">
        <v>4.0786697681295947E-2</v>
      </c>
      <c r="D12" s="359"/>
      <c r="E12" s="359"/>
      <c r="F12" s="361"/>
    </row>
    <row r="13" spans="1:255" x14ac:dyDescent="0.25">
      <c r="A13" s="359" t="s">
        <v>694</v>
      </c>
      <c r="B13" s="361">
        <v>121383.9275488</v>
      </c>
      <c r="C13" s="166">
        <v>0.59279717834219614</v>
      </c>
      <c r="D13" s="359"/>
      <c r="E13" s="359"/>
      <c r="F13" s="361"/>
    </row>
    <row r="14" spans="1:255" ht="26.25" x14ac:dyDescent="0.25">
      <c r="A14" s="212" t="s">
        <v>1212</v>
      </c>
      <c r="B14" s="361">
        <v>499.90500699999996</v>
      </c>
      <c r="C14" s="166">
        <v>2.4413633960690324E-3</v>
      </c>
      <c r="D14" s="359"/>
      <c r="E14" s="359"/>
      <c r="F14" s="361"/>
    </row>
    <row r="15" spans="1:255" s="443" customFormat="1" x14ac:dyDescent="0.25">
      <c r="A15" s="274" t="s">
        <v>806</v>
      </c>
      <c r="B15" s="361">
        <v>2050.5599870000001</v>
      </c>
      <c r="C15" s="166">
        <v>1.0014226750294565E-2</v>
      </c>
      <c r="D15" s="359"/>
      <c r="E15" s="359"/>
      <c r="F15" s="361"/>
    </row>
    <row r="16" spans="1:255" x14ac:dyDescent="0.25">
      <c r="A16" s="359" t="s">
        <v>695</v>
      </c>
      <c r="B16" s="361">
        <v>27034.975172800005</v>
      </c>
      <c r="C16" s="166">
        <v>0.13202948135406253</v>
      </c>
      <c r="D16" s="359"/>
      <c r="E16" s="359"/>
      <c r="F16" s="361"/>
    </row>
    <row r="17" spans="1:15" x14ac:dyDescent="0.25">
      <c r="A17" s="359" t="s">
        <v>686</v>
      </c>
      <c r="B17" s="361">
        <v>5985.7286720000011</v>
      </c>
      <c r="C17" s="166">
        <v>2.9232231471971841E-2</v>
      </c>
      <c r="D17" s="359"/>
      <c r="E17" s="359"/>
      <c r="F17" s="361"/>
    </row>
    <row r="18" spans="1:15" x14ac:dyDescent="0.25">
      <c r="A18" s="161" t="s">
        <v>125</v>
      </c>
      <c r="B18" s="458">
        <v>204764.68509559997</v>
      </c>
      <c r="C18" s="167">
        <v>1.0000000000000002</v>
      </c>
    </row>
    <row r="19" spans="1:15" ht="5.25" customHeight="1" thickBot="1" x14ac:dyDescent="0.3">
      <c r="A19" s="163"/>
      <c r="B19" s="164"/>
      <c r="C19" s="165"/>
    </row>
    <row r="20" spans="1:15" x14ac:dyDescent="0.25">
      <c r="A20" s="71"/>
      <c r="B20" s="587"/>
      <c r="C20" s="71"/>
    </row>
    <row r="21" spans="1:15" x14ac:dyDescent="0.25">
      <c r="A21" s="359"/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1"/>
    </row>
    <row r="22" spans="1:15" x14ac:dyDescent="0.25">
      <c r="A22" s="359"/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1"/>
    </row>
    <row r="23" spans="1:15" x14ac:dyDescent="0.25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1"/>
    </row>
    <row r="24" spans="1:15" x14ac:dyDescent="0.25">
      <c r="A24" s="359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1"/>
    </row>
    <row r="25" spans="1:15" x14ac:dyDescent="0.25">
      <c r="A25" s="359"/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1"/>
    </row>
    <row r="26" spans="1:15" x14ac:dyDescent="0.25">
      <c r="A26" s="359"/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1"/>
    </row>
    <row r="27" spans="1:15" x14ac:dyDescent="0.25">
      <c r="A27" s="359"/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1"/>
    </row>
    <row r="28" spans="1:15" x14ac:dyDescent="0.25">
      <c r="A28" s="359"/>
      <c r="B28" s="360"/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1"/>
    </row>
    <row r="29" spans="1:15" x14ac:dyDescent="0.25">
      <c r="A29" s="359"/>
      <c r="B29" s="360"/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1"/>
    </row>
    <row r="30" spans="1:15" x14ac:dyDescent="0.25">
      <c r="A30" s="359"/>
      <c r="B30" s="360"/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60"/>
      <c r="N30" s="361"/>
    </row>
    <row r="31" spans="1:15" x14ac:dyDescent="0.25">
      <c r="A31" s="359"/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59"/>
    </row>
    <row r="32" spans="1:15" x14ac:dyDescent="0.25">
      <c r="A32" s="359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59"/>
    </row>
    <row r="33" spans="1:3" x14ac:dyDescent="0.25">
      <c r="A33" s="358"/>
      <c r="B33" s="358"/>
      <c r="C33" s="358"/>
    </row>
    <row r="34" spans="1:3" x14ac:dyDescent="0.25">
      <c r="A34" s="358"/>
      <c r="B34" s="358"/>
      <c r="C34" s="358"/>
    </row>
    <row r="35" spans="1:3" x14ac:dyDescent="0.25">
      <c r="A35" s="17"/>
      <c r="B35" s="17"/>
    </row>
    <row r="36" spans="1:3" x14ac:dyDescent="0.25">
      <c r="A36" s="17"/>
      <c r="B36" s="17"/>
    </row>
    <row r="37" spans="1:3" x14ac:dyDescent="0.25">
      <c r="A37" s="17"/>
      <c r="B37" s="17"/>
    </row>
    <row r="38" spans="1:3" x14ac:dyDescent="0.25">
      <c r="A38" s="17"/>
      <c r="B38" s="17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B29" sqref="B29"/>
    </sheetView>
  </sheetViews>
  <sheetFormatPr baseColWidth="10" defaultColWidth="11.42578125" defaultRowHeight="15" x14ac:dyDescent="0.25"/>
  <cols>
    <col min="1" max="1" width="48.140625" style="403" customWidth="1"/>
    <col min="2" max="3" width="24.85546875" style="403" customWidth="1"/>
    <col min="4" max="4" width="15.140625" style="358" bestFit="1" customWidth="1"/>
    <col min="5" max="5" width="12.7109375" style="358" bestFit="1" customWidth="1"/>
    <col min="6" max="6" width="16.85546875" style="358" bestFit="1" customWidth="1"/>
    <col min="7" max="13" width="11.42578125" style="358"/>
    <col min="14" max="14" width="14" style="358" customWidth="1"/>
    <col min="15" max="16384" width="11.42578125" style="358"/>
  </cols>
  <sheetData>
    <row r="1" spans="1:255" ht="15.75" x14ac:dyDescent="0.25">
      <c r="A1" s="791" t="s">
        <v>134</v>
      </c>
      <c r="B1" s="792"/>
      <c r="C1" s="793"/>
    </row>
    <row r="2" spans="1:255" ht="15.75" x14ac:dyDescent="0.25">
      <c r="A2" s="784" t="s">
        <v>363</v>
      </c>
      <c r="B2" s="785"/>
      <c r="C2" s="786"/>
      <c r="D2" s="790"/>
      <c r="E2" s="790"/>
      <c r="F2" s="790"/>
      <c r="G2" s="790"/>
      <c r="H2" s="790"/>
      <c r="I2" s="790"/>
      <c r="J2" s="790"/>
      <c r="K2" s="790"/>
      <c r="L2" s="790"/>
      <c r="M2" s="790"/>
      <c r="N2" s="790"/>
      <c r="O2" s="790"/>
      <c r="P2" s="790"/>
      <c r="Q2" s="790"/>
      <c r="R2" s="790"/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790"/>
      <c r="AF2" s="790"/>
      <c r="AG2" s="790"/>
      <c r="AH2" s="790"/>
      <c r="AI2" s="790"/>
      <c r="AJ2" s="790"/>
      <c r="AK2" s="790"/>
      <c r="AL2" s="790"/>
      <c r="AM2" s="790"/>
      <c r="AN2" s="790"/>
      <c r="AO2" s="790"/>
      <c r="AP2" s="790"/>
      <c r="AQ2" s="790"/>
      <c r="AR2" s="790"/>
      <c r="AS2" s="790"/>
      <c r="AT2" s="790"/>
      <c r="AU2" s="790"/>
      <c r="AV2" s="790"/>
      <c r="AW2" s="790"/>
      <c r="AX2" s="790"/>
      <c r="AY2" s="790"/>
      <c r="AZ2" s="790"/>
      <c r="BA2" s="790"/>
      <c r="BB2" s="790"/>
      <c r="BC2" s="790"/>
      <c r="BD2" s="790"/>
      <c r="BE2" s="790"/>
      <c r="BF2" s="790"/>
      <c r="BG2" s="790"/>
      <c r="BH2" s="790"/>
      <c r="BI2" s="790"/>
      <c r="BJ2" s="790"/>
      <c r="BK2" s="790"/>
      <c r="BL2" s="790"/>
      <c r="BM2" s="790"/>
      <c r="BN2" s="790"/>
      <c r="BO2" s="790"/>
      <c r="BP2" s="790"/>
      <c r="BQ2" s="790"/>
      <c r="BR2" s="790"/>
      <c r="BS2" s="790"/>
      <c r="BT2" s="790"/>
      <c r="BU2" s="790"/>
      <c r="BV2" s="790"/>
      <c r="BW2" s="790"/>
      <c r="BX2" s="790"/>
      <c r="BY2" s="790"/>
      <c r="BZ2" s="790"/>
      <c r="CA2" s="790"/>
      <c r="CB2" s="790"/>
      <c r="CC2" s="790"/>
      <c r="CD2" s="790"/>
      <c r="CE2" s="790"/>
      <c r="CF2" s="790"/>
      <c r="CG2" s="790"/>
      <c r="CH2" s="790"/>
      <c r="CI2" s="790"/>
      <c r="CJ2" s="790"/>
      <c r="CK2" s="790"/>
      <c r="CL2" s="790"/>
      <c r="CM2" s="790"/>
      <c r="CN2" s="790"/>
      <c r="CO2" s="790"/>
      <c r="CP2" s="790"/>
      <c r="CQ2" s="790"/>
      <c r="CR2" s="790"/>
      <c r="CS2" s="790"/>
      <c r="CT2" s="790"/>
      <c r="CU2" s="790"/>
      <c r="CV2" s="790"/>
      <c r="CW2" s="790"/>
      <c r="CX2" s="790"/>
      <c r="CY2" s="790"/>
      <c r="CZ2" s="790"/>
      <c r="DA2" s="790"/>
      <c r="DB2" s="790"/>
      <c r="DC2" s="790"/>
      <c r="DD2" s="790"/>
      <c r="DE2" s="790"/>
      <c r="DF2" s="790"/>
      <c r="DG2" s="790"/>
      <c r="DH2" s="790"/>
      <c r="DI2" s="790"/>
      <c r="DJ2" s="790"/>
      <c r="DK2" s="790"/>
      <c r="DL2" s="790"/>
      <c r="DM2" s="790"/>
      <c r="DN2" s="790"/>
      <c r="DO2" s="790"/>
      <c r="DP2" s="790"/>
      <c r="DQ2" s="790"/>
      <c r="DR2" s="790"/>
      <c r="DS2" s="790"/>
      <c r="DT2" s="790"/>
      <c r="DU2" s="790"/>
      <c r="DV2" s="790"/>
      <c r="DW2" s="790"/>
      <c r="DX2" s="790"/>
      <c r="DY2" s="790"/>
      <c r="DZ2" s="790"/>
      <c r="EA2" s="790"/>
      <c r="EB2" s="790"/>
      <c r="EC2" s="790"/>
      <c r="ED2" s="790"/>
      <c r="EE2" s="790"/>
      <c r="EF2" s="790"/>
      <c r="EG2" s="790"/>
      <c r="EH2" s="790"/>
      <c r="EI2" s="790"/>
      <c r="EJ2" s="790"/>
      <c r="EK2" s="790"/>
      <c r="EL2" s="790"/>
      <c r="EM2" s="790"/>
      <c r="EN2" s="790"/>
      <c r="EO2" s="790"/>
      <c r="EP2" s="790"/>
      <c r="EQ2" s="790"/>
      <c r="ER2" s="790"/>
      <c r="ES2" s="790"/>
      <c r="ET2" s="790"/>
      <c r="EU2" s="790"/>
      <c r="EV2" s="790"/>
      <c r="EW2" s="790"/>
      <c r="EX2" s="790"/>
      <c r="EY2" s="790"/>
      <c r="EZ2" s="790"/>
      <c r="FA2" s="790"/>
      <c r="FB2" s="790"/>
      <c r="FC2" s="790"/>
      <c r="FD2" s="790"/>
      <c r="FE2" s="790"/>
      <c r="FF2" s="790"/>
      <c r="FG2" s="790"/>
      <c r="FH2" s="790"/>
      <c r="FI2" s="790"/>
      <c r="FJ2" s="790"/>
      <c r="FK2" s="790"/>
      <c r="FL2" s="790"/>
      <c r="FM2" s="790"/>
      <c r="FN2" s="790"/>
      <c r="FO2" s="790"/>
      <c r="FP2" s="790"/>
      <c r="FQ2" s="790"/>
      <c r="FR2" s="790"/>
      <c r="FS2" s="790"/>
      <c r="FT2" s="790"/>
      <c r="FU2" s="790"/>
      <c r="FV2" s="790"/>
      <c r="FW2" s="790"/>
      <c r="FX2" s="790"/>
      <c r="FY2" s="790"/>
      <c r="FZ2" s="790"/>
      <c r="GA2" s="790"/>
      <c r="GB2" s="790"/>
      <c r="GC2" s="790"/>
      <c r="GD2" s="790"/>
      <c r="GE2" s="790"/>
      <c r="GF2" s="790"/>
      <c r="GG2" s="790"/>
      <c r="GH2" s="790"/>
      <c r="GI2" s="790"/>
      <c r="GJ2" s="790"/>
      <c r="GK2" s="790"/>
      <c r="GL2" s="790"/>
      <c r="GM2" s="790"/>
      <c r="GN2" s="790"/>
      <c r="GO2" s="790"/>
      <c r="GP2" s="790"/>
      <c r="GQ2" s="790"/>
      <c r="GR2" s="790"/>
      <c r="GS2" s="790"/>
      <c r="GT2" s="790"/>
      <c r="GU2" s="790"/>
      <c r="GV2" s="790"/>
      <c r="GW2" s="790"/>
      <c r="GX2" s="790"/>
      <c r="GY2" s="790"/>
      <c r="GZ2" s="790"/>
      <c r="HA2" s="790"/>
      <c r="HB2" s="790"/>
      <c r="HC2" s="790"/>
      <c r="HD2" s="790"/>
      <c r="HE2" s="790"/>
      <c r="HF2" s="790"/>
      <c r="HG2" s="790"/>
      <c r="HH2" s="790"/>
      <c r="HI2" s="790"/>
      <c r="HJ2" s="790"/>
      <c r="HK2" s="790"/>
      <c r="HL2" s="790"/>
      <c r="HM2" s="790"/>
      <c r="HN2" s="790"/>
      <c r="HO2" s="790"/>
      <c r="HP2" s="790"/>
      <c r="HQ2" s="790"/>
      <c r="HR2" s="790"/>
      <c r="HS2" s="790"/>
      <c r="HT2" s="790"/>
      <c r="HU2" s="790"/>
      <c r="HV2" s="790"/>
      <c r="HW2" s="790"/>
      <c r="HX2" s="790"/>
      <c r="HY2" s="790"/>
      <c r="HZ2" s="790"/>
      <c r="IA2" s="790"/>
      <c r="IB2" s="790"/>
      <c r="IC2" s="790"/>
      <c r="ID2" s="790"/>
      <c r="IE2" s="790"/>
      <c r="IF2" s="790"/>
      <c r="IG2" s="790"/>
      <c r="IH2" s="790"/>
      <c r="II2" s="790"/>
      <c r="IJ2" s="790"/>
      <c r="IK2" s="790"/>
      <c r="IL2" s="790"/>
      <c r="IM2" s="790"/>
      <c r="IN2" s="790"/>
      <c r="IO2" s="790"/>
      <c r="IP2" s="790"/>
      <c r="IQ2" s="790"/>
      <c r="IR2" s="790"/>
      <c r="IS2" s="790"/>
      <c r="IT2" s="790"/>
      <c r="IU2" s="790"/>
    </row>
    <row r="3" spans="1:255" ht="15.75" x14ac:dyDescent="0.25">
      <c r="A3" s="784" t="s">
        <v>1240</v>
      </c>
      <c r="B3" s="785"/>
      <c r="C3" s="786"/>
      <c r="D3" s="790"/>
      <c r="E3" s="790"/>
      <c r="F3" s="790"/>
      <c r="G3" s="790"/>
      <c r="H3" s="790"/>
      <c r="I3" s="790"/>
      <c r="J3" s="790"/>
      <c r="K3" s="790"/>
      <c r="L3" s="790"/>
      <c r="M3" s="790"/>
      <c r="N3" s="790"/>
      <c r="O3" s="790"/>
      <c r="P3" s="790"/>
      <c r="Q3" s="790"/>
      <c r="R3" s="790"/>
      <c r="S3" s="790"/>
      <c r="T3" s="790"/>
      <c r="U3" s="790"/>
      <c r="V3" s="790"/>
      <c r="W3" s="790"/>
      <c r="X3" s="790"/>
      <c r="Y3" s="790"/>
      <c r="Z3" s="790"/>
      <c r="AA3" s="790"/>
      <c r="AB3" s="790"/>
      <c r="AC3" s="790"/>
      <c r="AD3" s="790"/>
      <c r="AE3" s="790"/>
      <c r="AF3" s="790"/>
      <c r="AG3" s="790"/>
      <c r="AH3" s="790"/>
      <c r="AI3" s="790"/>
      <c r="AJ3" s="790"/>
      <c r="AK3" s="790"/>
      <c r="AL3" s="790"/>
      <c r="AM3" s="790"/>
      <c r="AN3" s="790"/>
      <c r="AO3" s="790"/>
      <c r="AP3" s="790"/>
      <c r="AQ3" s="790"/>
      <c r="AR3" s="790"/>
      <c r="AS3" s="790"/>
      <c r="AT3" s="790"/>
      <c r="AU3" s="790"/>
      <c r="AV3" s="790"/>
      <c r="AW3" s="790"/>
      <c r="AX3" s="790"/>
      <c r="AY3" s="790"/>
      <c r="AZ3" s="790"/>
      <c r="BA3" s="790"/>
      <c r="BB3" s="790"/>
      <c r="BC3" s="790"/>
      <c r="BD3" s="790"/>
      <c r="BE3" s="790"/>
      <c r="BF3" s="790"/>
      <c r="BG3" s="790"/>
      <c r="BH3" s="790"/>
      <c r="BI3" s="790"/>
      <c r="BJ3" s="790"/>
      <c r="BK3" s="790"/>
      <c r="BL3" s="790"/>
      <c r="BM3" s="790"/>
      <c r="BN3" s="790"/>
      <c r="BO3" s="790"/>
      <c r="BP3" s="790"/>
      <c r="BQ3" s="790"/>
      <c r="BR3" s="790"/>
      <c r="BS3" s="790"/>
      <c r="BT3" s="790"/>
      <c r="BU3" s="790"/>
      <c r="BV3" s="790"/>
      <c r="BW3" s="790"/>
      <c r="BX3" s="790"/>
      <c r="BY3" s="790"/>
      <c r="BZ3" s="790"/>
      <c r="CA3" s="790"/>
      <c r="CB3" s="790"/>
      <c r="CC3" s="790"/>
      <c r="CD3" s="790"/>
      <c r="CE3" s="790"/>
      <c r="CF3" s="790"/>
      <c r="CG3" s="790"/>
      <c r="CH3" s="790"/>
      <c r="CI3" s="790"/>
      <c r="CJ3" s="790"/>
      <c r="CK3" s="790"/>
      <c r="CL3" s="790"/>
      <c r="CM3" s="790"/>
      <c r="CN3" s="790"/>
      <c r="CO3" s="790"/>
      <c r="CP3" s="790"/>
      <c r="CQ3" s="790"/>
      <c r="CR3" s="790"/>
      <c r="CS3" s="790"/>
      <c r="CT3" s="790"/>
      <c r="CU3" s="790"/>
      <c r="CV3" s="790"/>
      <c r="CW3" s="790"/>
      <c r="CX3" s="790"/>
      <c r="CY3" s="790"/>
      <c r="CZ3" s="790"/>
      <c r="DA3" s="790"/>
      <c r="DB3" s="790"/>
      <c r="DC3" s="790"/>
      <c r="DD3" s="790"/>
      <c r="DE3" s="790"/>
      <c r="DF3" s="790"/>
      <c r="DG3" s="790"/>
      <c r="DH3" s="790"/>
      <c r="DI3" s="790"/>
      <c r="DJ3" s="790"/>
      <c r="DK3" s="790"/>
      <c r="DL3" s="790"/>
      <c r="DM3" s="790"/>
      <c r="DN3" s="790"/>
      <c r="DO3" s="790"/>
      <c r="DP3" s="790"/>
      <c r="DQ3" s="790"/>
      <c r="DR3" s="790"/>
      <c r="DS3" s="790"/>
      <c r="DT3" s="790"/>
      <c r="DU3" s="790"/>
      <c r="DV3" s="790"/>
      <c r="DW3" s="790"/>
      <c r="DX3" s="790"/>
      <c r="DY3" s="790"/>
      <c r="DZ3" s="790"/>
      <c r="EA3" s="790"/>
      <c r="EB3" s="790"/>
      <c r="EC3" s="790"/>
      <c r="ED3" s="790"/>
      <c r="EE3" s="790"/>
      <c r="EF3" s="790"/>
      <c r="EG3" s="790"/>
      <c r="EH3" s="790"/>
      <c r="EI3" s="790"/>
      <c r="EJ3" s="790"/>
      <c r="EK3" s="790"/>
      <c r="EL3" s="790"/>
      <c r="EM3" s="790"/>
      <c r="EN3" s="790"/>
      <c r="EO3" s="790"/>
      <c r="EP3" s="790"/>
      <c r="EQ3" s="790"/>
      <c r="ER3" s="790"/>
      <c r="ES3" s="790"/>
      <c r="ET3" s="790"/>
      <c r="EU3" s="790"/>
      <c r="EV3" s="790"/>
      <c r="EW3" s="790"/>
      <c r="EX3" s="790"/>
      <c r="EY3" s="790"/>
      <c r="EZ3" s="790"/>
      <c r="FA3" s="790"/>
      <c r="FB3" s="790"/>
      <c r="FC3" s="790"/>
      <c r="FD3" s="790"/>
      <c r="FE3" s="790"/>
      <c r="FF3" s="790"/>
      <c r="FG3" s="790"/>
      <c r="FH3" s="790"/>
      <c r="FI3" s="790"/>
      <c r="FJ3" s="790"/>
      <c r="FK3" s="790"/>
      <c r="FL3" s="790"/>
      <c r="FM3" s="790"/>
      <c r="FN3" s="790"/>
      <c r="FO3" s="790"/>
      <c r="FP3" s="790"/>
      <c r="FQ3" s="790"/>
      <c r="FR3" s="790"/>
      <c r="FS3" s="790"/>
      <c r="FT3" s="790"/>
      <c r="FU3" s="790"/>
      <c r="FV3" s="790"/>
      <c r="FW3" s="790"/>
      <c r="FX3" s="790"/>
      <c r="FY3" s="790"/>
      <c r="FZ3" s="790"/>
      <c r="GA3" s="790"/>
      <c r="GB3" s="790"/>
      <c r="GC3" s="790"/>
      <c r="GD3" s="790"/>
      <c r="GE3" s="790"/>
      <c r="GF3" s="790"/>
      <c r="GG3" s="790"/>
      <c r="GH3" s="790"/>
      <c r="GI3" s="790"/>
      <c r="GJ3" s="790"/>
      <c r="GK3" s="790"/>
      <c r="GL3" s="790"/>
      <c r="GM3" s="790"/>
      <c r="GN3" s="790"/>
      <c r="GO3" s="790"/>
      <c r="GP3" s="790"/>
      <c r="GQ3" s="790"/>
      <c r="GR3" s="790"/>
      <c r="GS3" s="790"/>
      <c r="GT3" s="790"/>
      <c r="GU3" s="790"/>
      <c r="GV3" s="790"/>
      <c r="GW3" s="790"/>
      <c r="GX3" s="790"/>
      <c r="GY3" s="790"/>
      <c r="GZ3" s="790"/>
      <c r="HA3" s="790"/>
      <c r="HB3" s="790"/>
      <c r="HC3" s="790"/>
      <c r="HD3" s="790"/>
      <c r="HE3" s="790"/>
      <c r="HF3" s="790"/>
      <c r="HG3" s="790"/>
      <c r="HH3" s="790"/>
      <c r="HI3" s="790"/>
      <c r="HJ3" s="790"/>
      <c r="HK3" s="790"/>
      <c r="HL3" s="790"/>
      <c r="HM3" s="790"/>
      <c r="HN3" s="790"/>
      <c r="HO3" s="790"/>
      <c r="HP3" s="790"/>
      <c r="HQ3" s="790"/>
      <c r="HR3" s="790"/>
      <c r="HS3" s="790"/>
      <c r="HT3" s="790"/>
      <c r="HU3" s="790"/>
      <c r="HV3" s="790"/>
      <c r="HW3" s="790"/>
      <c r="HX3" s="790"/>
      <c r="HY3" s="790"/>
      <c r="HZ3" s="790"/>
      <c r="IA3" s="790"/>
      <c r="IB3" s="790"/>
      <c r="IC3" s="790"/>
      <c r="ID3" s="790"/>
      <c r="IE3" s="790"/>
      <c r="IF3" s="790"/>
      <c r="IG3" s="790"/>
      <c r="IH3" s="790"/>
      <c r="II3" s="790"/>
      <c r="IJ3" s="790"/>
      <c r="IK3" s="790"/>
      <c r="IL3" s="790"/>
      <c r="IM3" s="790"/>
      <c r="IN3" s="790"/>
      <c r="IO3" s="790"/>
      <c r="IP3" s="790"/>
      <c r="IQ3" s="790"/>
      <c r="IR3" s="790"/>
      <c r="IS3" s="790"/>
      <c r="IT3" s="790"/>
      <c r="IU3" s="790"/>
    </row>
    <row r="4" spans="1:255" ht="15.75" x14ac:dyDescent="0.25">
      <c r="A4" s="784" t="s">
        <v>1292</v>
      </c>
      <c r="B4" s="785"/>
      <c r="C4" s="786"/>
    </row>
    <row r="5" spans="1:255" ht="5.25" customHeight="1" x14ac:dyDescent="0.25">
      <c r="A5" s="160"/>
      <c r="B5" s="74"/>
      <c r="C5" s="153"/>
    </row>
    <row r="6" spans="1:255" x14ac:dyDescent="0.25">
      <c r="A6" s="161" t="s">
        <v>804</v>
      </c>
      <c r="B6" s="157" t="s">
        <v>627</v>
      </c>
      <c r="C6" s="162" t="s">
        <v>628</v>
      </c>
    </row>
    <row r="7" spans="1:255" x14ac:dyDescent="0.25">
      <c r="A7" s="274" t="s">
        <v>687</v>
      </c>
      <c r="B7" s="361">
        <v>4640064.8091630014</v>
      </c>
      <c r="C7" s="290">
        <v>0.16082662944133549</v>
      </c>
      <c r="D7" s="359"/>
      <c r="E7" s="359"/>
      <c r="F7" s="392"/>
    </row>
    <row r="8" spans="1:255" x14ac:dyDescent="0.25">
      <c r="A8" s="274" t="s">
        <v>688</v>
      </c>
      <c r="B8" s="361">
        <v>288275.62918419996</v>
      </c>
      <c r="C8" s="290">
        <v>9.9917565160341486E-3</v>
      </c>
      <c r="D8" s="359"/>
      <c r="E8" s="359"/>
      <c r="F8" s="392"/>
    </row>
    <row r="9" spans="1:255" x14ac:dyDescent="0.25">
      <c r="A9" s="274" t="s">
        <v>689</v>
      </c>
      <c r="B9" s="361">
        <v>549298.68433860003</v>
      </c>
      <c r="C9" s="290">
        <v>1.9038927168492006E-2</v>
      </c>
      <c r="D9" s="359"/>
      <c r="E9" s="359"/>
      <c r="F9" s="392"/>
    </row>
    <row r="10" spans="1:255" x14ac:dyDescent="0.25">
      <c r="A10" s="274" t="s">
        <v>690</v>
      </c>
      <c r="B10" s="361">
        <v>1213715.6591797997</v>
      </c>
      <c r="C10" s="290">
        <v>4.2067903487164153E-2</v>
      </c>
      <c r="D10" s="359"/>
      <c r="E10" s="359"/>
      <c r="F10" s="392"/>
    </row>
    <row r="11" spans="1:255" x14ac:dyDescent="0.25">
      <c r="A11" s="274" t="s">
        <v>696</v>
      </c>
      <c r="B11" s="361">
        <v>44631.054287400002</v>
      </c>
      <c r="C11" s="290">
        <v>1.5469314168373839E-3</v>
      </c>
      <c r="D11" s="359"/>
      <c r="E11" s="359"/>
      <c r="F11" s="392"/>
    </row>
    <row r="12" spans="1:255" ht="25.5" x14ac:dyDescent="0.25">
      <c r="A12" s="275" t="s">
        <v>805</v>
      </c>
      <c r="B12" s="361">
        <v>1006.1343852000001</v>
      </c>
      <c r="C12" s="290">
        <v>3.4873047811143611E-5</v>
      </c>
      <c r="D12" s="359"/>
      <c r="E12" s="359"/>
      <c r="F12" s="392"/>
    </row>
    <row r="13" spans="1:255" x14ac:dyDescent="0.25">
      <c r="A13" s="274" t="s">
        <v>691</v>
      </c>
      <c r="B13" s="361">
        <v>740592.7370198</v>
      </c>
      <c r="C13" s="290">
        <v>2.5669260793172614E-2</v>
      </c>
      <c r="D13" s="359"/>
      <c r="E13" s="359"/>
      <c r="F13" s="392"/>
    </row>
    <row r="14" spans="1:255" x14ac:dyDescent="0.25">
      <c r="A14" s="275" t="s">
        <v>692</v>
      </c>
      <c r="B14" s="361">
        <v>1867713.4496565999</v>
      </c>
      <c r="C14" s="290">
        <v>6.4735746422624668E-2</v>
      </c>
      <c r="D14" s="359"/>
      <c r="E14" s="359"/>
      <c r="F14" s="392"/>
    </row>
    <row r="15" spans="1:255" x14ac:dyDescent="0.25">
      <c r="A15" s="274" t="s">
        <v>693</v>
      </c>
      <c r="B15" s="361">
        <v>535125.60239879997</v>
      </c>
      <c r="C15" s="290">
        <v>1.8547682090907607E-2</v>
      </c>
      <c r="D15" s="359"/>
      <c r="E15" s="359"/>
      <c r="F15" s="392"/>
    </row>
    <row r="16" spans="1:255" x14ac:dyDescent="0.25">
      <c r="A16" s="274" t="s">
        <v>694</v>
      </c>
      <c r="B16" s="361">
        <v>17699796.3221156</v>
      </c>
      <c r="C16" s="290">
        <v>0.61348250538713534</v>
      </c>
      <c r="D16" s="359"/>
      <c r="E16" s="359"/>
      <c r="F16" s="392"/>
    </row>
    <row r="17" spans="1:14" s="474" customFormat="1" x14ac:dyDescent="0.25">
      <c r="A17" s="274" t="s">
        <v>1212</v>
      </c>
      <c r="B17" s="476">
        <v>499.85499760000005</v>
      </c>
      <c r="C17" s="472">
        <v>1.7325187853985169E-5</v>
      </c>
      <c r="D17" s="475"/>
      <c r="E17" s="475"/>
      <c r="F17" s="392"/>
    </row>
    <row r="18" spans="1:14" x14ac:dyDescent="0.25">
      <c r="A18" s="274" t="s">
        <v>806</v>
      </c>
      <c r="B18" s="476">
        <v>84938.906939600012</v>
      </c>
      <c r="C18" s="290">
        <v>2.944018817269768E-3</v>
      </c>
      <c r="D18" s="359"/>
      <c r="E18" s="359"/>
      <c r="F18" s="392"/>
    </row>
    <row r="19" spans="1:14" x14ac:dyDescent="0.25">
      <c r="A19" s="274" t="s">
        <v>807</v>
      </c>
      <c r="B19" s="476">
        <v>3279.7833558000002</v>
      </c>
      <c r="C19" s="290">
        <v>1.1367869288581237E-4</v>
      </c>
      <c r="D19" s="359"/>
      <c r="E19" s="359"/>
      <c r="F19" s="392"/>
    </row>
    <row r="20" spans="1:14" x14ac:dyDescent="0.25">
      <c r="A20" s="274" t="s">
        <v>695</v>
      </c>
      <c r="B20" s="476">
        <v>208298.0053392</v>
      </c>
      <c r="C20" s="290">
        <v>7.2196978912671085E-3</v>
      </c>
      <c r="D20" s="359"/>
      <c r="E20" s="359"/>
      <c r="F20" s="392"/>
    </row>
    <row r="21" spans="1:14" ht="15.75" thickBot="1" x14ac:dyDescent="0.3">
      <c r="A21" s="274" t="s">
        <v>686</v>
      </c>
      <c r="B21" s="476">
        <v>974698.01749460015</v>
      </c>
      <c r="C21" s="290">
        <v>3.3782761167437746E-2</v>
      </c>
      <c r="D21" s="359"/>
      <c r="E21" s="359"/>
    </row>
    <row r="22" spans="1:14" ht="15.75" customHeight="1" thickBot="1" x14ac:dyDescent="0.3">
      <c r="A22" s="256" t="s">
        <v>125</v>
      </c>
      <c r="B22" s="261">
        <v>28851934.649855804</v>
      </c>
      <c r="C22" s="291">
        <v>1</v>
      </c>
      <c r="E22" s="359"/>
    </row>
    <row r="23" spans="1:14" ht="5.25" customHeight="1" x14ac:dyDescent="0.25">
      <c r="A23" s="158"/>
      <c r="B23" s="158"/>
      <c r="C23" s="158"/>
    </row>
    <row r="24" spans="1:14" x14ac:dyDescent="0.25">
      <c r="A24" s="71" t="s">
        <v>376</v>
      </c>
      <c r="B24" s="71"/>
      <c r="C24" s="71"/>
    </row>
    <row r="25" spans="1:14" x14ac:dyDescent="0.25">
      <c r="A25" s="71"/>
    </row>
    <row r="26" spans="1:14" x14ac:dyDescent="0.25">
      <c r="A26" s="359"/>
    </row>
    <row r="27" spans="1:14" x14ac:dyDescent="0.25">
      <c r="A27" s="359"/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1"/>
    </row>
    <row r="28" spans="1:14" x14ac:dyDescent="0.25">
      <c r="A28" s="359"/>
      <c r="B28" s="360"/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1"/>
    </row>
    <row r="29" spans="1:14" x14ac:dyDescent="0.25">
      <c r="A29" s="359"/>
      <c r="B29" s="360"/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1"/>
    </row>
    <row r="30" spans="1:14" x14ac:dyDescent="0.25">
      <c r="A30" s="359"/>
      <c r="B30" s="360"/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60"/>
      <c r="N30" s="361"/>
    </row>
    <row r="31" spans="1:14" x14ac:dyDescent="0.25">
      <c r="A31" s="359"/>
      <c r="B31" s="360"/>
      <c r="C31" s="360"/>
      <c r="D31" s="360"/>
      <c r="E31" s="360"/>
      <c r="F31" s="360"/>
      <c r="G31" s="360"/>
      <c r="H31" s="360"/>
      <c r="I31" s="360"/>
      <c r="J31" s="360"/>
      <c r="K31" s="360"/>
      <c r="L31" s="360"/>
      <c r="M31" s="360"/>
      <c r="N31" s="361"/>
    </row>
    <row r="32" spans="1:14" x14ac:dyDescent="0.25">
      <c r="A32" s="359"/>
      <c r="B32" s="360"/>
      <c r="C32" s="360"/>
      <c r="D32" s="360"/>
      <c r="E32" s="360"/>
      <c r="F32" s="360"/>
      <c r="G32" s="360"/>
      <c r="H32" s="360"/>
      <c r="I32" s="360"/>
      <c r="J32" s="360"/>
      <c r="K32" s="360"/>
      <c r="L32" s="360"/>
      <c r="M32" s="360"/>
      <c r="N32" s="361"/>
    </row>
    <row r="33" spans="1:15" x14ac:dyDescent="0.25">
      <c r="A33" s="359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1"/>
    </row>
    <row r="34" spans="1:15" x14ac:dyDescent="0.25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1"/>
    </row>
    <row r="35" spans="1:15" x14ac:dyDescent="0.25">
      <c r="A35" s="359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1"/>
    </row>
    <row r="36" spans="1:15" x14ac:dyDescent="0.25">
      <c r="A36" s="359"/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1"/>
    </row>
    <row r="37" spans="1:15" x14ac:dyDescent="0.25">
      <c r="A37" s="359"/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1"/>
    </row>
    <row r="38" spans="1:15" x14ac:dyDescent="0.25">
      <c r="A38" s="359"/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1"/>
    </row>
    <row r="39" spans="1:15" x14ac:dyDescent="0.25">
      <c r="A39" s="359"/>
      <c r="B39" s="360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1"/>
    </row>
    <row r="40" spans="1:15" x14ac:dyDescent="0.25">
      <c r="A40" s="359"/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1"/>
    </row>
    <row r="41" spans="1:15" x14ac:dyDescent="0.25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1"/>
    </row>
    <row r="42" spans="1:15" x14ac:dyDescent="0.25">
      <c r="A42" s="359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1"/>
    </row>
    <row r="43" spans="1:15" x14ac:dyDescent="0.25">
      <c r="A43" s="360"/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103" sqref="A103"/>
    </sheetView>
  </sheetViews>
  <sheetFormatPr baseColWidth="10" defaultColWidth="0" defaultRowHeight="15" zeroHeight="1" x14ac:dyDescent="0.25"/>
  <cols>
    <col min="1" max="1" width="62.85546875" style="70" customWidth="1"/>
    <col min="2" max="2" width="22.140625" style="70" customWidth="1"/>
    <col min="3" max="3" width="0" style="70" hidden="1"/>
    <col min="4" max="256" width="11.42578125" style="70" hidden="1"/>
    <col min="257" max="257" width="14.42578125" style="70" customWidth="1"/>
    <col min="258" max="258" width="22.140625" style="70" customWidth="1"/>
    <col min="259" max="512" width="11.42578125" style="70" hidden="1"/>
    <col min="513" max="513" width="62.85546875" style="70" customWidth="1"/>
    <col min="514" max="514" width="22.140625" style="70" customWidth="1"/>
    <col min="515" max="768" width="11.42578125" style="70" hidden="1"/>
    <col min="769" max="769" width="62.85546875" style="70" customWidth="1"/>
    <col min="770" max="770" width="22.140625" style="70" customWidth="1"/>
    <col min="771" max="1024" width="11.42578125" style="70" hidden="1"/>
    <col min="1025" max="1025" width="62.85546875" style="70" customWidth="1"/>
    <col min="1026" max="1026" width="22.140625" style="70" customWidth="1"/>
    <col min="1027" max="1280" width="11.42578125" style="70" hidden="1"/>
    <col min="1281" max="1281" width="62.85546875" style="70" customWidth="1"/>
    <col min="1282" max="1282" width="22.140625" style="70" customWidth="1"/>
    <col min="1283" max="1536" width="11.42578125" style="70" hidden="1"/>
    <col min="1537" max="1537" width="62.85546875" style="70" customWidth="1"/>
    <col min="1538" max="1538" width="22.140625" style="70" customWidth="1"/>
    <col min="1539" max="1792" width="11.42578125" style="70" hidden="1"/>
    <col min="1793" max="1793" width="62.85546875" style="70" customWidth="1"/>
    <col min="1794" max="1794" width="22.140625" style="70" customWidth="1"/>
    <col min="1795" max="2048" width="11.42578125" style="70" hidden="1"/>
    <col min="2049" max="2049" width="62.85546875" style="70" customWidth="1"/>
    <col min="2050" max="2050" width="22.140625" style="70" customWidth="1"/>
    <col min="2051" max="2304" width="11.42578125" style="70" hidden="1"/>
    <col min="2305" max="2305" width="62.85546875" style="70" customWidth="1"/>
    <col min="2306" max="2306" width="22.140625" style="70" customWidth="1"/>
    <col min="2307" max="2560" width="11.42578125" style="70" hidden="1"/>
    <col min="2561" max="2561" width="62.85546875" style="70" customWidth="1"/>
    <col min="2562" max="2562" width="22.140625" style="70" customWidth="1"/>
    <col min="2563" max="2816" width="11.42578125" style="70" hidden="1"/>
    <col min="2817" max="2817" width="62.85546875" style="70" customWidth="1"/>
    <col min="2818" max="2818" width="22.140625" style="70" customWidth="1"/>
    <col min="2819" max="3072" width="11.42578125" style="70" hidden="1"/>
    <col min="3073" max="3073" width="62.85546875" style="70" customWidth="1"/>
    <col min="3074" max="3074" width="22.140625" style="70" customWidth="1"/>
    <col min="3075" max="3328" width="11.42578125" style="70" hidden="1"/>
    <col min="3329" max="3329" width="62.85546875" style="70" customWidth="1"/>
    <col min="3330" max="3330" width="22.140625" style="70" customWidth="1"/>
    <col min="3331" max="3584" width="11.42578125" style="70" hidden="1"/>
    <col min="3585" max="3585" width="62.85546875" style="70" customWidth="1"/>
    <col min="3586" max="3586" width="22.140625" style="70" customWidth="1"/>
    <col min="3587" max="3840" width="11.42578125" style="70" hidden="1"/>
    <col min="3841" max="3841" width="62.85546875" style="70" customWidth="1"/>
    <col min="3842" max="3842" width="22.140625" style="70" customWidth="1"/>
    <col min="3843" max="4096" width="11.42578125" style="70" hidden="1"/>
    <col min="4097" max="4097" width="62.85546875" style="70" customWidth="1"/>
    <col min="4098" max="4098" width="22.140625" style="70" customWidth="1"/>
    <col min="4099" max="4352" width="11.42578125" style="70" hidden="1"/>
    <col min="4353" max="4353" width="62.85546875" style="70" customWidth="1"/>
    <col min="4354" max="4354" width="22.140625" style="70" customWidth="1"/>
    <col min="4355" max="4608" width="11.42578125" style="70" hidden="1"/>
    <col min="4609" max="4609" width="62.85546875" style="70" customWidth="1"/>
    <col min="4610" max="4610" width="22.140625" style="70" customWidth="1"/>
    <col min="4611" max="4864" width="11.42578125" style="70" hidden="1"/>
    <col min="4865" max="4865" width="62.85546875" style="70" customWidth="1"/>
    <col min="4866" max="4866" width="22.140625" style="70" customWidth="1"/>
    <col min="4867" max="5120" width="11.42578125" style="70" hidden="1"/>
    <col min="5121" max="5121" width="62.85546875" style="70" customWidth="1"/>
    <col min="5122" max="5122" width="22.140625" style="70" customWidth="1"/>
    <col min="5123" max="5376" width="11.42578125" style="70" hidden="1"/>
    <col min="5377" max="5377" width="62.85546875" style="70" customWidth="1"/>
    <col min="5378" max="5378" width="22.140625" style="70" customWidth="1"/>
    <col min="5379" max="5632" width="11.42578125" style="70" hidden="1"/>
    <col min="5633" max="5633" width="62.85546875" style="70" customWidth="1"/>
    <col min="5634" max="5634" width="22.140625" style="70" customWidth="1"/>
    <col min="5635" max="5888" width="11.42578125" style="70" hidden="1"/>
    <col min="5889" max="5889" width="62.85546875" style="70" customWidth="1"/>
    <col min="5890" max="5890" width="22.140625" style="70" customWidth="1"/>
    <col min="5891" max="6144" width="11.42578125" style="70" hidden="1"/>
    <col min="6145" max="6145" width="62.85546875" style="70" customWidth="1"/>
    <col min="6146" max="6146" width="22.140625" style="70" customWidth="1"/>
    <col min="6147" max="6400" width="11.42578125" style="70" hidden="1"/>
    <col min="6401" max="6401" width="62.85546875" style="70" customWidth="1"/>
    <col min="6402" max="6402" width="22.140625" style="70" customWidth="1"/>
    <col min="6403" max="6656" width="11.42578125" style="70" hidden="1"/>
    <col min="6657" max="6657" width="62.85546875" style="70" customWidth="1"/>
    <col min="6658" max="6658" width="22.140625" style="70" customWidth="1"/>
    <col min="6659" max="6912" width="11.42578125" style="70" hidden="1"/>
    <col min="6913" max="6913" width="62.85546875" style="70" customWidth="1"/>
    <col min="6914" max="6914" width="22.140625" style="70" customWidth="1"/>
    <col min="6915" max="7168" width="11.42578125" style="70" hidden="1"/>
    <col min="7169" max="7169" width="62.85546875" style="70" customWidth="1"/>
    <col min="7170" max="7170" width="22.140625" style="70" customWidth="1"/>
    <col min="7171" max="7424" width="11.42578125" style="70" hidden="1"/>
    <col min="7425" max="7425" width="62.85546875" style="70" customWidth="1"/>
    <col min="7426" max="7426" width="22.140625" style="70" customWidth="1"/>
    <col min="7427" max="7680" width="11.42578125" style="70" hidden="1"/>
    <col min="7681" max="7681" width="62.85546875" style="70" customWidth="1"/>
    <col min="7682" max="7682" width="22.140625" style="70" customWidth="1"/>
    <col min="7683" max="7936" width="11.42578125" style="70" hidden="1"/>
    <col min="7937" max="7937" width="62.85546875" style="70" customWidth="1"/>
    <col min="7938" max="7938" width="22.140625" style="70" customWidth="1"/>
    <col min="7939" max="8192" width="11.42578125" style="70" hidden="1"/>
    <col min="8193" max="8193" width="62.85546875" style="70" customWidth="1"/>
    <col min="8194" max="8194" width="22.140625" style="70" customWidth="1"/>
    <col min="8195" max="8448" width="11.42578125" style="70" hidden="1"/>
    <col min="8449" max="8449" width="62.85546875" style="70" customWidth="1"/>
    <col min="8450" max="8450" width="22.140625" style="70" customWidth="1"/>
    <col min="8451" max="8704" width="11.42578125" style="70" hidden="1"/>
    <col min="8705" max="8705" width="62.85546875" style="70" customWidth="1"/>
    <col min="8706" max="8706" width="22.140625" style="70" customWidth="1"/>
    <col min="8707" max="8960" width="11.42578125" style="70" hidden="1"/>
    <col min="8961" max="8961" width="62.85546875" style="70" customWidth="1"/>
    <col min="8962" max="8962" width="22.140625" style="70" customWidth="1"/>
    <col min="8963" max="9216" width="11.42578125" style="70" hidden="1"/>
    <col min="9217" max="9217" width="62.85546875" style="70" customWidth="1"/>
    <col min="9218" max="9218" width="22.140625" style="70" customWidth="1"/>
    <col min="9219" max="9472" width="11.42578125" style="70" hidden="1"/>
    <col min="9473" max="9473" width="62.85546875" style="70" customWidth="1"/>
    <col min="9474" max="9474" width="22.140625" style="70" customWidth="1"/>
    <col min="9475" max="9728" width="11.42578125" style="70" hidden="1"/>
    <col min="9729" max="9729" width="62.85546875" style="70" customWidth="1"/>
    <col min="9730" max="9730" width="22.140625" style="70" customWidth="1"/>
    <col min="9731" max="9984" width="11.42578125" style="70" hidden="1"/>
    <col min="9985" max="9985" width="62.85546875" style="70" customWidth="1"/>
    <col min="9986" max="9986" width="22.140625" style="70" customWidth="1"/>
    <col min="9987" max="10240" width="11.42578125" style="70" hidden="1"/>
    <col min="10241" max="10241" width="62.85546875" style="70" customWidth="1"/>
    <col min="10242" max="10242" width="22.140625" style="70" customWidth="1"/>
    <col min="10243" max="10496" width="11.42578125" style="70" hidden="1"/>
    <col min="10497" max="10497" width="62.85546875" style="70" customWidth="1"/>
    <col min="10498" max="10498" width="22.140625" style="70" customWidth="1"/>
    <col min="10499" max="10752" width="11.42578125" style="70" hidden="1"/>
    <col min="10753" max="10753" width="62.85546875" style="70" customWidth="1"/>
    <col min="10754" max="10754" width="22.140625" style="70" customWidth="1"/>
    <col min="10755" max="11008" width="11.42578125" style="70" hidden="1"/>
    <col min="11009" max="11009" width="62.85546875" style="70" customWidth="1"/>
    <col min="11010" max="11010" width="22.140625" style="70" customWidth="1"/>
    <col min="11011" max="11264" width="11.42578125" style="70" hidden="1"/>
    <col min="11265" max="11265" width="62.85546875" style="70" customWidth="1"/>
    <col min="11266" max="11266" width="22.140625" style="70" customWidth="1"/>
    <col min="11267" max="11520" width="11.42578125" style="70" hidden="1"/>
    <col min="11521" max="11521" width="62.85546875" style="70" customWidth="1"/>
    <col min="11522" max="11522" width="22.140625" style="70" customWidth="1"/>
    <col min="11523" max="11776" width="11.42578125" style="70" hidden="1"/>
    <col min="11777" max="11777" width="62.85546875" style="70" customWidth="1"/>
    <col min="11778" max="11778" width="22.140625" style="70" customWidth="1"/>
    <col min="11779" max="12032" width="11.42578125" style="70" hidden="1"/>
    <col min="12033" max="12033" width="62.85546875" style="70" customWidth="1"/>
    <col min="12034" max="12034" width="22.140625" style="70" customWidth="1"/>
    <col min="12035" max="12288" width="11.42578125" style="70" hidden="1"/>
    <col min="12289" max="12289" width="62.85546875" style="70" customWidth="1"/>
    <col min="12290" max="12290" width="22.140625" style="70" customWidth="1"/>
    <col min="12291" max="12544" width="11.42578125" style="70" hidden="1"/>
    <col min="12545" max="12545" width="62.85546875" style="70" customWidth="1"/>
    <col min="12546" max="12546" width="22.140625" style="70" customWidth="1"/>
    <col min="12547" max="12800" width="11.42578125" style="70" hidden="1"/>
    <col min="12801" max="12801" width="62.85546875" style="70" customWidth="1"/>
    <col min="12802" max="12802" width="22.140625" style="70" customWidth="1"/>
    <col min="12803" max="13056" width="11.42578125" style="70" hidden="1"/>
    <col min="13057" max="13057" width="62.85546875" style="70" customWidth="1"/>
    <col min="13058" max="13058" width="22.140625" style="70" customWidth="1"/>
    <col min="13059" max="13312" width="11.42578125" style="70" hidden="1"/>
    <col min="13313" max="13313" width="62.85546875" style="70" customWidth="1"/>
    <col min="13314" max="13314" width="22.140625" style="70" customWidth="1"/>
    <col min="13315" max="13568" width="11.42578125" style="70" hidden="1"/>
    <col min="13569" max="13569" width="62.85546875" style="70" customWidth="1"/>
    <col min="13570" max="13570" width="22.140625" style="70" customWidth="1"/>
    <col min="13571" max="13824" width="11.42578125" style="70" hidden="1"/>
    <col min="13825" max="13825" width="62.85546875" style="70" customWidth="1"/>
    <col min="13826" max="13826" width="22.140625" style="70" customWidth="1"/>
    <col min="13827" max="14080" width="11.42578125" style="70" hidden="1"/>
    <col min="14081" max="14081" width="62.85546875" style="70" customWidth="1"/>
    <col min="14082" max="14082" width="22.140625" style="70" customWidth="1"/>
    <col min="14083" max="14336" width="11.42578125" style="70" hidden="1"/>
    <col min="14337" max="14337" width="62.85546875" style="70" customWidth="1"/>
    <col min="14338" max="14338" width="22.140625" style="70" customWidth="1"/>
    <col min="14339" max="14592" width="11.42578125" style="70" hidden="1"/>
    <col min="14593" max="14593" width="62.85546875" style="70" customWidth="1"/>
    <col min="14594" max="14594" width="22.140625" style="70" customWidth="1"/>
    <col min="14595" max="14848" width="11.42578125" style="70" hidden="1"/>
    <col min="14849" max="14849" width="62.85546875" style="70" customWidth="1"/>
    <col min="14850" max="14850" width="22.140625" style="70" customWidth="1"/>
    <col min="14851" max="15104" width="11.42578125" style="70" hidden="1"/>
    <col min="15105" max="15105" width="62.85546875" style="70" customWidth="1"/>
    <col min="15106" max="15106" width="22.140625" style="70" customWidth="1"/>
    <col min="15107" max="15360" width="11.42578125" style="70" hidden="1"/>
    <col min="15361" max="15361" width="62.85546875" style="70" customWidth="1"/>
    <col min="15362" max="15362" width="22.140625" style="70" customWidth="1"/>
    <col min="15363" max="15616" width="11.42578125" style="70" hidden="1"/>
    <col min="15617" max="15617" width="62.85546875" style="70" customWidth="1"/>
    <col min="15618" max="15618" width="22.140625" style="70" customWidth="1"/>
    <col min="15619" max="15872" width="11.42578125" style="70" hidden="1"/>
    <col min="15873" max="15873" width="62.85546875" style="70" customWidth="1"/>
    <col min="15874" max="15874" width="22.140625" style="70" customWidth="1"/>
    <col min="15875" max="16128" width="11.42578125" style="70" hidden="1"/>
    <col min="16129" max="16129" width="62.85546875" style="70" customWidth="1"/>
    <col min="16130" max="16130" width="22.140625" style="70" customWidth="1"/>
    <col min="16131" max="16384" width="11.42578125" style="70" hidden="1"/>
  </cols>
  <sheetData>
    <row r="1" spans="1:259" ht="21" customHeight="1" x14ac:dyDescent="0.25">
      <c r="A1" s="702" t="s">
        <v>808</v>
      </c>
      <c r="B1" s="704"/>
    </row>
    <row r="2" spans="1:259" x14ac:dyDescent="0.25">
      <c r="A2" s="682" t="s">
        <v>1240</v>
      </c>
      <c r="B2" s="693"/>
    </row>
    <row r="3" spans="1:259" ht="6" customHeight="1" x14ac:dyDescent="0.25">
      <c r="A3" s="137"/>
      <c r="B3" s="139"/>
    </row>
    <row r="4" spans="1:259" x14ac:dyDescent="0.25">
      <c r="A4" s="794" t="s">
        <v>809</v>
      </c>
      <c r="B4" s="795" t="s">
        <v>259</v>
      </c>
    </row>
    <row r="5" spans="1:259" ht="15.75" thickBot="1" x14ac:dyDescent="0.3">
      <c r="A5" s="794"/>
      <c r="B5" s="795"/>
    </row>
    <row r="6" spans="1:259" x14ac:dyDescent="0.25">
      <c r="A6" s="416" t="s">
        <v>248</v>
      </c>
      <c r="B6" s="448">
        <v>92</v>
      </c>
      <c r="IW6" s="64"/>
      <c r="IX6" s="567"/>
      <c r="IY6" s="568">
        <v>92</v>
      </c>
    </row>
    <row r="7" spans="1:259" x14ac:dyDescent="0.25">
      <c r="A7" s="415" t="s">
        <v>380</v>
      </c>
      <c r="B7" s="449">
        <v>1285</v>
      </c>
      <c r="IW7" s="64"/>
      <c r="IX7" s="567"/>
      <c r="IY7" s="568">
        <v>1285</v>
      </c>
    </row>
    <row r="8" spans="1:259" x14ac:dyDescent="0.25">
      <c r="A8" s="415" t="s">
        <v>325</v>
      </c>
      <c r="B8" s="449">
        <v>120</v>
      </c>
      <c r="IW8" s="64"/>
      <c r="IX8" s="567"/>
      <c r="IY8" s="568">
        <v>120</v>
      </c>
    </row>
    <row r="9" spans="1:259" x14ac:dyDescent="0.25">
      <c r="A9" s="415" t="s">
        <v>657</v>
      </c>
      <c r="B9" s="449">
        <v>21</v>
      </c>
      <c r="IW9" s="64"/>
      <c r="IX9" s="567"/>
      <c r="IY9" s="568">
        <v>21</v>
      </c>
    </row>
    <row r="10" spans="1:259" x14ac:dyDescent="0.25">
      <c r="A10" s="415" t="s">
        <v>446</v>
      </c>
      <c r="B10" s="449">
        <v>32</v>
      </c>
      <c r="IW10" s="64"/>
      <c r="IX10" s="567"/>
      <c r="IY10" s="568">
        <v>32</v>
      </c>
    </row>
    <row r="11" spans="1:259" x14ac:dyDescent="0.25">
      <c r="A11" s="415" t="s">
        <v>810</v>
      </c>
      <c r="B11" s="449">
        <v>14</v>
      </c>
      <c r="IW11" s="64"/>
      <c r="IX11" s="567"/>
      <c r="IY11" s="568">
        <v>14</v>
      </c>
    </row>
    <row r="12" spans="1:259" x14ac:dyDescent="0.25">
      <c r="A12" s="415" t="s">
        <v>811</v>
      </c>
      <c r="B12" s="449">
        <v>47</v>
      </c>
      <c r="IW12" s="64"/>
      <c r="IX12" s="567"/>
      <c r="IY12" s="568">
        <v>47</v>
      </c>
    </row>
    <row r="13" spans="1:259" x14ac:dyDescent="0.25">
      <c r="A13" s="415" t="s">
        <v>529</v>
      </c>
      <c r="B13" s="449">
        <v>23</v>
      </c>
      <c r="IW13" s="64"/>
      <c r="IX13" s="567"/>
      <c r="IY13" s="568">
        <v>23</v>
      </c>
    </row>
    <row r="14" spans="1:259" x14ac:dyDescent="0.25">
      <c r="A14" s="415" t="s">
        <v>378</v>
      </c>
      <c r="B14" s="449">
        <v>100</v>
      </c>
      <c r="IW14" s="64"/>
      <c r="IX14" s="567"/>
      <c r="IY14" s="568">
        <v>100</v>
      </c>
    </row>
    <row r="15" spans="1:259" x14ac:dyDescent="0.25">
      <c r="A15" s="415" t="s">
        <v>534</v>
      </c>
      <c r="B15" s="449">
        <v>17</v>
      </c>
      <c r="IW15" s="64"/>
      <c r="IX15" s="567"/>
      <c r="IY15" s="568">
        <v>17</v>
      </c>
    </row>
    <row r="16" spans="1:259" x14ac:dyDescent="0.25">
      <c r="A16" s="415" t="s">
        <v>377</v>
      </c>
      <c r="B16" s="449">
        <v>24</v>
      </c>
      <c r="IW16" s="64"/>
      <c r="IX16" s="567"/>
      <c r="IY16" s="568">
        <v>24</v>
      </c>
    </row>
    <row r="17" spans="1:259" ht="15.75" thickBot="1" x14ac:dyDescent="0.3">
      <c r="A17" s="414" t="s">
        <v>379</v>
      </c>
      <c r="B17" s="450">
        <v>41</v>
      </c>
      <c r="IW17" s="64"/>
      <c r="IX17" s="567"/>
      <c r="IY17" s="568">
        <v>41</v>
      </c>
    </row>
    <row r="18" spans="1:259" ht="0" hidden="1" customHeight="1" x14ac:dyDescent="0.3">
      <c r="A18" s="172"/>
      <c r="B18" s="173"/>
    </row>
    <row r="19" spans="1:259" ht="0" hidden="1" customHeight="1" x14ac:dyDescent="0.25">
      <c r="A19" s="172"/>
      <c r="B19" s="173"/>
    </row>
    <row r="20" spans="1:259" ht="0" hidden="1" customHeight="1" x14ac:dyDescent="0.25">
      <c r="A20" s="172"/>
      <c r="B20" s="173"/>
    </row>
    <row r="21" spans="1:259" ht="0" hidden="1" customHeight="1" x14ac:dyDescent="0.25">
      <c r="A21" s="172"/>
      <c r="B21" s="173"/>
    </row>
    <row r="22" spans="1:259" ht="0" hidden="1" customHeight="1" x14ac:dyDescent="0.25">
      <c r="A22" s="172"/>
      <c r="B22" s="173"/>
    </row>
    <row r="23" spans="1:259" ht="0" hidden="1" customHeight="1" x14ac:dyDescent="0.25">
      <c r="A23" s="172"/>
      <c r="B23" s="173"/>
    </row>
    <row r="24" spans="1:259" ht="0" hidden="1" customHeight="1" x14ac:dyDescent="0.25">
      <c r="A24" s="172"/>
      <c r="B24" s="173"/>
    </row>
    <row r="25" spans="1:259" ht="0" hidden="1" customHeight="1" x14ac:dyDescent="0.25">
      <c r="A25" s="172"/>
      <c r="B25" s="173"/>
    </row>
    <row r="26" spans="1:259" ht="0" hidden="1" customHeight="1" x14ac:dyDescent="0.25">
      <c r="A26" s="172"/>
      <c r="B26" s="173"/>
    </row>
    <row r="27" spans="1:259" ht="0" hidden="1" customHeight="1" x14ac:dyDescent="0.25">
      <c r="A27" s="172"/>
      <c r="B27" s="173"/>
    </row>
    <row r="28" spans="1:259" ht="0" hidden="1" customHeight="1" x14ac:dyDescent="0.25">
      <c r="A28" s="172"/>
      <c r="B28" s="173"/>
    </row>
    <row r="29" spans="1:259" ht="0" hidden="1" customHeight="1" x14ac:dyDescent="0.25">
      <c r="A29" s="172"/>
      <c r="B29" s="173"/>
    </row>
    <row r="30" spans="1:259" ht="0" hidden="1" customHeight="1" x14ac:dyDescent="0.25">
      <c r="A30" s="172"/>
      <c r="B30" s="173"/>
    </row>
    <row r="31" spans="1:259" ht="0" hidden="1" customHeight="1" x14ac:dyDescent="0.25">
      <c r="A31" s="172"/>
      <c r="B31" s="173"/>
    </row>
    <row r="32" spans="1:259" ht="0" hidden="1" customHeight="1" x14ac:dyDescent="0.25">
      <c r="A32" s="172"/>
      <c r="B32" s="173"/>
    </row>
    <row r="33" spans="1:2" ht="0" hidden="1" customHeight="1" x14ac:dyDescent="0.25">
      <c r="A33" s="172"/>
      <c r="B33" s="173"/>
    </row>
    <row r="34" spans="1:2" ht="0" hidden="1" customHeight="1" x14ac:dyDescent="0.25">
      <c r="A34" s="172"/>
      <c r="B34" s="173"/>
    </row>
    <row r="35" spans="1:2" ht="0" hidden="1" customHeight="1" x14ac:dyDescent="0.25">
      <c r="A35" s="172"/>
      <c r="B35" s="173"/>
    </row>
    <row r="36" spans="1:2" ht="0" hidden="1" customHeight="1" x14ac:dyDescent="0.25">
      <c r="A36" s="172"/>
      <c r="B36" s="173"/>
    </row>
    <row r="37" spans="1:2" ht="0" hidden="1" customHeight="1" x14ac:dyDescent="0.25">
      <c r="A37" s="172"/>
      <c r="B37" s="173"/>
    </row>
    <row r="38" spans="1:2" ht="0" hidden="1" customHeight="1" x14ac:dyDescent="0.25">
      <c r="A38" s="172"/>
      <c r="B38" s="173"/>
    </row>
    <row r="39" spans="1:2" ht="0" hidden="1" customHeight="1" x14ac:dyDescent="0.25">
      <c r="A39" s="172"/>
      <c r="B39" s="173"/>
    </row>
    <row r="40" spans="1:2" ht="0" hidden="1" customHeight="1" x14ac:dyDescent="0.25">
      <c r="A40" s="172"/>
      <c r="B40" s="173"/>
    </row>
    <row r="41" spans="1:2" ht="0" hidden="1" customHeight="1" x14ac:dyDescent="0.25">
      <c r="A41" s="172"/>
      <c r="B41" s="173"/>
    </row>
    <row r="42" spans="1:2" ht="0" hidden="1" customHeight="1" x14ac:dyDescent="0.25">
      <c r="A42" s="172"/>
      <c r="B42" s="173"/>
    </row>
    <row r="43" spans="1:2" ht="0" hidden="1" customHeight="1" x14ac:dyDescent="0.25">
      <c r="A43" s="172"/>
      <c r="B43" s="173"/>
    </row>
    <row r="44" spans="1:2" ht="0" hidden="1" customHeight="1" x14ac:dyDescent="0.25">
      <c r="A44" s="172"/>
      <c r="B44" s="173"/>
    </row>
    <row r="45" spans="1:2" ht="0" hidden="1" customHeight="1" x14ac:dyDescent="0.25">
      <c r="A45" s="172"/>
      <c r="B45" s="173"/>
    </row>
    <row r="46" spans="1:2" ht="0" hidden="1" customHeight="1" x14ac:dyDescent="0.25">
      <c r="A46" s="172"/>
      <c r="B46" s="173"/>
    </row>
    <row r="47" spans="1:2" ht="0" hidden="1" customHeight="1" x14ac:dyDescent="0.25">
      <c r="A47" s="172"/>
      <c r="B47" s="173"/>
    </row>
    <row r="48" spans="1:2" ht="0" hidden="1" customHeight="1" x14ac:dyDescent="0.25">
      <c r="A48" s="172"/>
      <c r="B48" s="173"/>
    </row>
    <row r="49" spans="1:2" ht="0" hidden="1" customHeight="1" x14ac:dyDescent="0.25">
      <c r="A49" s="172"/>
      <c r="B49" s="173"/>
    </row>
    <row r="50" spans="1:2" ht="0" hidden="1" customHeight="1" x14ac:dyDescent="0.25">
      <c r="A50" s="172"/>
      <c r="B50" s="173"/>
    </row>
    <row r="51" spans="1:2" ht="0" hidden="1" customHeight="1" x14ac:dyDescent="0.25">
      <c r="A51" s="172"/>
      <c r="B51" s="173"/>
    </row>
    <row r="52" spans="1:2" ht="0" hidden="1" customHeight="1" x14ac:dyDescent="0.25">
      <c r="A52" s="172"/>
      <c r="B52" s="173"/>
    </row>
    <row r="53" spans="1:2" ht="0" hidden="1" customHeight="1" x14ac:dyDescent="0.25">
      <c r="A53" s="172"/>
      <c r="B53" s="173"/>
    </row>
    <row r="54" spans="1:2" ht="0" hidden="1" customHeight="1" x14ac:dyDescent="0.25">
      <c r="A54" s="172"/>
      <c r="B54" s="173"/>
    </row>
    <row r="55" spans="1:2" ht="0" hidden="1" customHeight="1" x14ac:dyDescent="0.25">
      <c r="A55" s="172"/>
      <c r="B55" s="173"/>
    </row>
    <row r="56" spans="1:2" ht="0" hidden="1" customHeight="1" x14ac:dyDescent="0.25">
      <c r="A56" s="172"/>
      <c r="B56" s="173"/>
    </row>
    <row r="57" spans="1:2" ht="0" hidden="1" customHeight="1" x14ac:dyDescent="0.25">
      <c r="A57" s="172"/>
      <c r="B57" s="173"/>
    </row>
    <row r="58" spans="1:2" ht="0" hidden="1" customHeight="1" x14ac:dyDescent="0.25">
      <c r="A58" s="172"/>
      <c r="B58" s="173"/>
    </row>
    <row r="59" spans="1:2" ht="0" hidden="1" customHeight="1" x14ac:dyDescent="0.25">
      <c r="A59" s="172"/>
      <c r="B59" s="173"/>
    </row>
    <row r="60" spans="1:2" ht="0" hidden="1" customHeight="1" x14ac:dyDescent="0.25">
      <c r="A60" s="83"/>
      <c r="B60" s="173"/>
    </row>
    <row r="61" spans="1:2" ht="0" hidden="1" customHeight="1" x14ac:dyDescent="0.25">
      <c r="A61" s="83"/>
      <c r="B61" s="173"/>
    </row>
    <row r="62" spans="1:2" ht="0" hidden="1" customHeight="1" x14ac:dyDescent="0.25">
      <c r="A62" s="83"/>
      <c r="B62" s="173"/>
    </row>
    <row r="63" spans="1:2" ht="0" hidden="1" customHeight="1" x14ac:dyDescent="0.25">
      <c r="A63" s="83"/>
      <c r="B63" s="173"/>
    </row>
    <row r="64" spans="1:2" ht="0" hidden="1" customHeight="1" x14ac:dyDescent="0.25">
      <c r="A64" s="83"/>
      <c r="B64" s="173"/>
    </row>
    <row r="65" spans="1:2" ht="0" hidden="1" customHeight="1" x14ac:dyDescent="0.25">
      <c r="A65" s="83"/>
      <c r="B65" s="173"/>
    </row>
    <row r="66" spans="1:2" ht="0" hidden="1" customHeight="1" x14ac:dyDescent="0.25">
      <c r="A66" s="83"/>
      <c r="B66" s="173"/>
    </row>
    <row r="67" spans="1:2" ht="0" hidden="1" customHeight="1" x14ac:dyDescent="0.25">
      <c r="A67" s="83"/>
      <c r="B67" s="173"/>
    </row>
    <row r="68" spans="1:2" ht="0" hidden="1" customHeight="1" x14ac:dyDescent="0.25">
      <c r="A68" s="83"/>
      <c r="B68" s="173"/>
    </row>
    <row r="69" spans="1:2" ht="0" hidden="1" customHeight="1" x14ac:dyDescent="0.25">
      <c r="A69" s="83"/>
      <c r="B69" s="173"/>
    </row>
    <row r="70" spans="1:2" ht="0" hidden="1" customHeight="1" x14ac:dyDescent="0.25">
      <c r="A70" s="83"/>
      <c r="B70" s="173"/>
    </row>
    <row r="71" spans="1:2" ht="0" hidden="1" customHeight="1" x14ac:dyDescent="0.25">
      <c r="A71" s="83"/>
      <c r="B71" s="173"/>
    </row>
    <row r="72" spans="1:2" ht="0" hidden="1" customHeight="1" x14ac:dyDescent="0.25">
      <c r="A72" s="83"/>
      <c r="B72" s="173"/>
    </row>
    <row r="73" spans="1:2" ht="0" hidden="1" customHeight="1" x14ac:dyDescent="0.25">
      <c r="A73" s="83"/>
      <c r="B73" s="173"/>
    </row>
    <row r="74" spans="1:2" ht="0" hidden="1" customHeight="1" x14ac:dyDescent="0.25">
      <c r="A74" s="83"/>
      <c r="B74" s="173"/>
    </row>
    <row r="75" spans="1:2" ht="0" hidden="1" customHeight="1" x14ac:dyDescent="0.25">
      <c r="A75" s="83"/>
      <c r="B75" s="173"/>
    </row>
    <row r="76" spans="1:2" ht="0" hidden="1" customHeight="1" x14ac:dyDescent="0.25">
      <c r="A76" s="174"/>
      <c r="B76" s="175"/>
    </row>
    <row r="77" spans="1:2" ht="0" hidden="1" customHeight="1" x14ac:dyDescent="0.25">
      <c r="A77" s="174"/>
      <c r="B77" s="175"/>
    </row>
    <row r="78" spans="1:2" ht="0" hidden="1" customHeight="1" x14ac:dyDescent="0.25">
      <c r="A78" s="174"/>
      <c r="B78" s="175"/>
    </row>
    <row r="79" spans="1:2" ht="0" hidden="1" customHeight="1" x14ac:dyDescent="0.25">
      <c r="A79" s="174"/>
      <c r="B79" s="175"/>
    </row>
    <row r="80" spans="1:2" ht="0" hidden="1" customHeight="1" x14ac:dyDescent="0.25">
      <c r="A80" s="174"/>
      <c r="B80" s="175"/>
    </row>
    <row r="81" spans="1:2" ht="0" hidden="1" customHeight="1" x14ac:dyDescent="0.25">
      <c r="A81" s="174"/>
      <c r="B81" s="175"/>
    </row>
    <row r="82" spans="1:2" ht="0" hidden="1" customHeight="1" x14ac:dyDescent="0.25">
      <c r="A82" s="174"/>
      <c r="B82" s="175"/>
    </row>
    <row r="83" spans="1:2" ht="0" hidden="1" customHeight="1" x14ac:dyDescent="0.25">
      <c r="A83" s="174"/>
      <c r="B83" s="175"/>
    </row>
    <row r="84" spans="1:2" ht="0" hidden="1" customHeight="1" x14ac:dyDescent="0.25">
      <c r="A84" s="174"/>
      <c r="B84" s="175"/>
    </row>
    <row r="85" spans="1:2" ht="0" hidden="1" customHeight="1" x14ac:dyDescent="0.25">
      <c r="A85" s="174"/>
      <c r="B85" s="175"/>
    </row>
    <row r="86" spans="1:2" ht="0" hidden="1" customHeight="1" x14ac:dyDescent="0.25">
      <c r="A86" s="174"/>
      <c r="B86" s="175"/>
    </row>
    <row r="87" spans="1:2" ht="0" hidden="1" customHeight="1" x14ac:dyDescent="0.25">
      <c r="A87" s="174"/>
      <c r="B87" s="175"/>
    </row>
    <row r="88" spans="1:2" ht="0" hidden="1" customHeight="1" x14ac:dyDescent="0.25">
      <c r="A88" s="174"/>
      <c r="B88" s="175"/>
    </row>
    <row r="89" spans="1:2" ht="0" hidden="1" customHeight="1" x14ac:dyDescent="0.25">
      <c r="A89" s="174"/>
      <c r="B89" s="175"/>
    </row>
    <row r="90" spans="1:2" ht="0" hidden="1" customHeight="1" x14ac:dyDescent="0.25">
      <c r="A90" s="174"/>
      <c r="B90" s="175"/>
    </row>
    <row r="91" spans="1:2" ht="0" hidden="1" customHeight="1" x14ac:dyDescent="0.25">
      <c r="A91" s="174"/>
      <c r="B91" s="175"/>
    </row>
    <row r="92" spans="1:2" ht="0" hidden="1" customHeight="1" x14ac:dyDescent="0.25">
      <c r="A92" s="174"/>
      <c r="B92" s="175"/>
    </row>
    <row r="93" spans="1:2" ht="0" hidden="1" customHeight="1" x14ac:dyDescent="0.25">
      <c r="A93" s="174"/>
      <c r="B93" s="175"/>
    </row>
    <row r="94" spans="1:2" ht="0" hidden="1" customHeight="1" x14ac:dyDescent="0.25">
      <c r="A94" s="174"/>
      <c r="B94" s="175"/>
    </row>
    <row r="95" spans="1:2" ht="0" hidden="1" customHeight="1" x14ac:dyDescent="0.25">
      <c r="A95" s="174"/>
      <c r="B95" s="175"/>
    </row>
    <row r="96" spans="1:2" ht="0" hidden="1" customHeight="1" x14ac:dyDescent="0.25">
      <c r="A96" s="174"/>
      <c r="B96" s="175"/>
    </row>
    <row r="97" spans="1:2" ht="0" hidden="1" customHeight="1" x14ac:dyDescent="0.25">
      <c r="A97" s="174"/>
      <c r="B97" s="175"/>
    </row>
    <row r="98" spans="1:2" ht="0" hidden="1" customHeight="1" x14ac:dyDescent="0.25">
      <c r="A98" s="174"/>
      <c r="B98" s="175"/>
    </row>
    <row r="99" spans="1:2" ht="0" hidden="1" customHeight="1" x14ac:dyDescent="0.25">
      <c r="A99" s="174"/>
      <c r="B99" s="175"/>
    </row>
    <row r="100" spans="1:2" ht="3.75" customHeight="1" x14ac:dyDescent="0.25">
      <c r="A100" s="418"/>
      <c r="B100" s="417"/>
    </row>
    <row r="101" spans="1:2" ht="15.75" thickBot="1" x14ac:dyDescent="0.3">
      <c r="A101" s="342" t="s">
        <v>62</v>
      </c>
      <c r="B101" s="565">
        <f>SUM(B6:B17)</f>
        <v>1816</v>
      </c>
    </row>
    <row r="102" spans="1:2" ht="5.25" customHeight="1" x14ac:dyDescent="0.25">
      <c r="A102" s="73"/>
      <c r="B102" s="73"/>
    </row>
    <row r="103" spans="1:2" x14ac:dyDescent="0.25">
      <c r="A103" s="71"/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zoomScale="95" zoomScaleNormal="95" workbookViewId="0">
      <selection sqref="A1:K1"/>
    </sheetView>
  </sheetViews>
  <sheetFormatPr baseColWidth="10" defaultColWidth="1.140625" defaultRowHeight="15" zeroHeight="1" x14ac:dyDescent="0.25"/>
  <cols>
    <col min="1" max="1" width="63.85546875" style="38" customWidth="1"/>
    <col min="2" max="2" width="14.140625" style="38" customWidth="1"/>
    <col min="3" max="3" width="19.140625" style="38" customWidth="1"/>
    <col min="4" max="4" width="20" style="38" customWidth="1"/>
    <col min="5" max="5" width="15.28515625" style="38" customWidth="1"/>
    <col min="6" max="6" width="15.42578125" style="38" customWidth="1"/>
    <col min="7" max="7" width="16" style="38" customWidth="1"/>
    <col min="8" max="8" width="19.28515625" style="38" customWidth="1"/>
    <col min="9" max="9" width="13.85546875" style="38" customWidth="1"/>
    <col min="10" max="10" width="18.42578125" style="38" customWidth="1"/>
    <col min="11" max="11" width="18.140625" style="38" customWidth="1"/>
    <col min="12" max="255" width="11.42578125" style="38" hidden="1" customWidth="1"/>
    <col min="256" max="16384" width="1.140625" style="38"/>
  </cols>
  <sheetData>
    <row r="1" spans="1:11" ht="20.25" x14ac:dyDescent="0.3">
      <c r="A1" s="591" t="s">
        <v>490</v>
      </c>
      <c r="B1" s="592"/>
      <c r="C1" s="592"/>
      <c r="D1" s="592"/>
      <c r="E1" s="592"/>
      <c r="F1" s="592"/>
      <c r="G1" s="592"/>
      <c r="H1" s="592"/>
      <c r="I1" s="592"/>
      <c r="J1" s="592"/>
      <c r="K1" s="593"/>
    </row>
    <row r="2" spans="1:11" ht="20.25" x14ac:dyDescent="0.3">
      <c r="A2" s="594" t="s">
        <v>1239</v>
      </c>
      <c r="B2" s="595"/>
      <c r="C2" s="595"/>
      <c r="D2" s="595"/>
      <c r="E2" s="595"/>
      <c r="F2" s="595"/>
      <c r="G2" s="595"/>
      <c r="H2" s="595"/>
      <c r="I2" s="595"/>
      <c r="J2" s="595"/>
      <c r="K2" s="596"/>
    </row>
    <row r="3" spans="1:11" ht="18.75" customHeight="1" x14ac:dyDescent="0.3">
      <c r="A3" s="597" t="s">
        <v>914</v>
      </c>
      <c r="B3" s="598"/>
      <c r="C3" s="598"/>
      <c r="D3" s="598"/>
      <c r="E3" s="598"/>
      <c r="F3" s="598"/>
      <c r="G3" s="598"/>
      <c r="H3" s="598"/>
      <c r="I3" s="598"/>
      <c r="J3" s="598"/>
      <c r="K3" s="599"/>
    </row>
    <row r="4" spans="1:11" ht="2.25" customHeight="1" thickBot="1" x14ac:dyDescent="0.3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</row>
    <row r="5" spans="1:11" ht="39" customHeight="1" thickBot="1" x14ac:dyDescent="0.3">
      <c r="A5" s="600" t="s">
        <v>916</v>
      </c>
      <c r="B5" s="604" t="s">
        <v>1155</v>
      </c>
      <c r="C5" s="605"/>
      <c r="D5" s="605"/>
      <c r="E5" s="606"/>
      <c r="F5" s="604" t="s">
        <v>793</v>
      </c>
      <c r="G5" s="605"/>
      <c r="H5" s="605"/>
      <c r="I5" s="606"/>
      <c r="J5" s="602" t="s">
        <v>2</v>
      </c>
      <c r="K5" s="602" t="s">
        <v>5</v>
      </c>
    </row>
    <row r="6" spans="1:11" s="1" customFormat="1" ht="39.75" customHeight="1" thickBot="1" x14ac:dyDescent="0.3">
      <c r="A6" s="601"/>
      <c r="B6" s="435" t="s">
        <v>6</v>
      </c>
      <c r="C6" s="433" t="s">
        <v>997</v>
      </c>
      <c r="D6" s="433" t="s">
        <v>3</v>
      </c>
      <c r="E6" s="434" t="s">
        <v>0</v>
      </c>
      <c r="F6" s="435" t="s">
        <v>6</v>
      </c>
      <c r="G6" s="433" t="s">
        <v>4</v>
      </c>
      <c r="H6" s="433" t="s">
        <v>3</v>
      </c>
      <c r="I6" s="434" t="s">
        <v>0</v>
      </c>
      <c r="J6" s="603"/>
      <c r="K6" s="603"/>
    </row>
    <row r="7" spans="1:11" s="44" customFormat="1" x14ac:dyDescent="0.25">
      <c r="A7" s="506" t="s">
        <v>425</v>
      </c>
      <c r="B7" s="320">
        <v>1581</v>
      </c>
      <c r="C7" s="321">
        <v>404</v>
      </c>
      <c r="D7" s="321">
        <v>0</v>
      </c>
      <c r="E7" s="321">
        <v>0</v>
      </c>
      <c r="F7" s="321">
        <v>20012633.260000002</v>
      </c>
      <c r="G7" s="321">
        <v>35931406.859999999</v>
      </c>
      <c r="H7" s="321">
        <v>0</v>
      </c>
      <c r="I7" s="321">
        <v>0</v>
      </c>
      <c r="J7" s="321">
        <v>1985</v>
      </c>
      <c r="K7" s="322">
        <v>55944040.119999997</v>
      </c>
    </row>
    <row r="8" spans="1:11" s="44" customFormat="1" x14ac:dyDescent="0.25">
      <c r="A8" s="507" t="s">
        <v>7</v>
      </c>
      <c r="B8" s="323">
        <v>2559</v>
      </c>
      <c r="C8" s="481">
        <v>149</v>
      </c>
      <c r="D8" s="481">
        <v>0</v>
      </c>
      <c r="E8" s="481">
        <v>0</v>
      </c>
      <c r="F8" s="481">
        <v>25432418.5</v>
      </c>
      <c r="G8" s="481">
        <v>14080817.77</v>
      </c>
      <c r="H8" s="481">
        <v>0</v>
      </c>
      <c r="I8" s="481">
        <v>0</v>
      </c>
      <c r="J8" s="481">
        <v>2708</v>
      </c>
      <c r="K8" s="324">
        <v>39513236.270000003</v>
      </c>
    </row>
    <row r="9" spans="1:11" s="44" customFormat="1" x14ac:dyDescent="0.25">
      <c r="A9" s="507" t="s">
        <v>406</v>
      </c>
      <c r="B9" s="323">
        <v>975</v>
      </c>
      <c r="C9" s="481">
        <v>47</v>
      </c>
      <c r="D9" s="481">
        <v>0</v>
      </c>
      <c r="E9" s="481">
        <v>0</v>
      </c>
      <c r="F9" s="481">
        <v>54800000</v>
      </c>
      <c r="G9" s="481">
        <v>0</v>
      </c>
      <c r="H9" s="481">
        <v>0</v>
      </c>
      <c r="I9" s="481">
        <v>0</v>
      </c>
      <c r="J9" s="481">
        <v>1022</v>
      </c>
      <c r="K9" s="324">
        <v>54800000</v>
      </c>
    </row>
    <row r="10" spans="1:11" s="44" customFormat="1" x14ac:dyDescent="0.25">
      <c r="A10" s="507" t="s">
        <v>8</v>
      </c>
      <c r="B10" s="323">
        <v>1542</v>
      </c>
      <c r="C10" s="481">
        <v>135</v>
      </c>
      <c r="D10" s="481">
        <v>0</v>
      </c>
      <c r="E10" s="481">
        <v>0</v>
      </c>
      <c r="F10" s="481">
        <v>70968270.569999993</v>
      </c>
      <c r="G10" s="481">
        <v>17146098.489999998</v>
      </c>
      <c r="H10" s="481">
        <v>0</v>
      </c>
      <c r="I10" s="481">
        <v>0</v>
      </c>
      <c r="J10" s="481">
        <v>1677</v>
      </c>
      <c r="K10" s="324">
        <v>88114369.060000002</v>
      </c>
    </row>
    <row r="11" spans="1:11" s="44" customFormat="1" x14ac:dyDescent="0.25">
      <c r="A11" s="507" t="s">
        <v>260</v>
      </c>
      <c r="B11" s="323">
        <v>12372</v>
      </c>
      <c r="C11" s="481">
        <v>1496</v>
      </c>
      <c r="D11" s="481">
        <v>0</v>
      </c>
      <c r="E11" s="481">
        <v>0</v>
      </c>
      <c r="F11" s="481">
        <v>506716148.10000002</v>
      </c>
      <c r="G11" s="481">
        <v>57442517.689999998</v>
      </c>
      <c r="H11" s="481">
        <v>0</v>
      </c>
      <c r="I11" s="481">
        <v>0</v>
      </c>
      <c r="J11" s="481">
        <v>13868</v>
      </c>
      <c r="K11" s="324">
        <v>564158665.78999996</v>
      </c>
    </row>
    <row r="12" spans="1:11" s="44" customFormat="1" x14ac:dyDescent="0.25">
      <c r="A12" s="507" t="s">
        <v>153</v>
      </c>
      <c r="B12" s="323">
        <v>1757</v>
      </c>
      <c r="C12" s="481">
        <v>120</v>
      </c>
      <c r="D12" s="481">
        <v>0</v>
      </c>
      <c r="E12" s="481">
        <v>0</v>
      </c>
      <c r="F12" s="481">
        <v>113363824.56</v>
      </c>
      <c r="G12" s="481">
        <v>13549850.35</v>
      </c>
      <c r="H12" s="481">
        <v>0</v>
      </c>
      <c r="I12" s="481">
        <v>0</v>
      </c>
      <c r="J12" s="481">
        <v>1877</v>
      </c>
      <c r="K12" s="324">
        <v>126913674.91</v>
      </c>
    </row>
    <row r="13" spans="1:11" s="44" customFormat="1" x14ac:dyDescent="0.25">
      <c r="A13" s="507" t="s">
        <v>9</v>
      </c>
      <c r="B13" s="323">
        <v>1182</v>
      </c>
      <c r="C13" s="481">
        <v>199</v>
      </c>
      <c r="D13" s="481">
        <v>0</v>
      </c>
      <c r="E13" s="481">
        <v>0</v>
      </c>
      <c r="F13" s="481">
        <v>160493976.09999999</v>
      </c>
      <c r="G13" s="481">
        <v>12389067.67</v>
      </c>
      <c r="H13" s="481">
        <v>0</v>
      </c>
      <c r="I13" s="481">
        <v>0</v>
      </c>
      <c r="J13" s="481">
        <v>1381</v>
      </c>
      <c r="K13" s="324">
        <v>172883043.77000001</v>
      </c>
    </row>
    <row r="14" spans="1:11" s="44" customFormat="1" x14ac:dyDescent="0.25">
      <c r="A14" s="507" t="s">
        <v>10</v>
      </c>
      <c r="B14" s="323">
        <v>5576</v>
      </c>
      <c r="C14" s="481">
        <v>1133</v>
      </c>
      <c r="D14" s="481">
        <v>0</v>
      </c>
      <c r="E14" s="481">
        <v>0</v>
      </c>
      <c r="F14" s="481">
        <v>54717284.520000003</v>
      </c>
      <c r="G14" s="481">
        <v>44974160</v>
      </c>
      <c r="H14" s="481">
        <v>0</v>
      </c>
      <c r="I14" s="481">
        <v>0</v>
      </c>
      <c r="J14" s="481">
        <v>6709</v>
      </c>
      <c r="K14" s="324">
        <v>99691444.519999996</v>
      </c>
    </row>
    <row r="15" spans="1:11" s="44" customFormat="1" x14ac:dyDescent="0.25">
      <c r="A15" s="507" t="s">
        <v>11</v>
      </c>
      <c r="B15" s="323">
        <v>3740</v>
      </c>
      <c r="C15" s="481">
        <v>879</v>
      </c>
      <c r="D15" s="481">
        <v>0</v>
      </c>
      <c r="E15" s="481">
        <v>0</v>
      </c>
      <c r="F15" s="481">
        <v>284270255.11000001</v>
      </c>
      <c r="G15" s="481">
        <v>70985675.159999996</v>
      </c>
      <c r="H15" s="481">
        <v>0</v>
      </c>
      <c r="I15" s="481">
        <v>0</v>
      </c>
      <c r="J15" s="481">
        <v>4619</v>
      </c>
      <c r="K15" s="324">
        <v>355255930.26999998</v>
      </c>
    </row>
    <row r="16" spans="1:11" s="44" customFormat="1" x14ac:dyDescent="0.25">
      <c r="A16" s="507" t="s">
        <v>12</v>
      </c>
      <c r="B16" s="323">
        <v>18380</v>
      </c>
      <c r="C16" s="481">
        <v>796</v>
      </c>
      <c r="D16" s="481">
        <v>0</v>
      </c>
      <c r="E16" s="481">
        <v>3</v>
      </c>
      <c r="F16" s="481">
        <v>757707739.33000004</v>
      </c>
      <c r="G16" s="481">
        <v>12301503.880000001</v>
      </c>
      <c r="H16" s="481">
        <v>0</v>
      </c>
      <c r="I16" s="481">
        <v>1068140.72</v>
      </c>
      <c r="J16" s="481">
        <v>19179</v>
      </c>
      <c r="K16" s="324">
        <v>771077383.92999995</v>
      </c>
    </row>
    <row r="17" spans="1:256" s="44" customFormat="1" x14ac:dyDescent="0.25">
      <c r="A17" s="507" t="s">
        <v>261</v>
      </c>
      <c r="B17" s="323">
        <v>23720</v>
      </c>
      <c r="C17" s="481">
        <v>443</v>
      </c>
      <c r="D17" s="481">
        <v>0</v>
      </c>
      <c r="E17" s="481">
        <v>0</v>
      </c>
      <c r="F17" s="481">
        <v>207895615.19999999</v>
      </c>
      <c r="G17" s="481">
        <v>9846376.9700000007</v>
      </c>
      <c r="H17" s="481">
        <v>0</v>
      </c>
      <c r="I17" s="481">
        <v>0</v>
      </c>
      <c r="J17" s="481">
        <v>24163</v>
      </c>
      <c r="K17" s="324">
        <v>217741992.16999999</v>
      </c>
    </row>
    <row r="18" spans="1:256" s="44" customFormat="1" x14ac:dyDescent="0.25">
      <c r="A18" s="507" t="s">
        <v>632</v>
      </c>
      <c r="B18" s="323">
        <v>341</v>
      </c>
      <c r="C18" s="481">
        <v>201</v>
      </c>
      <c r="D18" s="481">
        <v>0</v>
      </c>
      <c r="E18" s="481">
        <v>0</v>
      </c>
      <c r="F18" s="481">
        <v>7486250.5800000001</v>
      </c>
      <c r="G18" s="481">
        <v>8879768.4800000004</v>
      </c>
      <c r="H18" s="481">
        <v>0</v>
      </c>
      <c r="I18" s="481">
        <v>0</v>
      </c>
      <c r="J18" s="481">
        <v>542</v>
      </c>
      <c r="K18" s="324">
        <v>16366019.060000001</v>
      </c>
    </row>
    <row r="19" spans="1:256" s="44" customFormat="1" x14ac:dyDescent="0.25">
      <c r="A19" s="507" t="s">
        <v>633</v>
      </c>
      <c r="B19" s="323">
        <v>14440</v>
      </c>
      <c r="C19" s="481">
        <v>62</v>
      </c>
      <c r="D19" s="481">
        <v>0</v>
      </c>
      <c r="E19" s="481">
        <v>7</v>
      </c>
      <c r="F19" s="481">
        <v>71292087.219999999</v>
      </c>
      <c r="G19" s="481">
        <v>418314.71</v>
      </c>
      <c r="H19" s="481">
        <v>0</v>
      </c>
      <c r="I19" s="481">
        <v>3558300</v>
      </c>
      <c r="J19" s="481">
        <v>14509</v>
      </c>
      <c r="K19" s="324">
        <v>75268701.930000007</v>
      </c>
    </row>
    <row r="20" spans="1:256" s="44" customFormat="1" x14ac:dyDescent="0.25">
      <c r="A20" s="507" t="s">
        <v>13</v>
      </c>
      <c r="B20" s="323">
        <v>39935</v>
      </c>
      <c r="C20" s="481">
        <v>389</v>
      </c>
      <c r="D20" s="481">
        <v>0</v>
      </c>
      <c r="E20" s="481">
        <v>0</v>
      </c>
      <c r="F20" s="481">
        <v>595447957.20000005</v>
      </c>
      <c r="G20" s="481">
        <v>4807547.54</v>
      </c>
      <c r="H20" s="481">
        <v>0</v>
      </c>
      <c r="I20" s="481">
        <v>0</v>
      </c>
      <c r="J20" s="481">
        <v>40324</v>
      </c>
      <c r="K20" s="324">
        <v>600255504.74000001</v>
      </c>
    </row>
    <row r="21" spans="1:256" s="44" customFormat="1" x14ac:dyDescent="0.25">
      <c r="A21" s="507" t="s">
        <v>14</v>
      </c>
      <c r="B21" s="323">
        <v>20456</v>
      </c>
      <c r="C21" s="481">
        <v>548</v>
      </c>
      <c r="D21" s="481">
        <v>0</v>
      </c>
      <c r="E21" s="481">
        <v>0</v>
      </c>
      <c r="F21" s="481">
        <v>402605169.62</v>
      </c>
      <c r="G21" s="481">
        <v>15324208.33</v>
      </c>
      <c r="H21" s="481">
        <v>0</v>
      </c>
      <c r="I21" s="481">
        <v>0</v>
      </c>
      <c r="J21" s="481">
        <v>21004</v>
      </c>
      <c r="K21" s="324">
        <v>417929377.94999999</v>
      </c>
    </row>
    <row r="22" spans="1:256" s="44" customFormat="1" x14ac:dyDescent="0.25">
      <c r="A22" s="507" t="s">
        <v>634</v>
      </c>
      <c r="B22" s="323">
        <v>2435</v>
      </c>
      <c r="C22" s="481">
        <v>1264</v>
      </c>
      <c r="D22" s="481">
        <v>0</v>
      </c>
      <c r="E22" s="481">
        <v>0</v>
      </c>
      <c r="F22" s="481">
        <v>45869559.25</v>
      </c>
      <c r="G22" s="481">
        <v>59706870.890000001</v>
      </c>
      <c r="H22" s="481">
        <v>0</v>
      </c>
      <c r="I22" s="481">
        <v>0</v>
      </c>
      <c r="J22" s="481">
        <v>3699</v>
      </c>
      <c r="K22" s="324">
        <v>105576430.14</v>
      </c>
    </row>
    <row r="23" spans="1:256" s="44" customFormat="1" x14ac:dyDescent="0.25">
      <c r="A23" s="507" t="s">
        <v>1189</v>
      </c>
      <c r="B23" s="323">
        <v>123</v>
      </c>
      <c r="C23" s="481">
        <v>78</v>
      </c>
      <c r="D23" s="481">
        <v>0</v>
      </c>
      <c r="E23" s="481">
        <v>0</v>
      </c>
      <c r="F23" s="481">
        <v>23069960.149999999</v>
      </c>
      <c r="G23" s="481">
        <v>27618481.899999999</v>
      </c>
      <c r="H23" s="481">
        <v>0</v>
      </c>
      <c r="I23" s="481">
        <v>0</v>
      </c>
      <c r="J23" s="481">
        <v>201</v>
      </c>
      <c r="K23" s="324">
        <v>50688442.049999997</v>
      </c>
    </row>
    <row r="24" spans="1:256" s="44" customFormat="1" ht="15.75" thickBot="1" x14ac:dyDescent="0.3">
      <c r="A24" s="508" t="s">
        <v>1215</v>
      </c>
      <c r="B24" s="451">
        <v>410</v>
      </c>
      <c r="C24" s="452">
        <v>0</v>
      </c>
      <c r="D24" s="452">
        <v>0</v>
      </c>
      <c r="E24" s="452">
        <v>0</v>
      </c>
      <c r="F24" s="452">
        <v>8305314.6299999999</v>
      </c>
      <c r="G24" s="452">
        <v>0</v>
      </c>
      <c r="H24" s="452">
        <v>0</v>
      </c>
      <c r="I24" s="452">
        <v>0</v>
      </c>
      <c r="J24" s="452">
        <v>410</v>
      </c>
      <c r="K24" s="453">
        <v>8305314.6299999999</v>
      </c>
    </row>
    <row r="25" spans="1:256" s="44" customFormat="1" ht="15.75" thickBot="1" x14ac:dyDescent="0.3">
      <c r="A25" s="169" t="s">
        <v>62</v>
      </c>
      <c r="B25" s="504">
        <f>SUM(B7:B24)</f>
        <v>151524</v>
      </c>
      <c r="C25" s="504">
        <f t="shared" ref="C25:K25" si="0">SUM(C7:C24)</f>
        <v>8343</v>
      </c>
      <c r="D25" s="504">
        <f t="shared" si="0"/>
        <v>0</v>
      </c>
      <c r="E25" s="504">
        <f t="shared" si="0"/>
        <v>10</v>
      </c>
      <c r="F25" s="504">
        <f t="shared" si="0"/>
        <v>3410454463.9000001</v>
      </c>
      <c r="G25" s="504">
        <f t="shared" si="0"/>
        <v>405402666.69</v>
      </c>
      <c r="H25" s="504">
        <f t="shared" si="0"/>
        <v>0</v>
      </c>
      <c r="I25" s="504">
        <f t="shared" si="0"/>
        <v>4626440.72</v>
      </c>
      <c r="J25" s="504">
        <f t="shared" si="0"/>
        <v>159877</v>
      </c>
      <c r="K25" s="505">
        <f t="shared" si="0"/>
        <v>3820483571.3099999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45">
        <v>0</v>
      </c>
      <c r="BA25" s="45">
        <v>0</v>
      </c>
      <c r="BB25" s="45">
        <v>0</v>
      </c>
      <c r="BC25" s="45">
        <v>0</v>
      </c>
      <c r="BD25" s="45">
        <v>0</v>
      </c>
      <c r="BE25" s="45"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0</v>
      </c>
      <c r="BK25" s="45">
        <v>0</v>
      </c>
      <c r="BL25" s="45">
        <v>0</v>
      </c>
      <c r="BM25" s="45">
        <v>0</v>
      </c>
      <c r="BN25" s="45">
        <v>0</v>
      </c>
      <c r="BO25" s="45">
        <v>0</v>
      </c>
      <c r="BP25" s="45">
        <v>0</v>
      </c>
      <c r="BQ25" s="45">
        <v>0</v>
      </c>
      <c r="BR25" s="45">
        <v>0</v>
      </c>
      <c r="BS25" s="45">
        <v>0</v>
      </c>
      <c r="BT25" s="45">
        <v>0</v>
      </c>
      <c r="BU25" s="45">
        <v>0</v>
      </c>
      <c r="BV25" s="45">
        <v>0</v>
      </c>
      <c r="BW25" s="45">
        <v>0</v>
      </c>
      <c r="BX25" s="45">
        <v>0</v>
      </c>
      <c r="BY25" s="45">
        <v>0</v>
      </c>
      <c r="BZ25" s="45">
        <v>0</v>
      </c>
      <c r="CA25" s="45">
        <v>0</v>
      </c>
      <c r="CB25" s="45">
        <v>0</v>
      </c>
      <c r="CC25" s="45">
        <v>0</v>
      </c>
      <c r="CD25" s="45">
        <v>0</v>
      </c>
      <c r="CE25" s="45">
        <v>0</v>
      </c>
      <c r="CF25" s="45">
        <v>0</v>
      </c>
      <c r="CG25" s="45">
        <v>0</v>
      </c>
      <c r="CH25" s="45">
        <v>0</v>
      </c>
      <c r="CI25" s="45">
        <v>0</v>
      </c>
      <c r="CJ25" s="45">
        <v>0</v>
      </c>
      <c r="CK25" s="45">
        <v>0</v>
      </c>
      <c r="CL25" s="45">
        <v>0</v>
      </c>
      <c r="CM25" s="45">
        <v>0</v>
      </c>
      <c r="CN25" s="45">
        <v>0</v>
      </c>
      <c r="CO25" s="45">
        <v>0</v>
      </c>
      <c r="CP25" s="45">
        <v>0</v>
      </c>
      <c r="CQ25" s="45">
        <v>0</v>
      </c>
      <c r="CR25" s="45">
        <v>0</v>
      </c>
      <c r="CS25" s="45">
        <v>0</v>
      </c>
      <c r="CT25" s="45">
        <v>0</v>
      </c>
      <c r="CU25" s="45">
        <v>0</v>
      </c>
      <c r="CV25" s="45">
        <v>0</v>
      </c>
      <c r="CW25" s="45">
        <v>0</v>
      </c>
      <c r="CX25" s="45">
        <v>0</v>
      </c>
      <c r="CY25" s="45">
        <v>0</v>
      </c>
      <c r="CZ25" s="45">
        <v>0</v>
      </c>
      <c r="DA25" s="45">
        <v>0</v>
      </c>
      <c r="DB25" s="45">
        <v>0</v>
      </c>
      <c r="DC25" s="45">
        <v>0</v>
      </c>
      <c r="DD25" s="45">
        <v>0</v>
      </c>
      <c r="DE25" s="45">
        <v>0</v>
      </c>
      <c r="DF25" s="45">
        <v>0</v>
      </c>
      <c r="DG25" s="45">
        <v>0</v>
      </c>
      <c r="DH25" s="45">
        <v>0</v>
      </c>
      <c r="DI25" s="45">
        <v>0</v>
      </c>
      <c r="DJ25" s="45">
        <v>0</v>
      </c>
      <c r="DK25" s="45">
        <v>0</v>
      </c>
      <c r="DL25" s="45">
        <v>0</v>
      </c>
      <c r="DM25" s="45">
        <v>0</v>
      </c>
      <c r="DN25" s="45">
        <v>0</v>
      </c>
      <c r="DO25" s="45">
        <v>0</v>
      </c>
      <c r="DP25" s="45">
        <v>0</v>
      </c>
      <c r="DQ25" s="45">
        <v>0</v>
      </c>
      <c r="DR25" s="45">
        <v>0</v>
      </c>
      <c r="DS25" s="45">
        <v>0</v>
      </c>
      <c r="DT25" s="45">
        <v>0</v>
      </c>
      <c r="DU25" s="45">
        <v>0</v>
      </c>
      <c r="DV25" s="45">
        <v>0</v>
      </c>
      <c r="DW25" s="45">
        <v>0</v>
      </c>
      <c r="DX25" s="45">
        <v>0</v>
      </c>
      <c r="DY25" s="45">
        <v>0</v>
      </c>
      <c r="DZ25" s="45">
        <v>0</v>
      </c>
      <c r="EA25" s="45">
        <v>0</v>
      </c>
      <c r="EB25" s="45">
        <v>0</v>
      </c>
      <c r="EC25" s="45">
        <v>0</v>
      </c>
      <c r="ED25" s="45">
        <v>0</v>
      </c>
      <c r="EE25" s="45">
        <v>0</v>
      </c>
      <c r="EF25" s="45">
        <v>0</v>
      </c>
      <c r="EG25" s="45">
        <v>0</v>
      </c>
      <c r="EH25" s="45">
        <v>0</v>
      </c>
      <c r="EI25" s="45">
        <v>0</v>
      </c>
      <c r="EJ25" s="45">
        <v>0</v>
      </c>
      <c r="EK25" s="45">
        <v>0</v>
      </c>
      <c r="EL25" s="45">
        <v>0</v>
      </c>
      <c r="EM25" s="45">
        <v>0</v>
      </c>
      <c r="EN25" s="45">
        <v>0</v>
      </c>
      <c r="EO25" s="45">
        <v>0</v>
      </c>
      <c r="EP25" s="45">
        <v>0</v>
      </c>
      <c r="EQ25" s="45">
        <v>0</v>
      </c>
      <c r="ER25" s="45">
        <v>0</v>
      </c>
      <c r="ES25" s="45">
        <v>0</v>
      </c>
      <c r="ET25" s="45">
        <v>0</v>
      </c>
      <c r="EU25" s="45">
        <v>0</v>
      </c>
      <c r="EV25" s="45">
        <v>0</v>
      </c>
      <c r="EW25" s="45">
        <v>0</v>
      </c>
      <c r="EX25" s="45">
        <v>0</v>
      </c>
      <c r="EY25" s="45">
        <v>0</v>
      </c>
      <c r="EZ25" s="45">
        <v>0</v>
      </c>
      <c r="FA25" s="45">
        <v>0</v>
      </c>
      <c r="FB25" s="45">
        <v>0</v>
      </c>
      <c r="FC25" s="45">
        <v>0</v>
      </c>
      <c r="FD25" s="45">
        <v>0</v>
      </c>
      <c r="FE25" s="45">
        <v>0</v>
      </c>
      <c r="FF25" s="45">
        <v>0</v>
      </c>
      <c r="FG25" s="45">
        <v>0</v>
      </c>
      <c r="FH25" s="45">
        <v>0</v>
      </c>
      <c r="FI25" s="45">
        <v>0</v>
      </c>
      <c r="FJ25" s="45">
        <v>0</v>
      </c>
      <c r="FK25" s="45">
        <v>0</v>
      </c>
      <c r="FL25" s="45">
        <v>0</v>
      </c>
      <c r="FM25" s="45">
        <v>0</v>
      </c>
      <c r="FN25" s="45">
        <v>0</v>
      </c>
      <c r="FO25" s="45">
        <v>0</v>
      </c>
      <c r="FP25" s="45">
        <v>0</v>
      </c>
      <c r="FQ25" s="45">
        <v>0</v>
      </c>
      <c r="FR25" s="45">
        <v>0</v>
      </c>
      <c r="FS25" s="45">
        <v>0</v>
      </c>
      <c r="FT25" s="45">
        <v>0</v>
      </c>
      <c r="FU25" s="45">
        <v>0</v>
      </c>
      <c r="FV25" s="45">
        <v>0</v>
      </c>
      <c r="FW25" s="45">
        <v>0</v>
      </c>
      <c r="FX25" s="45">
        <v>0</v>
      </c>
      <c r="FY25" s="45">
        <v>0</v>
      </c>
      <c r="FZ25" s="45">
        <v>0</v>
      </c>
      <c r="GA25" s="45">
        <v>0</v>
      </c>
      <c r="GB25" s="45">
        <v>0</v>
      </c>
      <c r="GC25" s="45">
        <v>0</v>
      </c>
      <c r="GD25" s="45">
        <v>0</v>
      </c>
      <c r="GE25" s="45">
        <v>0</v>
      </c>
      <c r="GF25" s="45">
        <v>0</v>
      </c>
      <c r="GG25" s="45">
        <v>0</v>
      </c>
      <c r="GH25" s="45">
        <v>0</v>
      </c>
      <c r="GI25" s="45">
        <v>0</v>
      </c>
      <c r="GJ25" s="45">
        <v>0</v>
      </c>
      <c r="GK25" s="45">
        <v>0</v>
      </c>
      <c r="GL25" s="45">
        <v>0</v>
      </c>
      <c r="GM25" s="45">
        <v>0</v>
      </c>
      <c r="GN25" s="45">
        <v>0</v>
      </c>
      <c r="GO25" s="45">
        <v>0</v>
      </c>
      <c r="GP25" s="45">
        <v>0</v>
      </c>
      <c r="GQ25" s="45">
        <v>0</v>
      </c>
      <c r="GR25" s="45">
        <v>0</v>
      </c>
      <c r="GS25" s="45">
        <v>0</v>
      </c>
      <c r="GT25" s="45">
        <v>0</v>
      </c>
      <c r="GU25" s="45">
        <v>0</v>
      </c>
      <c r="GV25" s="45">
        <v>0</v>
      </c>
      <c r="GW25" s="45">
        <v>0</v>
      </c>
      <c r="GX25" s="45">
        <v>0</v>
      </c>
      <c r="GY25" s="45">
        <v>0</v>
      </c>
      <c r="GZ25" s="45">
        <v>0</v>
      </c>
      <c r="HA25" s="45">
        <v>0</v>
      </c>
      <c r="HB25" s="45">
        <v>0</v>
      </c>
      <c r="HC25" s="45">
        <v>0</v>
      </c>
      <c r="HD25" s="45">
        <v>0</v>
      </c>
      <c r="HE25" s="45">
        <v>0</v>
      </c>
      <c r="HF25" s="45">
        <v>0</v>
      </c>
      <c r="HG25" s="45">
        <v>0</v>
      </c>
      <c r="HH25" s="45">
        <v>0</v>
      </c>
      <c r="HI25" s="45">
        <v>0</v>
      </c>
      <c r="HJ25" s="45">
        <v>0</v>
      </c>
      <c r="HK25" s="45">
        <v>0</v>
      </c>
      <c r="HL25" s="45">
        <v>0</v>
      </c>
      <c r="HM25" s="45">
        <v>0</v>
      </c>
      <c r="HN25" s="45">
        <v>0</v>
      </c>
      <c r="HO25" s="45">
        <v>0</v>
      </c>
      <c r="HP25" s="45">
        <v>0</v>
      </c>
      <c r="HQ25" s="45">
        <v>0</v>
      </c>
      <c r="HR25" s="45">
        <v>0</v>
      </c>
      <c r="HS25" s="45">
        <v>0</v>
      </c>
      <c r="HT25" s="45">
        <v>0</v>
      </c>
      <c r="HU25" s="45">
        <v>0</v>
      </c>
      <c r="HV25" s="45">
        <v>0</v>
      </c>
      <c r="HW25" s="45">
        <v>0</v>
      </c>
      <c r="HX25" s="45">
        <v>0</v>
      </c>
      <c r="HY25" s="45">
        <v>0</v>
      </c>
      <c r="HZ25" s="45">
        <v>0</v>
      </c>
      <c r="IA25" s="45">
        <v>0</v>
      </c>
      <c r="IB25" s="45">
        <v>0</v>
      </c>
      <c r="IC25" s="45">
        <v>0</v>
      </c>
      <c r="ID25" s="45">
        <v>0</v>
      </c>
      <c r="IE25" s="45">
        <v>0</v>
      </c>
      <c r="IF25" s="45">
        <v>0</v>
      </c>
      <c r="IG25" s="45">
        <v>0</v>
      </c>
      <c r="IH25" s="45">
        <v>0</v>
      </c>
      <c r="II25" s="45">
        <v>0</v>
      </c>
      <c r="IJ25" s="45">
        <v>0</v>
      </c>
      <c r="IK25" s="45">
        <v>0</v>
      </c>
      <c r="IL25" s="45">
        <v>0</v>
      </c>
      <c r="IM25" s="45">
        <v>0</v>
      </c>
      <c r="IN25" s="45">
        <v>0</v>
      </c>
      <c r="IO25" s="45">
        <v>0</v>
      </c>
      <c r="IP25" s="45">
        <v>0</v>
      </c>
      <c r="IQ25" s="45">
        <v>0</v>
      </c>
      <c r="IR25" s="45">
        <v>0</v>
      </c>
      <c r="IS25" s="45">
        <v>0</v>
      </c>
      <c r="IT25" s="45">
        <v>0</v>
      </c>
      <c r="IU25" s="45">
        <v>0</v>
      </c>
      <c r="IV25" s="70">
        <v>0</v>
      </c>
    </row>
    <row r="26" spans="1:256" ht="3.75" customHeight="1" x14ac:dyDescent="0.2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</row>
    <row r="27" spans="1:256" ht="14.25" customHeight="1" x14ac:dyDescent="0.25">
      <c r="A27" s="590"/>
      <c r="B27" s="590"/>
      <c r="C27" s="590"/>
      <c r="D27" s="590"/>
      <c r="E27" s="590"/>
      <c r="F27" s="590"/>
      <c r="G27" s="590"/>
    </row>
    <row r="28" spans="1:256" x14ac:dyDescent="0.25">
      <c r="F28" s="253"/>
    </row>
    <row r="29" spans="1:256" x14ac:dyDescent="0.25"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 spans="1:256" x14ac:dyDescent="0.25">
      <c r="B30" s="56"/>
      <c r="C30" s="56"/>
      <c r="D30" s="56"/>
      <c r="E30" s="56"/>
      <c r="F30" s="56"/>
      <c r="G30" s="56"/>
      <c r="H30" s="56"/>
      <c r="I30" s="56"/>
      <c r="J30" s="56"/>
      <c r="K30" s="56"/>
    </row>
    <row r="31" spans="1:256" x14ac:dyDescent="0.25"/>
    <row r="32" spans="1:256" x14ac:dyDescent="0.25"/>
    <row r="33" spans="5:5" x14ac:dyDescent="0.25"/>
    <row r="34" spans="5:5" x14ac:dyDescent="0.25">
      <c r="E34" s="253"/>
    </row>
    <row r="35" spans="5:5" x14ac:dyDescent="0.25">
      <c r="E35" s="276"/>
    </row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9">
    <mergeCell ref="A27:G27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A2" sqref="A2:E2"/>
    </sheetView>
  </sheetViews>
  <sheetFormatPr baseColWidth="10" defaultColWidth="11.42578125" defaultRowHeight="15" x14ac:dyDescent="0.25"/>
  <cols>
    <col min="1" max="1" width="19.140625" style="566" customWidth="1"/>
    <col min="2" max="2" width="28.5703125" style="566" customWidth="1"/>
    <col min="3" max="3" width="22.7109375" style="566" customWidth="1"/>
    <col min="4" max="4" width="18.140625" style="566" customWidth="1"/>
    <col min="5" max="5" width="17.7109375" style="566" customWidth="1"/>
    <col min="6" max="16384" width="11.42578125" style="566"/>
  </cols>
  <sheetData>
    <row r="1" spans="1:11" ht="15.75" x14ac:dyDescent="0.25">
      <c r="A1" s="791" t="s">
        <v>1328</v>
      </c>
      <c r="B1" s="792"/>
      <c r="C1" s="792"/>
      <c r="D1" s="792"/>
      <c r="E1" s="793"/>
    </row>
    <row r="2" spans="1:11" x14ac:dyDescent="0.25">
      <c r="A2" s="787" t="s">
        <v>1239</v>
      </c>
      <c r="B2" s="788"/>
      <c r="C2" s="788"/>
      <c r="D2" s="788"/>
      <c r="E2" s="789"/>
    </row>
    <row r="3" spans="1:11" x14ac:dyDescent="0.25">
      <c r="A3" s="787" t="s">
        <v>1329</v>
      </c>
      <c r="B3" s="788"/>
      <c r="C3" s="788"/>
      <c r="D3" s="788"/>
      <c r="E3" s="789"/>
    </row>
    <row r="4" spans="1:11" x14ac:dyDescent="0.25">
      <c r="A4" s="137"/>
      <c r="B4" s="138"/>
      <c r="C4" s="138"/>
      <c r="D4" s="138"/>
      <c r="E4" s="139"/>
    </row>
    <row r="5" spans="1:11" ht="15.75" thickBot="1" x14ac:dyDescent="0.3">
      <c r="A5" s="178" t="s">
        <v>61</v>
      </c>
      <c r="B5" s="177" t="s">
        <v>564</v>
      </c>
      <c r="C5" s="177" t="s">
        <v>565</v>
      </c>
      <c r="D5" s="177" t="s">
        <v>566</v>
      </c>
      <c r="E5" s="179" t="s">
        <v>62</v>
      </c>
      <c r="G5" s="577"/>
    </row>
    <row r="6" spans="1:11" x14ac:dyDescent="0.25">
      <c r="A6" s="436">
        <v>44501</v>
      </c>
      <c r="B6" s="578">
        <v>104110.653486</v>
      </c>
      <c r="C6" s="578">
        <v>0</v>
      </c>
      <c r="D6" s="578">
        <v>243155.42266539996</v>
      </c>
      <c r="E6" s="579">
        <v>347266.07615139999</v>
      </c>
      <c r="G6" s="213"/>
      <c r="H6" s="213"/>
      <c r="I6" s="276"/>
      <c r="J6" s="276"/>
      <c r="K6" s="276"/>
    </row>
    <row r="7" spans="1:11" x14ac:dyDescent="0.25">
      <c r="A7" s="436">
        <v>44503</v>
      </c>
      <c r="B7" s="580">
        <v>77045.037642999989</v>
      </c>
      <c r="C7" s="580">
        <v>0</v>
      </c>
      <c r="D7" s="580">
        <v>294238.3210844</v>
      </c>
      <c r="E7" s="581">
        <v>371283.35872739996</v>
      </c>
      <c r="G7" s="213"/>
      <c r="H7" s="213"/>
      <c r="I7" s="276"/>
      <c r="J7" s="276"/>
      <c r="K7" s="276"/>
    </row>
    <row r="8" spans="1:11" x14ac:dyDescent="0.25">
      <c r="A8" s="436">
        <v>44504</v>
      </c>
      <c r="B8" s="580">
        <v>108362.4414922</v>
      </c>
      <c r="C8" s="580">
        <v>0</v>
      </c>
      <c r="D8" s="580">
        <v>239124.582088</v>
      </c>
      <c r="E8" s="581">
        <v>347487.02358019998</v>
      </c>
      <c r="G8" s="213"/>
      <c r="H8" s="213"/>
      <c r="I8" s="276"/>
      <c r="J8" s="276"/>
      <c r="K8" s="276"/>
    </row>
    <row r="9" spans="1:11" x14ac:dyDescent="0.25">
      <c r="A9" s="436">
        <v>44505</v>
      </c>
      <c r="B9" s="580">
        <v>723674.4722101998</v>
      </c>
      <c r="C9" s="580">
        <v>21277.716468400005</v>
      </c>
      <c r="D9" s="580">
        <v>417770.60649520007</v>
      </c>
      <c r="E9" s="581">
        <v>1162722.7951737999</v>
      </c>
      <c r="G9" s="213"/>
      <c r="H9" s="213"/>
      <c r="I9" s="276"/>
      <c r="J9" s="276"/>
      <c r="K9" s="276"/>
    </row>
    <row r="10" spans="1:11" x14ac:dyDescent="0.25">
      <c r="A10" s="436">
        <v>44508</v>
      </c>
      <c r="B10" s="580">
        <v>130051.28558100002</v>
      </c>
      <c r="C10" s="580">
        <v>170282.7231154</v>
      </c>
      <c r="D10" s="580">
        <v>152931.33430120003</v>
      </c>
      <c r="E10" s="581">
        <v>453265.34299760009</v>
      </c>
      <c r="G10" s="213"/>
      <c r="H10" s="213"/>
      <c r="I10" s="276"/>
      <c r="J10" s="276"/>
      <c r="K10" s="276"/>
    </row>
    <row r="11" spans="1:11" x14ac:dyDescent="0.25">
      <c r="A11" s="436">
        <v>44509</v>
      </c>
      <c r="B11" s="580">
        <v>27796.046416599998</v>
      </c>
      <c r="C11" s="580">
        <v>0</v>
      </c>
      <c r="D11" s="580">
        <v>146003.0543888</v>
      </c>
      <c r="E11" s="581">
        <v>173799.1008054</v>
      </c>
      <c r="G11" s="213"/>
      <c r="H11" s="213"/>
      <c r="I11" s="276"/>
      <c r="J11" s="276"/>
      <c r="K11" s="276"/>
    </row>
    <row r="12" spans="1:11" x14ac:dyDescent="0.25">
      <c r="A12" s="436">
        <v>44510</v>
      </c>
      <c r="B12" s="580">
        <v>84893.438104999994</v>
      </c>
      <c r="C12" s="580">
        <v>50241.694897800007</v>
      </c>
      <c r="D12" s="580">
        <v>181553.19163379999</v>
      </c>
      <c r="E12" s="581">
        <v>316688.32463659998</v>
      </c>
      <c r="G12" s="213"/>
      <c r="H12" s="213"/>
      <c r="I12" s="276"/>
      <c r="J12" s="276"/>
      <c r="K12" s="276"/>
    </row>
    <row r="13" spans="1:11" x14ac:dyDescent="0.25">
      <c r="A13" s="436">
        <v>44511</v>
      </c>
      <c r="B13" s="580">
        <v>76384.659194200009</v>
      </c>
      <c r="C13" s="580">
        <v>91376.930297800005</v>
      </c>
      <c r="D13" s="580">
        <v>265558.83446959994</v>
      </c>
      <c r="E13" s="581">
        <v>433320.42396159994</v>
      </c>
      <c r="G13" s="213"/>
      <c r="H13" s="213"/>
      <c r="I13" s="276"/>
      <c r="J13" s="276"/>
      <c r="K13" s="276"/>
    </row>
    <row r="14" spans="1:11" x14ac:dyDescent="0.25">
      <c r="A14" s="436">
        <v>44512</v>
      </c>
      <c r="B14" s="580">
        <v>59047.18637019999</v>
      </c>
      <c r="C14" s="580">
        <v>0</v>
      </c>
      <c r="D14" s="580">
        <v>200452.1228402</v>
      </c>
      <c r="E14" s="581">
        <v>259499.30921039998</v>
      </c>
      <c r="G14" s="213"/>
      <c r="H14" s="213"/>
      <c r="I14" s="276"/>
      <c r="J14" s="276"/>
      <c r="K14" s="276"/>
    </row>
    <row r="15" spans="1:11" x14ac:dyDescent="0.25">
      <c r="A15" s="436">
        <v>44515</v>
      </c>
      <c r="B15" s="580">
        <v>135505.94364859999</v>
      </c>
      <c r="C15" s="580">
        <v>0</v>
      </c>
      <c r="D15" s="580">
        <v>252907.20133419998</v>
      </c>
      <c r="E15" s="581">
        <v>388413.1449828</v>
      </c>
      <c r="G15" s="213"/>
      <c r="H15" s="213"/>
      <c r="I15" s="276"/>
      <c r="J15" s="276"/>
      <c r="K15" s="276"/>
    </row>
    <row r="16" spans="1:11" x14ac:dyDescent="0.25">
      <c r="A16" s="436">
        <v>44516</v>
      </c>
      <c r="B16" s="580">
        <v>68151.029806999999</v>
      </c>
      <c r="C16" s="580">
        <v>0</v>
      </c>
      <c r="D16" s="580">
        <v>158314.85890220001</v>
      </c>
      <c r="E16" s="581">
        <v>226465.88870920002</v>
      </c>
      <c r="G16" s="213"/>
      <c r="H16" s="213"/>
      <c r="I16" s="276"/>
      <c r="J16" s="276"/>
      <c r="K16" s="276"/>
    </row>
    <row r="17" spans="1:11" x14ac:dyDescent="0.25">
      <c r="A17" s="436">
        <v>44517</v>
      </c>
      <c r="B17" s="580">
        <v>82286.270546200001</v>
      </c>
      <c r="C17" s="580">
        <v>0</v>
      </c>
      <c r="D17" s="580">
        <v>225273.77869500004</v>
      </c>
      <c r="E17" s="581">
        <v>307560.04924120003</v>
      </c>
      <c r="G17" s="213"/>
      <c r="H17" s="213"/>
      <c r="I17" s="276"/>
      <c r="J17" s="276"/>
      <c r="K17" s="276"/>
    </row>
    <row r="18" spans="1:11" x14ac:dyDescent="0.25">
      <c r="A18" s="436">
        <v>44518</v>
      </c>
      <c r="B18" s="580">
        <v>105489.07005560001</v>
      </c>
      <c r="C18" s="580">
        <v>0</v>
      </c>
      <c r="D18" s="580">
        <v>280879.27185219998</v>
      </c>
      <c r="E18" s="581">
        <v>386368.3419078</v>
      </c>
      <c r="G18" s="213"/>
      <c r="H18" s="213"/>
      <c r="I18" s="276"/>
      <c r="J18" s="276"/>
      <c r="K18" s="276"/>
    </row>
    <row r="19" spans="1:11" x14ac:dyDescent="0.25">
      <c r="A19" s="436">
        <v>44519</v>
      </c>
      <c r="B19" s="580">
        <v>229115.15649959998</v>
      </c>
      <c r="C19" s="580">
        <v>27621.002472000004</v>
      </c>
      <c r="D19" s="580">
        <v>394718.51213059999</v>
      </c>
      <c r="E19" s="581">
        <v>651454.67110219994</v>
      </c>
      <c r="G19" s="213"/>
      <c r="H19" s="213"/>
      <c r="I19" s="276"/>
      <c r="J19" s="276"/>
      <c r="K19" s="276"/>
    </row>
    <row r="20" spans="1:11" x14ac:dyDescent="0.25">
      <c r="A20" s="436">
        <v>44522</v>
      </c>
      <c r="B20" s="580">
        <v>140298.96013560001</v>
      </c>
      <c r="C20" s="580">
        <v>0</v>
      </c>
      <c r="D20" s="580">
        <v>235444.09920360005</v>
      </c>
      <c r="E20" s="581">
        <v>375743.05933920003</v>
      </c>
      <c r="G20" s="213"/>
      <c r="H20" s="213"/>
      <c r="I20" s="276"/>
      <c r="J20" s="276"/>
      <c r="K20" s="276"/>
    </row>
    <row r="21" spans="1:11" x14ac:dyDescent="0.25">
      <c r="A21" s="436">
        <v>44523</v>
      </c>
      <c r="B21" s="580">
        <v>141897.88193840001</v>
      </c>
      <c r="C21" s="580">
        <v>50631.805124600003</v>
      </c>
      <c r="D21" s="580">
        <v>212451.96425740002</v>
      </c>
      <c r="E21" s="581">
        <v>404981.65132040007</v>
      </c>
      <c r="G21" s="213"/>
      <c r="H21" s="213"/>
      <c r="I21" s="276"/>
      <c r="J21" s="276"/>
      <c r="K21" s="276"/>
    </row>
    <row r="22" spans="1:11" x14ac:dyDescent="0.25">
      <c r="A22" s="436">
        <v>44524</v>
      </c>
      <c r="B22" s="580">
        <v>109133.91915019999</v>
      </c>
      <c r="C22" s="580">
        <v>0</v>
      </c>
      <c r="D22" s="580">
        <v>343205.95373260003</v>
      </c>
      <c r="E22" s="581">
        <v>452339.8728828</v>
      </c>
      <c r="G22" s="213"/>
      <c r="H22" s="213"/>
      <c r="I22" s="276"/>
      <c r="J22" s="276"/>
      <c r="K22" s="276"/>
    </row>
    <row r="23" spans="1:11" x14ac:dyDescent="0.25">
      <c r="A23" s="436">
        <v>44525</v>
      </c>
      <c r="B23" s="580">
        <v>177272.73081700003</v>
      </c>
      <c r="C23" s="580">
        <v>0</v>
      </c>
      <c r="D23" s="580">
        <v>279951.61675880005</v>
      </c>
      <c r="E23" s="581">
        <v>457224.34757580009</v>
      </c>
      <c r="G23" s="213"/>
      <c r="H23" s="213"/>
      <c r="I23" s="276"/>
      <c r="J23" s="276"/>
      <c r="K23" s="276"/>
    </row>
    <row r="24" spans="1:11" x14ac:dyDescent="0.25">
      <c r="A24" s="436">
        <v>44526</v>
      </c>
      <c r="B24" s="580">
        <v>198816.08219479999</v>
      </c>
      <c r="C24" s="580">
        <v>0</v>
      </c>
      <c r="D24" s="580">
        <v>220548.57262200004</v>
      </c>
      <c r="E24" s="581">
        <v>419364.65481680003</v>
      </c>
      <c r="G24" s="213"/>
      <c r="H24" s="213"/>
      <c r="I24" s="276"/>
      <c r="J24" s="276"/>
      <c r="K24" s="276"/>
    </row>
    <row r="25" spans="1:11" x14ac:dyDescent="0.25">
      <c r="A25" s="436">
        <v>44529</v>
      </c>
      <c r="B25" s="580">
        <v>131705.31829140001</v>
      </c>
      <c r="C25" s="580">
        <v>0</v>
      </c>
      <c r="D25" s="580">
        <v>237670.32835560004</v>
      </c>
      <c r="E25" s="581">
        <v>369375.64664700005</v>
      </c>
      <c r="G25" s="213"/>
      <c r="H25" s="213"/>
      <c r="I25" s="276"/>
      <c r="J25" s="276"/>
      <c r="K25" s="276"/>
    </row>
    <row r="26" spans="1:11" ht="15.75" thickBot="1" x14ac:dyDescent="0.3">
      <c r="A26" s="436">
        <v>44530</v>
      </c>
      <c r="B26" s="582">
        <v>638759.28145679983</v>
      </c>
      <c r="C26" s="582">
        <v>67003.610977799995</v>
      </c>
      <c r="D26" s="582">
        <v>260750.58034480005</v>
      </c>
      <c r="E26" s="583">
        <v>966513.47277939983</v>
      </c>
      <c r="G26" s="213"/>
      <c r="H26" s="213"/>
      <c r="I26" s="276"/>
      <c r="J26" s="276"/>
      <c r="K26" s="276"/>
    </row>
    <row r="27" spans="1:11" ht="15.75" thickBot="1" x14ac:dyDescent="0.3">
      <c r="A27" s="584" t="s">
        <v>62</v>
      </c>
      <c r="B27" s="585">
        <v>3549796.8650396001</v>
      </c>
      <c r="C27" s="585">
        <v>478435.48335380002</v>
      </c>
      <c r="D27" s="585">
        <v>5242904.2081556004</v>
      </c>
      <c r="E27" s="585">
        <v>9271136.5565489996</v>
      </c>
      <c r="G27" s="213"/>
    </row>
    <row r="28" spans="1:11" ht="6.75" customHeight="1" thickBot="1" x14ac:dyDescent="0.3">
      <c r="A28" s="796"/>
      <c r="B28" s="796"/>
      <c r="C28" s="796"/>
      <c r="D28" s="796"/>
      <c r="E28" s="796"/>
    </row>
    <row r="29" spans="1:11" ht="15.75" customHeight="1" thickTop="1" x14ac:dyDescent="0.25">
      <c r="A29" s="59" t="s">
        <v>1</v>
      </c>
      <c r="B29" s="60"/>
      <c r="C29" s="60"/>
      <c r="D29" s="60"/>
      <c r="E29" s="60"/>
    </row>
    <row r="30" spans="1:11" x14ac:dyDescent="0.25">
      <c r="E30" s="253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82"/>
  <sheetViews>
    <sheetView showGridLines="0" topLeftCell="A61" zoomScale="130" zoomScaleNormal="130" workbookViewId="0">
      <selection activeCell="B149" sqref="B149"/>
    </sheetView>
  </sheetViews>
  <sheetFormatPr baseColWidth="10" defaultColWidth="22" defaultRowHeight="15" x14ac:dyDescent="0.25"/>
  <cols>
    <col min="1" max="1" width="74.42578125" customWidth="1"/>
    <col min="2" max="2" width="8.5703125" customWidth="1"/>
    <col min="3" max="3" width="8.5703125" style="566" customWidth="1"/>
  </cols>
  <sheetData>
    <row r="1" spans="1:3" ht="20.25" x14ac:dyDescent="0.3">
      <c r="A1" s="176" t="s">
        <v>155</v>
      </c>
      <c r="B1" s="101"/>
      <c r="C1" s="101"/>
    </row>
    <row r="2" spans="1:3" x14ac:dyDescent="0.25">
      <c r="B2" s="32"/>
      <c r="C2" s="32"/>
    </row>
    <row r="3" spans="1:3" ht="15.75" x14ac:dyDescent="0.25">
      <c r="A3" s="33" t="s">
        <v>249</v>
      </c>
      <c r="B3" s="32"/>
      <c r="C3" s="32"/>
    </row>
    <row r="4" spans="1:3" x14ac:dyDescent="0.25">
      <c r="A4" s="34" t="s">
        <v>248</v>
      </c>
      <c r="B4" s="35" t="s">
        <v>113</v>
      </c>
      <c r="C4" s="35"/>
    </row>
    <row r="5" spans="1:3" x14ac:dyDescent="0.25">
      <c r="A5" s="34" t="s">
        <v>22</v>
      </c>
      <c r="B5" s="35" t="s">
        <v>129</v>
      </c>
      <c r="C5" s="35"/>
    </row>
    <row r="6" spans="1:3" x14ac:dyDescent="0.25">
      <c r="A6" s="34" t="s">
        <v>28</v>
      </c>
      <c r="B6" s="35" t="s">
        <v>126</v>
      </c>
      <c r="C6" s="35"/>
    </row>
    <row r="7" spans="1:3" x14ac:dyDescent="0.25">
      <c r="A7" s="34" t="s">
        <v>247</v>
      </c>
      <c r="B7" s="35" t="s">
        <v>127</v>
      </c>
      <c r="C7" s="35"/>
    </row>
    <row r="8" spans="1:3" x14ac:dyDescent="0.25">
      <c r="A8" s="34" t="s">
        <v>293</v>
      </c>
      <c r="B8" s="35" t="s">
        <v>294</v>
      </c>
      <c r="C8" s="35"/>
    </row>
    <row r="9" spans="1:3" x14ac:dyDescent="0.25">
      <c r="A9" s="34" t="s">
        <v>295</v>
      </c>
      <c r="B9" s="35" t="s">
        <v>128</v>
      </c>
      <c r="C9" s="35"/>
    </row>
    <row r="10" spans="1:3" x14ac:dyDescent="0.25">
      <c r="A10" s="34" t="s">
        <v>21</v>
      </c>
      <c r="B10" s="35" t="s">
        <v>130</v>
      </c>
      <c r="C10" s="35"/>
    </row>
    <row r="11" spans="1:3" x14ac:dyDescent="0.25">
      <c r="A11" s="34" t="s">
        <v>296</v>
      </c>
      <c r="B11" s="35" t="s">
        <v>132</v>
      </c>
      <c r="C11" s="35"/>
    </row>
    <row r="12" spans="1:3" x14ac:dyDescent="0.25">
      <c r="A12" s="34" t="s">
        <v>45</v>
      </c>
      <c r="B12" s="35" t="s">
        <v>131</v>
      </c>
      <c r="C12" s="35"/>
    </row>
    <row r="13" spans="1:3" x14ac:dyDescent="0.25">
      <c r="A13" s="34" t="s">
        <v>246</v>
      </c>
      <c r="B13" s="35" t="s">
        <v>133</v>
      </c>
      <c r="C13" s="35"/>
    </row>
    <row r="14" spans="1:3" x14ac:dyDescent="0.25">
      <c r="A14" s="34" t="s">
        <v>446</v>
      </c>
      <c r="B14" s="35" t="s">
        <v>445</v>
      </c>
      <c r="C14" s="35"/>
    </row>
    <row r="15" spans="1:3" s="40" customFormat="1" x14ac:dyDescent="0.25">
      <c r="A15" s="34" t="s">
        <v>502</v>
      </c>
      <c r="B15" s="35" t="s">
        <v>503</v>
      </c>
      <c r="C15" s="35"/>
    </row>
    <row r="16" spans="1:3" x14ac:dyDescent="0.25">
      <c r="A16" s="34"/>
      <c r="B16" s="35"/>
      <c r="C16" s="35"/>
    </row>
    <row r="17" spans="1:3" ht="15.75" x14ac:dyDescent="0.25">
      <c r="A17" s="36" t="s">
        <v>245</v>
      </c>
      <c r="B17" s="35"/>
      <c r="C17" s="35"/>
    </row>
    <row r="18" spans="1:3" x14ac:dyDescent="0.25">
      <c r="A18" s="34" t="s">
        <v>244</v>
      </c>
      <c r="B18" s="35" t="s">
        <v>243</v>
      </c>
      <c r="C18" s="35"/>
    </row>
    <row r="19" spans="1:3" x14ac:dyDescent="0.25">
      <c r="A19" s="34"/>
      <c r="B19" s="35"/>
      <c r="C19" s="35"/>
    </row>
    <row r="20" spans="1:3" ht="15.75" x14ac:dyDescent="0.25">
      <c r="A20" s="36" t="s">
        <v>242</v>
      </c>
      <c r="B20" s="35"/>
      <c r="C20" s="35"/>
    </row>
    <row r="21" spans="1:3" x14ac:dyDescent="0.25">
      <c r="A21" s="9" t="s">
        <v>241</v>
      </c>
      <c r="B21" s="35" t="s">
        <v>240</v>
      </c>
      <c r="C21" s="35"/>
    </row>
    <row r="22" spans="1:3" x14ac:dyDescent="0.25">
      <c r="A22" s="9" t="s">
        <v>239</v>
      </c>
      <c r="B22" s="35" t="s">
        <v>238</v>
      </c>
      <c r="C22" s="35"/>
    </row>
    <row r="23" spans="1:3" x14ac:dyDescent="0.25">
      <c r="A23" s="9" t="s">
        <v>297</v>
      </c>
      <c r="B23" s="35" t="s">
        <v>237</v>
      </c>
      <c r="C23" s="35"/>
    </row>
    <row r="24" spans="1:3" x14ac:dyDescent="0.25">
      <c r="A24" s="9" t="s">
        <v>236</v>
      </c>
      <c r="B24" s="35" t="s">
        <v>235</v>
      </c>
      <c r="C24" s="35"/>
    </row>
    <row r="25" spans="1:3" x14ac:dyDescent="0.25">
      <c r="A25" s="9" t="s">
        <v>234</v>
      </c>
      <c r="B25" s="35" t="s">
        <v>233</v>
      </c>
      <c r="C25" s="35"/>
    </row>
    <row r="26" spans="1:3" x14ac:dyDescent="0.25">
      <c r="A26" s="9" t="s">
        <v>418</v>
      </c>
      <c r="B26" s="35" t="s">
        <v>232</v>
      </c>
      <c r="C26" s="35"/>
    </row>
    <row r="27" spans="1:3" x14ac:dyDescent="0.25">
      <c r="A27" s="9" t="s">
        <v>231</v>
      </c>
      <c r="B27" s="35" t="s">
        <v>230</v>
      </c>
      <c r="C27" s="35"/>
    </row>
    <row r="28" spans="1:3" x14ac:dyDescent="0.25">
      <c r="A28" s="9" t="s">
        <v>229</v>
      </c>
      <c r="B28" s="35" t="s">
        <v>228</v>
      </c>
      <c r="C28" s="35"/>
    </row>
    <row r="29" spans="1:3" x14ac:dyDescent="0.25">
      <c r="A29" s="9" t="s">
        <v>227</v>
      </c>
      <c r="B29" s="35" t="s">
        <v>226</v>
      </c>
      <c r="C29" s="35"/>
    </row>
    <row r="30" spans="1:3" x14ac:dyDescent="0.25">
      <c r="A30" s="39" t="s">
        <v>419</v>
      </c>
      <c r="B30" s="35" t="s">
        <v>225</v>
      </c>
      <c r="C30" s="35"/>
    </row>
    <row r="31" spans="1:3" x14ac:dyDescent="0.25">
      <c r="A31" s="9" t="s">
        <v>298</v>
      </c>
      <c r="B31" s="35" t="s">
        <v>299</v>
      </c>
      <c r="C31" s="35"/>
    </row>
    <row r="32" spans="1:3" x14ac:dyDescent="0.25">
      <c r="A32" s="9" t="s">
        <v>300</v>
      </c>
      <c r="B32" s="35" t="s">
        <v>301</v>
      </c>
      <c r="C32" s="35"/>
    </row>
    <row r="33" spans="1:4" x14ac:dyDescent="0.25">
      <c r="A33" s="9" t="s">
        <v>420</v>
      </c>
      <c r="B33" s="35" t="s">
        <v>421</v>
      </c>
      <c r="C33" s="35"/>
    </row>
    <row r="34" spans="1:4" x14ac:dyDescent="0.25">
      <c r="A34" s="34"/>
      <c r="B34" s="35"/>
      <c r="C34" s="35"/>
    </row>
    <row r="35" spans="1:4" ht="15.75" x14ac:dyDescent="0.25">
      <c r="A35" s="36" t="s">
        <v>224</v>
      </c>
      <c r="B35" s="35"/>
      <c r="C35" s="35"/>
    </row>
    <row r="36" spans="1:4" x14ac:dyDescent="0.25">
      <c r="A36" s="34" t="s">
        <v>223</v>
      </c>
      <c r="B36" s="35" t="s">
        <v>222</v>
      </c>
      <c r="C36" s="35"/>
    </row>
    <row r="37" spans="1:4" x14ac:dyDescent="0.25">
      <c r="A37" s="34" t="s">
        <v>221</v>
      </c>
      <c r="B37" s="35" t="s">
        <v>220</v>
      </c>
      <c r="C37" s="35"/>
    </row>
    <row r="38" spans="1:4" x14ac:dyDescent="0.25">
      <c r="A38" s="34" t="s">
        <v>477</v>
      </c>
      <c r="B38" s="35" t="s">
        <v>476</v>
      </c>
      <c r="C38" s="35"/>
    </row>
    <row r="39" spans="1:4" s="37" customFormat="1" x14ac:dyDescent="0.25">
      <c r="A39" s="34"/>
      <c r="B39" s="35"/>
      <c r="C39" s="35"/>
    </row>
    <row r="40" spans="1:4" ht="15.75" x14ac:dyDescent="0.25">
      <c r="A40" s="36" t="s">
        <v>219</v>
      </c>
      <c r="B40" s="35"/>
      <c r="C40" s="35"/>
    </row>
    <row r="41" spans="1:4" x14ac:dyDescent="0.25">
      <c r="A41" s="34" t="s">
        <v>218</v>
      </c>
      <c r="B41" s="35" t="s">
        <v>217</v>
      </c>
      <c r="C41" s="35"/>
    </row>
    <row r="42" spans="1:4" x14ac:dyDescent="0.25">
      <c r="A42" s="34"/>
      <c r="B42" s="35"/>
      <c r="C42" s="35"/>
    </row>
    <row r="43" spans="1:4" ht="15.75" x14ac:dyDescent="0.25">
      <c r="A43" s="36" t="s">
        <v>216</v>
      </c>
      <c r="B43" s="35"/>
      <c r="C43" s="35"/>
    </row>
    <row r="44" spans="1:4" x14ac:dyDescent="0.25">
      <c r="A44" s="566" t="s">
        <v>215</v>
      </c>
      <c r="B44" s="32" t="s">
        <v>214</v>
      </c>
      <c r="C44" s="32"/>
      <c r="D44" s="253"/>
    </row>
    <row r="45" spans="1:4" x14ac:dyDescent="0.25">
      <c r="A45" s="566" t="s">
        <v>213</v>
      </c>
      <c r="B45" s="32" t="s">
        <v>212</v>
      </c>
      <c r="C45" s="32"/>
      <c r="D45" s="253"/>
    </row>
    <row r="46" spans="1:4" x14ac:dyDescent="0.25">
      <c r="A46" s="566" t="s">
        <v>211</v>
      </c>
      <c r="B46" s="32" t="s">
        <v>210</v>
      </c>
      <c r="C46" s="32"/>
      <c r="D46" s="253"/>
    </row>
    <row r="47" spans="1:4" x14ac:dyDescent="0.25">
      <c r="A47" s="566" t="s">
        <v>209</v>
      </c>
      <c r="B47" s="32" t="s">
        <v>99</v>
      </c>
      <c r="C47" s="32"/>
      <c r="D47" s="253"/>
    </row>
    <row r="48" spans="1:4" x14ac:dyDescent="0.25">
      <c r="A48" s="52" t="s">
        <v>1002</v>
      </c>
      <c r="B48" s="35" t="s">
        <v>1021</v>
      </c>
      <c r="C48" s="35"/>
      <c r="D48" s="253"/>
    </row>
    <row r="49" spans="1:4" x14ac:dyDescent="0.25">
      <c r="A49" s="566" t="s">
        <v>7</v>
      </c>
      <c r="B49" s="32" t="s">
        <v>101</v>
      </c>
      <c r="C49" s="32"/>
      <c r="D49" s="253"/>
    </row>
    <row r="50" spans="1:4" x14ac:dyDescent="0.25">
      <c r="A50" s="566" t="s">
        <v>1298</v>
      </c>
      <c r="B50" s="32" t="s">
        <v>88</v>
      </c>
      <c r="C50" s="32"/>
      <c r="D50" s="253"/>
    </row>
    <row r="51" spans="1:4" x14ac:dyDescent="0.25">
      <c r="A51" s="566" t="s">
        <v>208</v>
      </c>
      <c r="B51" s="32" t="s">
        <v>207</v>
      </c>
      <c r="C51" s="32"/>
      <c r="D51" s="253"/>
    </row>
    <row r="52" spans="1:4" x14ac:dyDescent="0.25">
      <c r="A52" s="566" t="s">
        <v>8</v>
      </c>
      <c r="B52" s="32" t="s">
        <v>97</v>
      </c>
      <c r="C52" s="32"/>
      <c r="D52" s="253"/>
    </row>
    <row r="53" spans="1:4" x14ac:dyDescent="0.25">
      <c r="A53" s="566" t="s">
        <v>9</v>
      </c>
      <c r="B53" s="32" t="s">
        <v>98</v>
      </c>
      <c r="C53" s="32"/>
      <c r="D53" s="253"/>
    </row>
    <row r="54" spans="1:4" x14ac:dyDescent="0.25">
      <c r="A54" s="566" t="s">
        <v>10</v>
      </c>
      <c r="B54" s="32" t="s">
        <v>100</v>
      </c>
      <c r="C54" s="32"/>
      <c r="D54" s="253"/>
    </row>
    <row r="55" spans="1:4" x14ac:dyDescent="0.25">
      <c r="A55" s="566" t="s">
        <v>11</v>
      </c>
      <c r="B55" s="32" t="s">
        <v>83</v>
      </c>
      <c r="C55" s="32"/>
      <c r="D55" s="253"/>
    </row>
    <row r="56" spans="1:4" x14ac:dyDescent="0.25">
      <c r="A56" s="566" t="s">
        <v>12</v>
      </c>
      <c r="B56" s="32" t="s">
        <v>77</v>
      </c>
      <c r="C56" s="32"/>
      <c r="D56" s="253"/>
    </row>
    <row r="57" spans="1:4" x14ac:dyDescent="0.25">
      <c r="A57" s="566" t="s">
        <v>13</v>
      </c>
      <c r="B57" s="32" t="s">
        <v>87</v>
      </c>
      <c r="C57" s="32"/>
      <c r="D57" s="253"/>
    </row>
    <row r="58" spans="1:4" x14ac:dyDescent="0.25">
      <c r="A58" s="566" t="s">
        <v>14</v>
      </c>
      <c r="B58" s="32" t="s">
        <v>102</v>
      </c>
      <c r="C58" s="32"/>
      <c r="D58" s="253"/>
    </row>
    <row r="59" spans="1:4" x14ac:dyDescent="0.25">
      <c r="A59" s="566" t="s">
        <v>260</v>
      </c>
      <c r="B59" s="32" t="s">
        <v>109</v>
      </c>
      <c r="C59" s="32"/>
      <c r="D59" s="253"/>
    </row>
    <row r="60" spans="1:4" x14ac:dyDescent="0.25">
      <c r="A60" s="566" t="s">
        <v>153</v>
      </c>
      <c r="B60" s="32" t="s">
        <v>107</v>
      </c>
      <c r="C60" s="32"/>
      <c r="D60" s="253"/>
    </row>
    <row r="61" spans="1:4" x14ac:dyDescent="0.25">
      <c r="A61" s="566" t="s">
        <v>261</v>
      </c>
      <c r="B61" s="32" t="s">
        <v>108</v>
      </c>
      <c r="C61" s="32"/>
      <c r="D61" s="253"/>
    </row>
    <row r="62" spans="1:4" s="215" customFormat="1" x14ac:dyDescent="0.25">
      <c r="A62" s="566" t="s">
        <v>449</v>
      </c>
      <c r="B62" s="32" t="s">
        <v>105</v>
      </c>
      <c r="C62" s="32"/>
      <c r="D62" s="253"/>
    </row>
    <row r="63" spans="1:4" x14ac:dyDescent="0.25">
      <c r="A63" s="566" t="s">
        <v>360</v>
      </c>
      <c r="B63" s="32" t="s">
        <v>106</v>
      </c>
      <c r="C63" s="32"/>
      <c r="D63" s="253"/>
    </row>
    <row r="64" spans="1:4" x14ac:dyDescent="0.25">
      <c r="A64" s="34" t="s">
        <v>303</v>
      </c>
      <c r="B64" s="35" t="s">
        <v>104</v>
      </c>
      <c r="C64" s="35"/>
      <c r="D64" s="253"/>
    </row>
    <row r="65" spans="1:4" s="566" customFormat="1" x14ac:dyDescent="0.25">
      <c r="A65" s="566" t="s">
        <v>449</v>
      </c>
      <c r="B65" s="32" t="s">
        <v>302</v>
      </c>
      <c r="C65" s="32"/>
      <c r="D65" s="253"/>
    </row>
    <row r="66" spans="1:4" x14ac:dyDescent="0.25">
      <c r="A66" s="566" t="s">
        <v>206</v>
      </c>
      <c r="B66" s="32" t="s">
        <v>121</v>
      </c>
      <c r="C66" s="32"/>
      <c r="D66" s="253"/>
    </row>
    <row r="67" spans="1:4" x14ac:dyDescent="0.25">
      <c r="A67" s="566" t="s">
        <v>205</v>
      </c>
      <c r="B67" s="32" t="s">
        <v>204</v>
      </c>
      <c r="C67" s="32"/>
      <c r="D67" s="253"/>
    </row>
    <row r="68" spans="1:4" x14ac:dyDescent="0.25">
      <c r="A68" s="566" t="s">
        <v>27</v>
      </c>
      <c r="B68" s="32" t="s">
        <v>138</v>
      </c>
      <c r="C68" s="32"/>
      <c r="D68" s="253"/>
    </row>
    <row r="69" spans="1:4" x14ac:dyDescent="0.25">
      <c r="A69" s="566" t="s">
        <v>668</v>
      </c>
      <c r="B69" s="32" t="s">
        <v>96</v>
      </c>
      <c r="C69" s="32"/>
      <c r="D69" s="253"/>
    </row>
    <row r="70" spans="1:4" x14ac:dyDescent="0.25">
      <c r="A70" s="566" t="s">
        <v>203</v>
      </c>
      <c r="B70" s="32" t="s">
        <v>202</v>
      </c>
      <c r="C70" s="32"/>
      <c r="D70" s="253"/>
    </row>
    <row r="71" spans="1:4" x14ac:dyDescent="0.25">
      <c r="A71" s="566" t="s">
        <v>304</v>
      </c>
      <c r="B71" s="32" t="s">
        <v>201</v>
      </c>
      <c r="C71" s="32"/>
      <c r="D71" s="253"/>
    </row>
    <row r="72" spans="1:4" x14ac:dyDescent="0.25">
      <c r="A72" s="566" t="s">
        <v>200</v>
      </c>
      <c r="B72" s="32" t="s">
        <v>123</v>
      </c>
      <c r="C72" s="32"/>
      <c r="D72" s="253"/>
    </row>
    <row r="73" spans="1:4" x14ac:dyDescent="0.25">
      <c r="A73" s="566" t="s">
        <v>199</v>
      </c>
      <c r="B73" s="32" t="s">
        <v>89</v>
      </c>
      <c r="C73" s="32"/>
      <c r="D73" s="253"/>
    </row>
    <row r="74" spans="1:4" x14ac:dyDescent="0.25">
      <c r="A74" s="566" t="s">
        <v>1299</v>
      </c>
      <c r="B74" s="32" t="s">
        <v>198</v>
      </c>
      <c r="C74" s="32"/>
      <c r="D74" s="253"/>
    </row>
    <row r="75" spans="1:4" x14ac:dyDescent="0.25">
      <c r="A75" s="566" t="s">
        <v>1300</v>
      </c>
      <c r="B75" s="32" t="s">
        <v>197</v>
      </c>
      <c r="C75" s="32"/>
      <c r="D75" s="253"/>
    </row>
    <row r="76" spans="1:4" x14ac:dyDescent="0.25">
      <c r="A76" s="566" t="s">
        <v>15</v>
      </c>
      <c r="B76" s="32" t="s">
        <v>103</v>
      </c>
      <c r="C76" s="32"/>
      <c r="D76" s="253"/>
    </row>
    <row r="77" spans="1:4" x14ac:dyDescent="0.25">
      <c r="A77" s="566" t="s">
        <v>305</v>
      </c>
      <c r="B77" s="32" t="s">
        <v>91</v>
      </c>
      <c r="C77" s="32"/>
      <c r="D77" s="253"/>
    </row>
    <row r="78" spans="1:4" x14ac:dyDescent="0.25">
      <c r="A78" s="566" t="s">
        <v>196</v>
      </c>
      <c r="B78" s="32" t="s">
        <v>90</v>
      </c>
      <c r="C78" s="32"/>
      <c r="D78" s="253"/>
    </row>
    <row r="79" spans="1:4" x14ac:dyDescent="0.25">
      <c r="A79" s="566" t="s">
        <v>195</v>
      </c>
      <c r="B79" s="32" t="s">
        <v>151</v>
      </c>
      <c r="C79" s="32"/>
      <c r="D79" s="253"/>
    </row>
    <row r="80" spans="1:4" s="267" customFormat="1" x14ac:dyDescent="0.25">
      <c r="A80" s="566" t="s">
        <v>33</v>
      </c>
      <c r="B80" s="32" t="s">
        <v>139</v>
      </c>
      <c r="C80" s="32"/>
      <c r="D80" s="253"/>
    </row>
    <row r="81" spans="1:4" s="267" customFormat="1" x14ac:dyDescent="0.25">
      <c r="A81" s="566" t="s">
        <v>1301</v>
      </c>
      <c r="B81" s="32" t="s">
        <v>194</v>
      </c>
      <c r="C81" s="32"/>
      <c r="D81" s="253"/>
    </row>
    <row r="82" spans="1:4" x14ac:dyDescent="0.25">
      <c r="A82" s="566" t="s">
        <v>1302</v>
      </c>
      <c r="B82" s="32" t="s">
        <v>193</v>
      </c>
      <c r="C82" s="32"/>
      <c r="D82" s="253"/>
    </row>
    <row r="83" spans="1:4" x14ac:dyDescent="0.25">
      <c r="A83" s="566" t="s">
        <v>192</v>
      </c>
      <c r="B83" s="32" t="s">
        <v>144</v>
      </c>
      <c r="C83" s="32"/>
      <c r="D83" s="253"/>
    </row>
    <row r="84" spans="1:4" x14ac:dyDescent="0.25">
      <c r="A84" s="566" t="s">
        <v>34</v>
      </c>
      <c r="B84" s="32" t="s">
        <v>111</v>
      </c>
      <c r="C84" s="32"/>
      <c r="D84" s="253"/>
    </row>
    <row r="85" spans="1:4" x14ac:dyDescent="0.25">
      <c r="A85" s="566" t="s">
        <v>191</v>
      </c>
      <c r="B85" s="32" t="s">
        <v>150</v>
      </c>
      <c r="C85" s="32"/>
      <c r="D85" s="253"/>
    </row>
    <row r="86" spans="1:4" x14ac:dyDescent="0.25">
      <c r="A86" s="566" t="s">
        <v>306</v>
      </c>
      <c r="B86" s="32" t="s">
        <v>146</v>
      </c>
      <c r="C86" s="32"/>
      <c r="D86" s="253"/>
    </row>
    <row r="87" spans="1:4" x14ac:dyDescent="0.25">
      <c r="A87" s="566" t="s">
        <v>307</v>
      </c>
      <c r="B87" s="32" t="s">
        <v>190</v>
      </c>
      <c r="C87" s="32"/>
      <c r="D87" s="253"/>
    </row>
    <row r="88" spans="1:4" x14ac:dyDescent="0.25">
      <c r="A88" s="566" t="s">
        <v>308</v>
      </c>
      <c r="B88" s="32" t="s">
        <v>309</v>
      </c>
      <c r="C88" s="32"/>
      <c r="D88" s="253"/>
    </row>
    <row r="89" spans="1:4" x14ac:dyDescent="0.25">
      <c r="A89" s="566" t="s">
        <v>310</v>
      </c>
      <c r="B89" s="32" t="s">
        <v>145</v>
      </c>
      <c r="C89" s="32"/>
      <c r="D89" s="253"/>
    </row>
    <row r="90" spans="1:4" x14ac:dyDescent="0.25">
      <c r="A90" s="566" t="s">
        <v>189</v>
      </c>
      <c r="B90" s="32" t="s">
        <v>79</v>
      </c>
      <c r="C90" s="32"/>
      <c r="D90" s="253"/>
    </row>
    <row r="91" spans="1:4" x14ac:dyDescent="0.25">
      <c r="A91" s="566" t="s">
        <v>36</v>
      </c>
      <c r="B91" s="32" t="s">
        <v>82</v>
      </c>
      <c r="C91" s="32"/>
      <c r="D91" s="253"/>
    </row>
    <row r="92" spans="1:4" x14ac:dyDescent="0.25">
      <c r="A92" s="566" t="s">
        <v>37</v>
      </c>
      <c r="B92" s="32" t="s">
        <v>188</v>
      </c>
      <c r="C92" s="32"/>
      <c r="D92" s="253"/>
    </row>
    <row r="93" spans="1:4" x14ac:dyDescent="0.25">
      <c r="A93" s="566" t="s">
        <v>38</v>
      </c>
      <c r="B93" s="32" t="s">
        <v>112</v>
      </c>
      <c r="C93" s="32"/>
      <c r="D93" s="253"/>
    </row>
    <row r="94" spans="1:4" x14ac:dyDescent="0.25">
      <c r="A94" s="566" t="s">
        <v>187</v>
      </c>
      <c r="B94" s="32" t="s">
        <v>186</v>
      </c>
      <c r="C94" s="32"/>
      <c r="D94" s="253"/>
    </row>
    <row r="95" spans="1:4" x14ac:dyDescent="0.25">
      <c r="A95" s="566" t="s">
        <v>270</v>
      </c>
      <c r="B95" s="32" t="s">
        <v>271</v>
      </c>
      <c r="C95" s="32"/>
      <c r="D95" s="253"/>
    </row>
    <row r="96" spans="1:4" x14ac:dyDescent="0.25">
      <c r="A96" s="566" t="s">
        <v>39</v>
      </c>
      <c r="B96" s="32" t="s">
        <v>185</v>
      </c>
      <c r="C96" s="32"/>
      <c r="D96" s="253"/>
    </row>
    <row r="97" spans="1:4" x14ac:dyDescent="0.25">
      <c r="A97" s="566" t="s">
        <v>184</v>
      </c>
      <c r="B97" s="32" t="s">
        <v>183</v>
      </c>
      <c r="C97" s="32"/>
      <c r="D97" s="253"/>
    </row>
    <row r="98" spans="1:4" x14ac:dyDescent="0.25">
      <c r="A98" s="566" t="s">
        <v>40</v>
      </c>
      <c r="B98" s="32" t="s">
        <v>92</v>
      </c>
      <c r="C98" s="32"/>
      <c r="D98" s="253"/>
    </row>
    <row r="99" spans="1:4" x14ac:dyDescent="0.25">
      <c r="A99" s="566" t="s">
        <v>41</v>
      </c>
      <c r="B99" s="32" t="s">
        <v>124</v>
      </c>
      <c r="C99" s="32"/>
      <c r="D99" s="253"/>
    </row>
    <row r="100" spans="1:4" x14ac:dyDescent="0.25">
      <c r="A100" s="566" t="s">
        <v>311</v>
      </c>
      <c r="B100" s="32" t="s">
        <v>312</v>
      </c>
      <c r="C100" s="32"/>
      <c r="D100" s="253"/>
    </row>
    <row r="101" spans="1:4" x14ac:dyDescent="0.25">
      <c r="A101" s="566" t="s">
        <v>42</v>
      </c>
      <c r="B101" s="32" t="s">
        <v>182</v>
      </c>
      <c r="C101" s="32"/>
      <c r="D101" s="253"/>
    </row>
    <row r="102" spans="1:4" x14ac:dyDescent="0.25">
      <c r="A102" s="566" t="s">
        <v>313</v>
      </c>
      <c r="B102" s="32" t="s">
        <v>314</v>
      </c>
      <c r="C102" s="32"/>
      <c r="D102" s="253"/>
    </row>
    <row r="103" spans="1:4" x14ac:dyDescent="0.25">
      <c r="A103" s="566" t="s">
        <v>181</v>
      </c>
      <c r="B103" s="32" t="s">
        <v>180</v>
      </c>
      <c r="C103" s="32"/>
      <c r="D103" s="253"/>
    </row>
    <row r="104" spans="1:4" x14ac:dyDescent="0.25">
      <c r="A104" s="566" t="s">
        <v>315</v>
      </c>
      <c r="B104" s="32" t="s">
        <v>316</v>
      </c>
      <c r="C104" s="32"/>
      <c r="D104" s="253"/>
    </row>
    <row r="105" spans="1:4" x14ac:dyDescent="0.25">
      <c r="A105" s="566" t="s">
        <v>179</v>
      </c>
      <c r="B105" s="32" t="s">
        <v>178</v>
      </c>
      <c r="C105" s="32"/>
      <c r="D105" s="253"/>
    </row>
    <row r="106" spans="1:4" x14ac:dyDescent="0.25">
      <c r="A106" s="566" t="s">
        <v>1303</v>
      </c>
      <c r="B106" s="32" t="s">
        <v>177</v>
      </c>
      <c r="C106" s="32"/>
      <c r="D106" s="253"/>
    </row>
    <row r="107" spans="1:4" x14ac:dyDescent="0.25">
      <c r="A107" s="566" t="s">
        <v>1304</v>
      </c>
      <c r="B107" s="32" t="s">
        <v>176</v>
      </c>
      <c r="C107" s="32"/>
      <c r="D107" s="253"/>
    </row>
    <row r="108" spans="1:4" x14ac:dyDescent="0.25">
      <c r="A108" s="566" t="s">
        <v>1305</v>
      </c>
      <c r="B108" s="32" t="s">
        <v>175</v>
      </c>
      <c r="C108" s="32"/>
      <c r="D108" s="253"/>
    </row>
    <row r="109" spans="1:4" x14ac:dyDescent="0.25">
      <c r="A109" s="566" t="s">
        <v>317</v>
      </c>
      <c r="B109" s="32" t="s">
        <v>174</v>
      </c>
      <c r="C109" s="32"/>
      <c r="D109" s="253"/>
    </row>
    <row r="110" spans="1:4" x14ac:dyDescent="0.25">
      <c r="A110" s="566" t="s">
        <v>1306</v>
      </c>
      <c r="B110" s="32" t="s">
        <v>93</v>
      </c>
      <c r="C110" s="32"/>
      <c r="D110" s="253"/>
    </row>
    <row r="111" spans="1:4" x14ac:dyDescent="0.25">
      <c r="A111" s="566" t="s">
        <v>1307</v>
      </c>
      <c r="B111" s="32" t="s">
        <v>148</v>
      </c>
      <c r="C111" s="32"/>
      <c r="D111" s="253"/>
    </row>
    <row r="112" spans="1:4" x14ac:dyDescent="0.25">
      <c r="A112" s="566" t="s">
        <v>318</v>
      </c>
      <c r="B112" s="32" t="s">
        <v>273</v>
      </c>
      <c r="C112" s="32"/>
      <c r="D112" s="253"/>
    </row>
    <row r="113" spans="1:4" x14ac:dyDescent="0.25">
      <c r="A113" s="566" t="s">
        <v>173</v>
      </c>
      <c r="B113" s="32" t="s">
        <v>172</v>
      </c>
      <c r="C113" s="32"/>
      <c r="D113" s="253"/>
    </row>
    <row r="114" spans="1:4" x14ac:dyDescent="0.25">
      <c r="A114" s="566" t="s">
        <v>157</v>
      </c>
      <c r="B114" s="32" t="s">
        <v>156</v>
      </c>
      <c r="C114" s="32"/>
      <c r="D114" s="253"/>
    </row>
    <row r="115" spans="1:4" x14ac:dyDescent="0.25">
      <c r="A115" s="566" t="s">
        <v>171</v>
      </c>
      <c r="B115" s="32" t="s">
        <v>149</v>
      </c>
      <c r="C115" s="32"/>
      <c r="D115" s="253"/>
    </row>
    <row r="116" spans="1:4" x14ac:dyDescent="0.25">
      <c r="A116" s="566" t="s">
        <v>170</v>
      </c>
      <c r="B116" s="32" t="s">
        <v>169</v>
      </c>
      <c r="C116" s="32"/>
      <c r="D116" s="253"/>
    </row>
    <row r="117" spans="1:4" x14ac:dyDescent="0.25">
      <c r="A117" s="566" t="s">
        <v>319</v>
      </c>
      <c r="B117" s="32" t="s">
        <v>80</v>
      </c>
      <c r="C117" s="32"/>
      <c r="D117" s="253"/>
    </row>
    <row r="118" spans="1:4" x14ac:dyDescent="0.25">
      <c r="A118" s="566" t="s">
        <v>168</v>
      </c>
      <c r="B118" s="32" t="s">
        <v>122</v>
      </c>
      <c r="C118" s="32"/>
      <c r="D118" s="253"/>
    </row>
    <row r="119" spans="1:4" x14ac:dyDescent="0.25">
      <c r="A119" s="566" t="s">
        <v>167</v>
      </c>
      <c r="B119" s="32" t="s">
        <v>166</v>
      </c>
      <c r="C119" s="32"/>
      <c r="D119" s="253"/>
    </row>
    <row r="120" spans="1:4" x14ac:dyDescent="0.25">
      <c r="A120" s="566" t="s">
        <v>320</v>
      </c>
      <c r="B120" s="32" t="s">
        <v>165</v>
      </c>
      <c r="C120" s="32"/>
      <c r="D120" s="253"/>
    </row>
    <row r="121" spans="1:4" x14ac:dyDescent="0.25">
      <c r="A121" s="566" t="s">
        <v>164</v>
      </c>
      <c r="B121" s="32" t="s">
        <v>94</v>
      </c>
      <c r="C121" s="32"/>
      <c r="D121" s="253"/>
    </row>
    <row r="122" spans="1:4" x14ac:dyDescent="0.25">
      <c r="A122" s="566" t="s">
        <v>47</v>
      </c>
      <c r="B122" s="32" t="s">
        <v>95</v>
      </c>
      <c r="C122" s="32"/>
      <c r="D122" s="253"/>
    </row>
    <row r="123" spans="1:4" x14ac:dyDescent="0.25">
      <c r="A123" s="566" t="s">
        <v>837</v>
      </c>
      <c r="B123" s="32" t="s">
        <v>163</v>
      </c>
      <c r="C123" s="32"/>
      <c r="D123" s="253"/>
    </row>
    <row r="124" spans="1:4" x14ac:dyDescent="0.25">
      <c r="A124" s="566" t="s">
        <v>162</v>
      </c>
      <c r="B124" s="32" t="s">
        <v>161</v>
      </c>
      <c r="C124" s="32"/>
      <c r="D124" s="253"/>
    </row>
    <row r="125" spans="1:4" x14ac:dyDescent="0.25">
      <c r="A125" s="566" t="s">
        <v>1308</v>
      </c>
      <c r="B125" s="32" t="s">
        <v>147</v>
      </c>
      <c r="C125" s="32"/>
      <c r="D125" s="253"/>
    </row>
    <row r="126" spans="1:4" x14ac:dyDescent="0.25">
      <c r="A126" s="566" t="s">
        <v>1309</v>
      </c>
      <c r="B126" s="32" t="s">
        <v>250</v>
      </c>
      <c r="C126" s="32"/>
      <c r="D126" s="253"/>
    </row>
    <row r="127" spans="1:4" x14ac:dyDescent="0.25">
      <c r="A127" s="566" t="s">
        <v>48</v>
      </c>
      <c r="B127" s="32" t="s">
        <v>160</v>
      </c>
      <c r="C127" s="32"/>
      <c r="D127" s="253"/>
    </row>
    <row r="128" spans="1:4" x14ac:dyDescent="0.25">
      <c r="A128" s="566" t="s">
        <v>159</v>
      </c>
      <c r="B128" s="32" t="s">
        <v>158</v>
      </c>
      <c r="C128" s="32"/>
      <c r="D128" s="253"/>
    </row>
    <row r="129" spans="1:4" x14ac:dyDescent="0.25">
      <c r="A129" s="566" t="s">
        <v>1310</v>
      </c>
      <c r="B129" s="32" t="s">
        <v>889</v>
      </c>
      <c r="C129" s="32"/>
      <c r="D129" s="253"/>
    </row>
    <row r="130" spans="1:4" x14ac:dyDescent="0.25">
      <c r="A130" s="566" t="s">
        <v>671</v>
      </c>
      <c r="B130" s="32" t="s">
        <v>488</v>
      </c>
      <c r="C130" s="32"/>
      <c r="D130" s="253"/>
    </row>
    <row r="131" spans="1:4" x14ac:dyDescent="0.25">
      <c r="A131" s="553" t="s">
        <v>638</v>
      </c>
      <c r="B131" s="265" t="s">
        <v>639</v>
      </c>
      <c r="C131" s="265"/>
      <c r="D131" s="253"/>
    </row>
    <row r="132" spans="1:4" x14ac:dyDescent="0.25">
      <c r="A132" s="553" t="s">
        <v>714</v>
      </c>
      <c r="B132" s="32" t="s">
        <v>715</v>
      </c>
      <c r="C132" s="32"/>
      <c r="D132" s="253"/>
    </row>
    <row r="133" spans="1:4" x14ac:dyDescent="0.25">
      <c r="A133" s="566" t="s">
        <v>716</v>
      </c>
      <c r="B133" s="32" t="s">
        <v>717</v>
      </c>
      <c r="C133" s="32"/>
      <c r="D133" s="253"/>
    </row>
    <row r="134" spans="1:4" s="267" customFormat="1" x14ac:dyDescent="0.25">
      <c r="A134" s="34" t="s">
        <v>718</v>
      </c>
      <c r="B134" s="35" t="s">
        <v>719</v>
      </c>
      <c r="C134" s="35"/>
      <c r="D134" s="253"/>
    </row>
    <row r="135" spans="1:4" s="267" customFormat="1" x14ac:dyDescent="0.25">
      <c r="A135" s="566" t="s">
        <v>720</v>
      </c>
      <c r="B135" s="35" t="s">
        <v>721</v>
      </c>
      <c r="C135" s="35"/>
      <c r="D135" s="253"/>
    </row>
    <row r="136" spans="1:4" x14ac:dyDescent="0.25">
      <c r="A136" s="566" t="s">
        <v>722</v>
      </c>
      <c r="B136" s="35" t="s">
        <v>723</v>
      </c>
      <c r="C136" s="35"/>
      <c r="D136" s="253"/>
    </row>
    <row r="137" spans="1:4" x14ac:dyDescent="0.25">
      <c r="A137" s="566" t="s">
        <v>724</v>
      </c>
      <c r="B137" s="35" t="s">
        <v>725</v>
      </c>
      <c r="C137" s="35"/>
      <c r="D137" s="253"/>
    </row>
    <row r="138" spans="1:4" x14ac:dyDescent="0.25">
      <c r="A138" s="566" t="s">
        <v>726</v>
      </c>
      <c r="B138" s="35" t="s">
        <v>727</v>
      </c>
      <c r="C138" s="35"/>
      <c r="D138" s="253"/>
    </row>
    <row r="139" spans="1:4" x14ac:dyDescent="0.25">
      <c r="A139" s="566" t="s">
        <v>728</v>
      </c>
      <c r="B139" s="35" t="s">
        <v>729</v>
      </c>
      <c r="C139" s="35"/>
      <c r="D139" s="253"/>
    </row>
    <row r="140" spans="1:4" x14ac:dyDescent="0.25">
      <c r="A140" s="553" t="s">
        <v>891</v>
      </c>
      <c r="B140" s="265" t="s">
        <v>892</v>
      </c>
      <c r="C140" s="265"/>
      <c r="D140" s="253"/>
    </row>
    <row r="141" spans="1:4" x14ac:dyDescent="0.25">
      <c r="A141" s="566" t="s">
        <v>1311</v>
      </c>
      <c r="B141" s="265" t="s">
        <v>919</v>
      </c>
      <c r="C141" s="265"/>
      <c r="D141" s="253"/>
    </row>
    <row r="142" spans="1:4" x14ac:dyDescent="0.25">
      <c r="A142" s="566" t="s">
        <v>1312</v>
      </c>
      <c r="B142" s="265" t="s">
        <v>1180</v>
      </c>
      <c r="C142" s="265"/>
      <c r="D142" s="253"/>
    </row>
    <row r="143" spans="1:4" x14ac:dyDescent="0.25">
      <c r="A143" s="566" t="s">
        <v>1313</v>
      </c>
      <c r="B143" s="265" t="s">
        <v>359</v>
      </c>
      <c r="C143" s="265"/>
      <c r="D143" s="253"/>
    </row>
    <row r="144" spans="1:4" x14ac:dyDescent="0.25">
      <c r="A144" s="566" t="s">
        <v>646</v>
      </c>
      <c r="B144" s="265" t="s">
        <v>654</v>
      </c>
      <c r="C144" s="265"/>
      <c r="D144" s="253"/>
    </row>
    <row r="145" spans="1:4" x14ac:dyDescent="0.25">
      <c r="A145" s="566" t="s">
        <v>641</v>
      </c>
      <c r="B145" s="265" t="s">
        <v>653</v>
      </c>
      <c r="C145" s="265"/>
      <c r="D145" s="253"/>
    </row>
    <row r="146" spans="1:4" x14ac:dyDescent="0.25">
      <c r="A146" s="566" t="s">
        <v>1189</v>
      </c>
      <c r="B146" s="265" t="s">
        <v>918</v>
      </c>
      <c r="C146" s="265"/>
      <c r="D146" s="253"/>
    </row>
    <row r="147" spans="1:4" x14ac:dyDescent="0.25">
      <c r="A147" s="566" t="s">
        <v>1215</v>
      </c>
      <c r="B147" s="265" t="s">
        <v>1295</v>
      </c>
      <c r="C147" s="265"/>
      <c r="D147" s="253"/>
    </row>
    <row r="148" spans="1:4" s="566" customFormat="1" x14ac:dyDescent="0.25">
      <c r="A148" s="566" t="s">
        <v>1330</v>
      </c>
      <c r="B148" s="265" t="s">
        <v>1296</v>
      </c>
      <c r="C148" s="265"/>
      <c r="D148" s="253"/>
    </row>
    <row r="149" spans="1:4" s="566" customFormat="1" x14ac:dyDescent="0.25">
      <c r="B149" s="265"/>
      <c r="C149" s="265"/>
      <c r="D149" s="253"/>
    </row>
    <row r="150" spans="1:4" ht="15.75" x14ac:dyDescent="0.25">
      <c r="A150" s="36" t="s">
        <v>1314</v>
      </c>
      <c r="B150" s="566"/>
      <c r="D150" s="253"/>
    </row>
    <row r="151" spans="1:4" x14ac:dyDescent="0.25">
      <c r="A151" s="566"/>
      <c r="B151" s="566"/>
      <c r="D151" s="253"/>
    </row>
    <row r="152" spans="1:4" x14ac:dyDescent="0.25">
      <c r="A152" s="566" t="s">
        <v>596</v>
      </c>
      <c r="B152" s="35" t="s">
        <v>1315</v>
      </c>
      <c r="C152" s="35"/>
      <c r="D152" s="253"/>
    </row>
    <row r="153" spans="1:4" x14ac:dyDescent="0.25">
      <c r="A153" s="566" t="s">
        <v>1094</v>
      </c>
      <c r="B153" s="35" t="s">
        <v>952</v>
      </c>
      <c r="C153" s="35"/>
      <c r="D153" s="253"/>
    </row>
    <row r="154" spans="1:4" x14ac:dyDescent="0.25">
      <c r="A154" s="566" t="s">
        <v>524</v>
      </c>
      <c r="B154" s="35" t="s">
        <v>1316</v>
      </c>
      <c r="C154" s="35"/>
      <c r="D154" s="253"/>
    </row>
    <row r="155" spans="1:4" s="215" customFormat="1" x14ac:dyDescent="0.25">
      <c r="A155" s="566" t="s">
        <v>559</v>
      </c>
      <c r="B155" s="35" t="s">
        <v>1317</v>
      </c>
      <c r="C155" s="35"/>
      <c r="D155" s="253"/>
    </row>
    <row r="156" spans="1:4" x14ac:dyDescent="0.25">
      <c r="A156" s="566" t="s">
        <v>662</v>
      </c>
      <c r="B156" s="35" t="s">
        <v>1318</v>
      </c>
      <c r="C156" s="35"/>
      <c r="D156" s="253"/>
    </row>
    <row r="157" spans="1:4" x14ac:dyDescent="0.25">
      <c r="A157" s="566" t="s">
        <v>1113</v>
      </c>
      <c r="B157" s="35" t="s">
        <v>1319</v>
      </c>
      <c r="C157" s="35"/>
      <c r="D157" s="253"/>
    </row>
    <row r="158" spans="1:4" x14ac:dyDescent="0.25">
      <c r="A158" s="566" t="s">
        <v>658</v>
      </c>
      <c r="B158" s="35" t="s">
        <v>1320</v>
      </c>
      <c r="C158" s="35"/>
      <c r="D158" s="253"/>
    </row>
    <row r="159" spans="1:4" s="70" customFormat="1" x14ac:dyDescent="0.25">
      <c r="A159" s="566" t="s">
        <v>1136</v>
      </c>
      <c r="B159" s="35" t="s">
        <v>81</v>
      </c>
      <c r="C159" s="35"/>
      <c r="D159" s="253"/>
    </row>
    <row r="160" spans="1:4" s="70" customFormat="1" x14ac:dyDescent="0.25">
      <c r="A160" s="566" t="s">
        <v>1062</v>
      </c>
      <c r="B160" s="35" t="s">
        <v>1321</v>
      </c>
      <c r="C160" s="35"/>
      <c r="D160" s="253"/>
    </row>
    <row r="161" spans="1:4" s="267" customFormat="1" x14ac:dyDescent="0.25">
      <c r="A161" s="34" t="s">
        <v>670</v>
      </c>
      <c r="B161" s="35" t="s">
        <v>346</v>
      </c>
      <c r="C161" s="35"/>
      <c r="D161" s="253"/>
    </row>
    <row r="162" spans="1:4" s="70" customFormat="1" x14ac:dyDescent="0.25">
      <c r="A162" s="34" t="s">
        <v>669</v>
      </c>
      <c r="B162" s="35" t="s">
        <v>417</v>
      </c>
      <c r="C162" s="35"/>
      <c r="D162" s="253"/>
    </row>
    <row r="163" spans="1:4" s="70" customFormat="1" x14ac:dyDescent="0.25">
      <c r="A163" s="34" t="s">
        <v>660</v>
      </c>
      <c r="B163" s="35" t="s">
        <v>464</v>
      </c>
      <c r="C163" s="35"/>
      <c r="D163" s="253"/>
    </row>
    <row r="164" spans="1:4" s="70" customFormat="1" x14ac:dyDescent="0.25">
      <c r="A164" s="34" t="s">
        <v>658</v>
      </c>
      <c r="B164" s="35" t="s">
        <v>487</v>
      </c>
      <c r="C164" s="35"/>
      <c r="D164" s="253"/>
    </row>
    <row r="165" spans="1:4" s="70" customFormat="1" x14ac:dyDescent="0.25">
      <c r="A165" s="566" t="s">
        <v>667</v>
      </c>
      <c r="B165" s="35" t="s">
        <v>1322</v>
      </c>
      <c r="C165" s="35"/>
      <c r="D165" s="253"/>
    </row>
    <row r="166" spans="1:4" s="70" customFormat="1" x14ac:dyDescent="0.25">
      <c r="A166" s="566" t="s">
        <v>663</v>
      </c>
      <c r="B166" s="35" t="s">
        <v>542</v>
      </c>
      <c r="C166" s="35"/>
      <c r="D166" s="253"/>
    </row>
    <row r="167" spans="1:4" s="70" customFormat="1" x14ac:dyDescent="0.25">
      <c r="A167" s="566" t="s">
        <v>664</v>
      </c>
      <c r="B167" s="35" t="s">
        <v>577</v>
      </c>
      <c r="C167" s="35"/>
      <c r="D167" s="253"/>
    </row>
    <row r="168" spans="1:4" s="70" customFormat="1" x14ac:dyDescent="0.25">
      <c r="A168" s="566" t="s">
        <v>665</v>
      </c>
      <c r="B168" s="35" t="s">
        <v>1323</v>
      </c>
      <c r="C168" s="35"/>
      <c r="D168" s="253"/>
    </row>
    <row r="169" spans="1:4" s="70" customFormat="1" x14ac:dyDescent="0.25">
      <c r="A169" s="566" t="s">
        <v>661</v>
      </c>
      <c r="B169" s="35" t="s">
        <v>615</v>
      </c>
      <c r="C169" s="35"/>
    </row>
    <row r="170" spans="1:4" s="70" customFormat="1" x14ac:dyDescent="0.25">
      <c r="A170" s="566" t="s">
        <v>666</v>
      </c>
      <c r="B170" s="35" t="s">
        <v>617</v>
      </c>
      <c r="C170" s="35"/>
    </row>
    <row r="171" spans="1:4" s="70" customFormat="1" x14ac:dyDescent="0.25">
      <c r="A171" s="34" t="s">
        <v>662</v>
      </c>
      <c r="B171" s="35" t="s">
        <v>616</v>
      </c>
      <c r="C171" s="35"/>
    </row>
    <row r="172" spans="1:4" x14ac:dyDescent="0.25">
      <c r="A172" s="566" t="s">
        <v>812</v>
      </c>
      <c r="B172" s="35" t="s">
        <v>1324</v>
      </c>
      <c r="C172" s="35"/>
    </row>
    <row r="173" spans="1:4" x14ac:dyDescent="0.25">
      <c r="A173" s="566" t="s">
        <v>1095</v>
      </c>
      <c r="B173" s="35" t="s">
        <v>890</v>
      </c>
      <c r="C173" s="35"/>
    </row>
    <row r="174" spans="1:4" x14ac:dyDescent="0.25">
      <c r="A174" s="566" t="s">
        <v>1096</v>
      </c>
      <c r="B174" s="35" t="s">
        <v>1325</v>
      </c>
      <c r="C174" s="35"/>
    </row>
    <row r="175" spans="1:4" s="566" customFormat="1" x14ac:dyDescent="0.25">
      <c r="A175" s="566" t="s">
        <v>1203</v>
      </c>
      <c r="B175" s="35" t="s">
        <v>1214</v>
      </c>
      <c r="C175" s="35"/>
    </row>
    <row r="176" spans="1:4" s="566" customFormat="1" x14ac:dyDescent="0.25">
      <c r="A176" s="566" t="s">
        <v>1097</v>
      </c>
      <c r="B176" s="35" t="s">
        <v>1111</v>
      </c>
      <c r="C176" s="35"/>
    </row>
    <row r="177" spans="1:3" s="566" customFormat="1" x14ac:dyDescent="0.25">
      <c r="A177" s="566" t="s">
        <v>1101</v>
      </c>
      <c r="B177" s="35" t="s">
        <v>1075</v>
      </c>
      <c r="C177" s="35"/>
    </row>
    <row r="178" spans="1:3" s="566" customFormat="1" x14ac:dyDescent="0.25">
      <c r="A178" s="566" t="s">
        <v>1326</v>
      </c>
      <c r="B178" s="35" t="s">
        <v>1327</v>
      </c>
      <c r="C178" s="35"/>
    </row>
    <row r="179" spans="1:3" x14ac:dyDescent="0.25">
      <c r="A179" s="34" t="s">
        <v>659</v>
      </c>
      <c r="B179" s="35" t="s">
        <v>523</v>
      </c>
      <c r="C179" s="35"/>
    </row>
    <row r="180" spans="1:3" x14ac:dyDescent="0.25">
      <c r="A180" s="34" t="s">
        <v>559</v>
      </c>
      <c r="B180" s="35" t="s">
        <v>563</v>
      </c>
      <c r="C180" s="35"/>
    </row>
    <row r="181" spans="1:3" x14ac:dyDescent="0.25">
      <c r="A181" s="52" t="s">
        <v>1220</v>
      </c>
      <c r="B181" s="35" t="s">
        <v>1213</v>
      </c>
      <c r="C181" s="35"/>
    </row>
    <row r="182" spans="1:3" x14ac:dyDescent="0.25">
      <c r="A182" s="566" t="s">
        <v>1277</v>
      </c>
      <c r="B182" s="265" t="s">
        <v>1291</v>
      </c>
      <c r="C182" s="265"/>
    </row>
  </sheetData>
  <conditionalFormatting sqref="D44:D168">
    <cfRule type="duplicateValues" dxfId="8" priority="11"/>
  </conditionalFormatting>
  <conditionalFormatting sqref="B48">
    <cfRule type="duplicateValues" dxfId="7" priority="6"/>
  </conditionalFormatting>
  <conditionalFormatting sqref="B64">
    <cfRule type="duplicateValues" dxfId="6" priority="5"/>
  </conditionalFormatting>
  <conditionalFormatting sqref="B182 B152:B180">
    <cfRule type="duplicateValues" dxfId="5" priority="8"/>
  </conditionalFormatting>
  <conditionalFormatting sqref="B181">
    <cfRule type="duplicateValues" dxfId="4" priority="7"/>
  </conditionalFormatting>
  <conditionalFormatting sqref="C48">
    <cfRule type="duplicateValues" dxfId="3" priority="2"/>
  </conditionalFormatting>
  <conditionalFormatting sqref="C64">
    <cfRule type="duplicateValues" dxfId="2" priority="1"/>
  </conditionalFormatting>
  <conditionalFormatting sqref="C182 C152:C180">
    <cfRule type="duplicateValues" dxfId="1" priority="4"/>
  </conditionalFormatting>
  <conditionalFormatting sqref="C18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80" zoomScaleNormal="80" workbookViewId="0">
      <selection sqref="A1:F1"/>
    </sheetView>
  </sheetViews>
  <sheetFormatPr baseColWidth="10" defaultColWidth="0" defaultRowHeight="15" zeroHeight="1" x14ac:dyDescent="0.25"/>
  <cols>
    <col min="1" max="1" width="66.5703125" style="3" customWidth="1"/>
    <col min="2" max="2" width="74.7109375" style="2" customWidth="1"/>
    <col min="3" max="3" width="31.42578125" style="2" customWidth="1"/>
    <col min="4" max="4" width="23.28515625" style="2" customWidth="1"/>
    <col min="5" max="5" width="24.285156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55.28515625" style="2" bestFit="1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55.28515625" style="2" bestFit="1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55.28515625" style="2" bestFit="1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55.28515625" style="2" bestFit="1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55.28515625" style="2" bestFit="1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55.28515625" style="2" bestFit="1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55.28515625" style="2" bestFit="1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55.28515625" style="2" bestFit="1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55.28515625" style="2" bestFit="1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55.28515625" style="2" bestFit="1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55.28515625" style="2" bestFit="1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55.28515625" style="2" bestFit="1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55.28515625" style="2" bestFit="1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55.28515625" style="2" bestFit="1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55.28515625" style="2" bestFit="1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55.28515625" style="2" bestFit="1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55.28515625" style="2" bestFit="1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55.28515625" style="2" bestFit="1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55.28515625" style="2" bestFit="1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55.28515625" style="2" bestFit="1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55.28515625" style="2" bestFit="1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55.28515625" style="2" bestFit="1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55.28515625" style="2" bestFit="1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55.28515625" style="2" bestFit="1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55.28515625" style="2" bestFit="1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55.28515625" style="2" bestFit="1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55.28515625" style="2" bestFit="1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55.28515625" style="2" bestFit="1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55.28515625" style="2" bestFit="1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55.28515625" style="2" bestFit="1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55.28515625" style="2" bestFit="1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55.28515625" style="2" bestFit="1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55.28515625" style="2" bestFit="1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55.28515625" style="2" bestFit="1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55.28515625" style="2" bestFit="1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55.28515625" style="2" bestFit="1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55.28515625" style="2" bestFit="1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55.28515625" style="2" bestFit="1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55.28515625" style="2" bestFit="1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55.28515625" style="2" bestFit="1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55.28515625" style="2" bestFit="1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55.28515625" style="2" bestFit="1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55.28515625" style="2" bestFit="1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55.28515625" style="2" bestFit="1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55.28515625" style="2" bestFit="1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55.28515625" style="2" bestFit="1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55.28515625" style="2" bestFit="1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55.28515625" style="2" bestFit="1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55.28515625" style="2" bestFit="1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55.28515625" style="2" bestFit="1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55.28515625" style="2" bestFit="1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55.28515625" style="2" bestFit="1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55.28515625" style="2" bestFit="1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55.28515625" style="2" bestFit="1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55.28515625" style="2" bestFit="1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55.28515625" style="2" bestFit="1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55.28515625" style="2" bestFit="1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55.28515625" style="2" bestFit="1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55.28515625" style="2" bestFit="1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55.28515625" style="2" bestFit="1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55.28515625" style="2" bestFit="1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55.28515625" style="2" bestFit="1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55.28515625" style="2" bestFit="1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615" t="s">
        <v>794</v>
      </c>
      <c r="B1" s="616"/>
      <c r="C1" s="616"/>
      <c r="D1" s="616"/>
      <c r="E1" s="616"/>
      <c r="F1" s="617"/>
    </row>
    <row r="2" spans="1:7" ht="18.75" x14ac:dyDescent="0.25">
      <c r="A2" s="618" t="s">
        <v>1240</v>
      </c>
      <c r="B2" s="619"/>
      <c r="C2" s="619"/>
      <c r="D2" s="619"/>
      <c r="E2" s="619"/>
      <c r="F2" s="620"/>
    </row>
    <row r="3" spans="1:7" ht="8.25" customHeight="1" x14ac:dyDescent="0.25">
      <c r="A3" s="621"/>
      <c r="B3" s="621"/>
      <c r="C3" s="621"/>
      <c r="D3" s="621"/>
      <c r="E3" s="621"/>
      <c r="F3" s="621"/>
    </row>
    <row r="4" spans="1:7" ht="32.25" thickBot="1" x14ac:dyDescent="0.3">
      <c r="A4" s="280" t="s">
        <v>17</v>
      </c>
      <c r="B4" s="281" t="s">
        <v>1288</v>
      </c>
      <c r="C4" s="282" t="s">
        <v>18</v>
      </c>
      <c r="D4" s="282" t="s">
        <v>1190</v>
      </c>
      <c r="E4" s="281" t="s">
        <v>19</v>
      </c>
      <c r="F4" s="283" t="s">
        <v>20</v>
      </c>
    </row>
    <row r="5" spans="1:7" s="48" customFormat="1" x14ac:dyDescent="0.25">
      <c r="A5" s="501" t="s">
        <v>366</v>
      </c>
      <c r="B5" s="500" t="s">
        <v>43</v>
      </c>
      <c r="C5" s="500" t="s">
        <v>697</v>
      </c>
      <c r="D5" s="500" t="s">
        <v>44</v>
      </c>
      <c r="E5" s="46">
        <v>44718</v>
      </c>
      <c r="F5" s="500" t="s">
        <v>377</v>
      </c>
      <c r="G5" s="47"/>
    </row>
    <row r="6" spans="1:7" s="48" customFormat="1" x14ac:dyDescent="0.25">
      <c r="A6" s="501" t="s">
        <v>998</v>
      </c>
      <c r="B6" s="500" t="s">
        <v>999</v>
      </c>
      <c r="C6" s="500" t="s">
        <v>1000</v>
      </c>
      <c r="D6" s="500" t="s">
        <v>1001</v>
      </c>
      <c r="E6" s="46">
        <v>45446</v>
      </c>
      <c r="F6" s="500" t="s">
        <v>378</v>
      </c>
      <c r="G6" s="47"/>
    </row>
    <row r="7" spans="1:7" s="48" customFormat="1" x14ac:dyDescent="0.25">
      <c r="A7" s="614" t="s">
        <v>425</v>
      </c>
      <c r="B7" s="500" t="s">
        <v>893</v>
      </c>
      <c r="C7" s="500" t="s">
        <v>567</v>
      </c>
      <c r="D7" s="500" t="s">
        <v>568</v>
      </c>
      <c r="E7" s="46">
        <v>46955</v>
      </c>
      <c r="F7" s="500" t="s">
        <v>248</v>
      </c>
      <c r="G7" s="47"/>
    </row>
    <row r="8" spans="1:7" s="48" customFormat="1" x14ac:dyDescent="0.25">
      <c r="A8" s="614" t="s">
        <v>425</v>
      </c>
      <c r="B8" s="500" t="s">
        <v>1022</v>
      </c>
      <c r="C8" s="500" t="s">
        <v>427</v>
      </c>
      <c r="D8" s="500" t="s">
        <v>428</v>
      </c>
      <c r="E8" s="46">
        <v>45509</v>
      </c>
      <c r="F8" s="500" t="s">
        <v>248</v>
      </c>
      <c r="G8" s="47"/>
    </row>
    <row r="9" spans="1:7" s="48" customFormat="1" x14ac:dyDescent="0.25">
      <c r="A9" s="607" t="s">
        <v>425</v>
      </c>
      <c r="B9" s="500" t="s">
        <v>1022</v>
      </c>
      <c r="C9" s="500" t="s">
        <v>427</v>
      </c>
      <c r="D9" s="500" t="s">
        <v>429</v>
      </c>
      <c r="E9" s="46">
        <v>45869</v>
      </c>
      <c r="F9" s="500" t="s">
        <v>248</v>
      </c>
      <c r="G9" s="47"/>
    </row>
    <row r="10" spans="1:7" s="48" customFormat="1" x14ac:dyDescent="0.25">
      <c r="A10" s="607" t="s">
        <v>425</v>
      </c>
      <c r="B10" s="500" t="s">
        <v>1022</v>
      </c>
      <c r="C10" s="500" t="s">
        <v>427</v>
      </c>
      <c r="D10" s="500" t="s">
        <v>430</v>
      </c>
      <c r="E10" s="46">
        <v>46229</v>
      </c>
      <c r="F10" s="500" t="s">
        <v>248</v>
      </c>
      <c r="G10" s="49"/>
    </row>
    <row r="11" spans="1:7" s="48" customFormat="1" x14ac:dyDescent="0.25">
      <c r="A11" s="607" t="s">
        <v>425</v>
      </c>
      <c r="B11" s="500" t="s">
        <v>1023</v>
      </c>
      <c r="C11" s="500" t="s">
        <v>530</v>
      </c>
      <c r="D11" s="500" t="s">
        <v>531</v>
      </c>
      <c r="E11" s="46">
        <v>45236</v>
      </c>
      <c r="F11" s="500" t="s">
        <v>248</v>
      </c>
      <c r="G11" s="49"/>
    </row>
    <row r="12" spans="1:7" s="48" customFormat="1" x14ac:dyDescent="0.25">
      <c r="A12" s="607" t="s">
        <v>1002</v>
      </c>
      <c r="B12" s="500" t="s">
        <v>1191</v>
      </c>
      <c r="C12" s="500" t="s">
        <v>1192</v>
      </c>
      <c r="D12" s="500" t="s">
        <v>1193</v>
      </c>
      <c r="E12" s="46">
        <v>44666</v>
      </c>
      <c r="F12" s="500" t="s">
        <v>1002</v>
      </c>
      <c r="G12" s="49"/>
    </row>
    <row r="13" spans="1:7" s="48" customFormat="1" x14ac:dyDescent="0.25">
      <c r="A13" s="607" t="s">
        <v>1002</v>
      </c>
      <c r="B13" s="500" t="s">
        <v>1191</v>
      </c>
      <c r="C13" s="500" t="s">
        <v>1192</v>
      </c>
      <c r="D13" s="500" t="s">
        <v>1194</v>
      </c>
      <c r="E13" s="46">
        <v>44673</v>
      </c>
      <c r="F13" s="500" t="s">
        <v>1002</v>
      </c>
      <c r="G13" s="49"/>
    </row>
    <row r="14" spans="1:7" s="48" customFormat="1" x14ac:dyDescent="0.25">
      <c r="A14" s="614" t="s">
        <v>1002</v>
      </c>
      <c r="B14" s="500" t="s">
        <v>1191</v>
      </c>
      <c r="C14" s="500" t="s">
        <v>1192</v>
      </c>
      <c r="D14" s="500" t="s">
        <v>1195</v>
      </c>
      <c r="E14" s="46">
        <v>44680</v>
      </c>
      <c r="F14" s="500" t="s">
        <v>1002</v>
      </c>
      <c r="G14" s="49"/>
    </row>
    <row r="15" spans="1:7" s="48" customFormat="1" x14ac:dyDescent="0.25">
      <c r="A15" s="614" t="s">
        <v>1002</v>
      </c>
      <c r="B15" s="500" t="s">
        <v>1191</v>
      </c>
      <c r="C15" s="500" t="s">
        <v>1192</v>
      </c>
      <c r="D15" s="500" t="s">
        <v>1216</v>
      </c>
      <c r="E15" s="46">
        <v>44708</v>
      </c>
      <c r="F15" s="500" t="s">
        <v>1002</v>
      </c>
      <c r="G15" s="49"/>
    </row>
    <row r="16" spans="1:7" s="48" customFormat="1" x14ac:dyDescent="0.25">
      <c r="A16" s="614" t="s">
        <v>1002</v>
      </c>
      <c r="B16" s="500" t="s">
        <v>1191</v>
      </c>
      <c r="C16" s="500" t="s">
        <v>1192</v>
      </c>
      <c r="D16" s="500" t="s">
        <v>1241</v>
      </c>
      <c r="E16" s="46">
        <v>44736</v>
      </c>
      <c r="F16" s="500" t="s">
        <v>1002</v>
      </c>
      <c r="G16" s="49"/>
    </row>
    <row r="17" spans="1:7" s="48" customFormat="1" x14ac:dyDescent="0.25">
      <c r="A17" s="614" t="s">
        <v>1002</v>
      </c>
      <c r="B17" s="500" t="s">
        <v>1191</v>
      </c>
      <c r="C17" s="500" t="s">
        <v>1192</v>
      </c>
      <c r="D17" s="500" t="s">
        <v>1242</v>
      </c>
      <c r="E17" s="46">
        <v>44743</v>
      </c>
      <c r="F17" s="500" t="s">
        <v>1002</v>
      </c>
      <c r="G17" s="49"/>
    </row>
    <row r="18" spans="1:7" s="48" customFormat="1" x14ac:dyDescent="0.25">
      <c r="A18" s="607" t="s">
        <v>1002</v>
      </c>
      <c r="B18" s="500" t="s">
        <v>1191</v>
      </c>
      <c r="C18" s="500" t="s">
        <v>1192</v>
      </c>
      <c r="D18" s="500" t="s">
        <v>1243</v>
      </c>
      <c r="E18" s="46">
        <v>44771</v>
      </c>
      <c r="F18" s="500" t="s">
        <v>1002</v>
      </c>
      <c r="G18" s="49"/>
    </row>
    <row r="19" spans="1:7" s="48" customFormat="1" x14ac:dyDescent="0.25">
      <c r="A19" s="607" t="s">
        <v>7</v>
      </c>
      <c r="B19" s="500" t="s">
        <v>1024</v>
      </c>
      <c r="C19" s="500" t="s">
        <v>334</v>
      </c>
      <c r="D19" s="500" t="s">
        <v>335</v>
      </c>
      <c r="E19" s="46">
        <v>44777</v>
      </c>
      <c r="F19" s="500" t="s">
        <v>1025</v>
      </c>
      <c r="G19" s="47"/>
    </row>
    <row r="20" spans="1:7" s="48" customFormat="1" x14ac:dyDescent="0.25">
      <c r="A20" s="607" t="s">
        <v>7</v>
      </c>
      <c r="B20" s="500" t="s">
        <v>1076</v>
      </c>
      <c r="C20" s="500" t="s">
        <v>1077</v>
      </c>
      <c r="D20" s="500" t="s">
        <v>1078</v>
      </c>
      <c r="E20" s="46">
        <v>47716</v>
      </c>
      <c r="F20" s="500" t="s">
        <v>378</v>
      </c>
      <c r="G20" s="47"/>
    </row>
    <row r="21" spans="1:7" s="48" customFormat="1" x14ac:dyDescent="0.25">
      <c r="A21" s="607" t="s">
        <v>7</v>
      </c>
      <c r="B21" s="500" t="s">
        <v>1079</v>
      </c>
      <c r="C21" s="500" t="s">
        <v>251</v>
      </c>
      <c r="D21" s="500" t="s">
        <v>252</v>
      </c>
      <c r="E21" s="46">
        <v>46984</v>
      </c>
      <c r="F21" s="500" t="s">
        <v>1025</v>
      </c>
      <c r="G21" s="49"/>
    </row>
    <row r="22" spans="1:7" s="48" customFormat="1" x14ac:dyDescent="0.25">
      <c r="A22" s="607" t="s">
        <v>8</v>
      </c>
      <c r="B22" s="500" t="s">
        <v>920</v>
      </c>
      <c r="C22" s="500" t="s">
        <v>921</v>
      </c>
      <c r="D22" s="500" t="s">
        <v>922</v>
      </c>
      <c r="E22" s="46">
        <v>45630</v>
      </c>
      <c r="F22" s="500" t="s">
        <v>380</v>
      </c>
      <c r="G22" s="49"/>
    </row>
    <row r="23" spans="1:7" s="48" customFormat="1" x14ac:dyDescent="0.25">
      <c r="A23" s="607" t="s">
        <v>8</v>
      </c>
      <c r="B23" s="500" t="s">
        <v>920</v>
      </c>
      <c r="C23" s="500" t="s">
        <v>921</v>
      </c>
      <c r="D23" s="500" t="s">
        <v>923</v>
      </c>
      <c r="E23" s="46">
        <v>46350</v>
      </c>
      <c r="F23" s="500" t="s">
        <v>380</v>
      </c>
      <c r="G23" s="49"/>
    </row>
    <row r="24" spans="1:7" s="48" customFormat="1" x14ac:dyDescent="0.25">
      <c r="A24" s="607" t="s">
        <v>8</v>
      </c>
      <c r="B24" s="500" t="s">
        <v>1026</v>
      </c>
      <c r="C24" s="500" t="s">
        <v>332</v>
      </c>
      <c r="D24" s="500" t="s">
        <v>333</v>
      </c>
      <c r="E24" s="46">
        <v>44749</v>
      </c>
      <c r="F24" s="500" t="s">
        <v>380</v>
      </c>
      <c r="G24" s="49"/>
    </row>
    <row r="25" spans="1:7" s="48" customFormat="1" x14ac:dyDescent="0.25">
      <c r="A25" s="607" t="s">
        <v>8</v>
      </c>
      <c r="B25" s="500" t="s">
        <v>1027</v>
      </c>
      <c r="C25" s="500" t="s">
        <v>407</v>
      </c>
      <c r="D25" s="500" t="s">
        <v>408</v>
      </c>
      <c r="E25" s="46">
        <v>45428</v>
      </c>
      <c r="F25" s="500" t="s">
        <v>380</v>
      </c>
      <c r="G25" s="49"/>
    </row>
    <row r="26" spans="1:7" s="48" customFormat="1" x14ac:dyDescent="0.25">
      <c r="A26" s="607" t="s">
        <v>8</v>
      </c>
      <c r="B26" s="500" t="s">
        <v>1028</v>
      </c>
      <c r="C26" s="500" t="s">
        <v>431</v>
      </c>
      <c r="D26" s="500" t="s">
        <v>432</v>
      </c>
      <c r="E26" s="46">
        <v>45521</v>
      </c>
      <c r="F26" s="500" t="s">
        <v>380</v>
      </c>
    </row>
    <row r="27" spans="1:7" s="48" customFormat="1" x14ac:dyDescent="0.25">
      <c r="A27" s="607" t="s">
        <v>8</v>
      </c>
      <c r="B27" s="500" t="s">
        <v>1029</v>
      </c>
      <c r="C27" s="500" t="s">
        <v>546</v>
      </c>
      <c r="D27" s="500" t="s">
        <v>547</v>
      </c>
      <c r="E27" s="46">
        <v>46067</v>
      </c>
      <c r="F27" s="500" t="s">
        <v>380</v>
      </c>
      <c r="G27" s="49"/>
    </row>
    <row r="28" spans="1:7" s="48" customFormat="1" x14ac:dyDescent="0.25">
      <c r="A28" s="607" t="s">
        <v>8</v>
      </c>
      <c r="B28" s="500" t="s">
        <v>1244</v>
      </c>
      <c r="C28" s="500" t="s">
        <v>1245</v>
      </c>
      <c r="D28" s="500" t="s">
        <v>1246</v>
      </c>
      <c r="E28" s="46">
        <v>47381</v>
      </c>
      <c r="F28" s="500" t="s">
        <v>380</v>
      </c>
      <c r="G28" s="49"/>
    </row>
    <row r="29" spans="1:7" s="48" customFormat="1" x14ac:dyDescent="0.25">
      <c r="A29" s="500" t="s">
        <v>153</v>
      </c>
      <c r="B29" s="500" t="s">
        <v>1156</v>
      </c>
      <c r="C29" s="500" t="s">
        <v>447</v>
      </c>
      <c r="D29" s="500" t="s">
        <v>448</v>
      </c>
      <c r="E29" s="46">
        <v>45584</v>
      </c>
      <c r="F29" s="500" t="s">
        <v>325</v>
      </c>
      <c r="G29" s="49"/>
    </row>
    <row r="30" spans="1:7" s="48" customFormat="1" x14ac:dyDescent="0.25">
      <c r="A30" s="607" t="s">
        <v>9</v>
      </c>
      <c r="B30" s="500" t="s">
        <v>1030</v>
      </c>
      <c r="C30" s="500" t="s">
        <v>1031</v>
      </c>
      <c r="D30" s="500" t="s">
        <v>1032</v>
      </c>
      <c r="E30" s="46">
        <v>45857</v>
      </c>
      <c r="F30" s="500" t="s">
        <v>446</v>
      </c>
      <c r="G30" s="47"/>
    </row>
    <row r="31" spans="1:7" s="48" customFormat="1" x14ac:dyDescent="0.25">
      <c r="A31" s="607" t="s">
        <v>9</v>
      </c>
      <c r="B31" s="500" t="s">
        <v>578</v>
      </c>
      <c r="C31" s="500" t="s">
        <v>579</v>
      </c>
      <c r="D31" s="500" t="s">
        <v>580</v>
      </c>
      <c r="E31" s="46">
        <v>45233</v>
      </c>
      <c r="F31" s="500" t="s">
        <v>446</v>
      </c>
      <c r="G31" s="47"/>
    </row>
    <row r="32" spans="1:7" s="48" customFormat="1" x14ac:dyDescent="0.25">
      <c r="A32" s="607" t="s">
        <v>9</v>
      </c>
      <c r="B32" s="500" t="s">
        <v>578</v>
      </c>
      <c r="C32" s="500" t="s">
        <v>579</v>
      </c>
      <c r="D32" s="500" t="s">
        <v>581</v>
      </c>
      <c r="E32" s="46">
        <v>45953</v>
      </c>
      <c r="F32" s="500" t="s">
        <v>446</v>
      </c>
      <c r="G32" s="49"/>
    </row>
    <row r="33" spans="1:7" s="48" customFormat="1" x14ac:dyDescent="0.25">
      <c r="A33" s="607" t="s">
        <v>9</v>
      </c>
      <c r="B33" s="500" t="s">
        <v>1033</v>
      </c>
      <c r="C33" s="500" t="s">
        <v>336</v>
      </c>
      <c r="D33" s="500" t="s">
        <v>337</v>
      </c>
      <c r="E33" s="46">
        <v>44792</v>
      </c>
      <c r="F33" s="500" t="s">
        <v>380</v>
      </c>
      <c r="G33" s="49"/>
    </row>
    <row r="34" spans="1:7" s="48" customFormat="1" x14ac:dyDescent="0.25">
      <c r="A34" s="607" t="s">
        <v>9</v>
      </c>
      <c r="B34" s="500" t="s">
        <v>1034</v>
      </c>
      <c r="C34" s="500" t="s">
        <v>450</v>
      </c>
      <c r="D34" s="500" t="s">
        <v>451</v>
      </c>
      <c r="E34" s="46">
        <v>48124</v>
      </c>
      <c r="F34" s="500" t="s">
        <v>446</v>
      </c>
      <c r="G34" s="49"/>
    </row>
    <row r="35" spans="1:7" s="48" customFormat="1" x14ac:dyDescent="0.25">
      <c r="A35" s="607" t="s">
        <v>9</v>
      </c>
      <c r="B35" s="500" t="s">
        <v>1035</v>
      </c>
      <c r="C35" s="500" t="s">
        <v>816</v>
      </c>
      <c r="D35" s="500" t="s">
        <v>817</v>
      </c>
      <c r="E35" s="46">
        <v>46605</v>
      </c>
      <c r="F35" s="500" t="s">
        <v>326</v>
      </c>
      <c r="G35" s="49"/>
    </row>
    <row r="36" spans="1:7" s="48" customFormat="1" x14ac:dyDescent="0.25">
      <c r="A36" s="607" t="s">
        <v>10</v>
      </c>
      <c r="B36" s="500" t="s">
        <v>338</v>
      </c>
      <c r="C36" s="500" t="s">
        <v>339</v>
      </c>
      <c r="D36" s="500" t="s">
        <v>340</v>
      </c>
      <c r="E36" s="46">
        <v>44796</v>
      </c>
      <c r="F36" s="500" t="s">
        <v>326</v>
      </c>
      <c r="G36" s="49"/>
    </row>
    <row r="37" spans="1:7" s="48" customFormat="1" x14ac:dyDescent="0.25">
      <c r="A37" s="607" t="s">
        <v>10</v>
      </c>
      <c r="B37" s="500" t="s">
        <v>409</v>
      </c>
      <c r="C37" s="500" t="s">
        <v>410</v>
      </c>
      <c r="D37" s="500" t="s">
        <v>411</v>
      </c>
      <c r="E37" s="46">
        <v>44698</v>
      </c>
      <c r="F37" s="500" t="s">
        <v>326</v>
      </c>
      <c r="G37" s="49"/>
    </row>
    <row r="38" spans="1:7" s="48" customFormat="1" x14ac:dyDescent="0.25">
      <c r="A38" s="607" t="s">
        <v>10</v>
      </c>
      <c r="B38" s="500" t="s">
        <v>409</v>
      </c>
      <c r="C38" s="500" t="s">
        <v>410</v>
      </c>
      <c r="D38" s="500" t="s">
        <v>412</v>
      </c>
      <c r="E38" s="46">
        <v>45058</v>
      </c>
      <c r="F38" s="500" t="s">
        <v>326</v>
      </c>
      <c r="G38" s="49"/>
    </row>
    <row r="39" spans="1:7" s="48" customFormat="1" x14ac:dyDescent="0.25">
      <c r="A39" s="607" t="s">
        <v>10</v>
      </c>
      <c r="B39" s="500" t="s">
        <v>1247</v>
      </c>
      <c r="C39" s="500" t="s">
        <v>504</v>
      </c>
      <c r="D39" s="500" t="s">
        <v>505</v>
      </c>
      <c r="E39" s="46">
        <v>44799</v>
      </c>
      <c r="F39" s="500" t="s">
        <v>326</v>
      </c>
      <c r="G39" s="47"/>
    </row>
    <row r="40" spans="1:7" s="48" customFormat="1" x14ac:dyDescent="0.25">
      <c r="A40" s="607" t="s">
        <v>10</v>
      </c>
      <c r="B40" s="500" t="s">
        <v>1247</v>
      </c>
      <c r="C40" s="500" t="s">
        <v>504</v>
      </c>
      <c r="D40" s="500" t="s">
        <v>506</v>
      </c>
      <c r="E40" s="46">
        <v>45159</v>
      </c>
      <c r="F40" s="500" t="s">
        <v>326</v>
      </c>
      <c r="G40" s="47"/>
    </row>
    <row r="41" spans="1:7" s="48" customFormat="1" x14ac:dyDescent="0.25">
      <c r="A41" s="607" t="s">
        <v>10</v>
      </c>
      <c r="B41" s="500" t="s">
        <v>1247</v>
      </c>
      <c r="C41" s="500" t="s">
        <v>504</v>
      </c>
      <c r="D41" s="500" t="s">
        <v>507</v>
      </c>
      <c r="E41" s="46">
        <v>45519</v>
      </c>
      <c r="F41" s="500" t="s">
        <v>326</v>
      </c>
      <c r="G41" s="47"/>
    </row>
    <row r="42" spans="1:7" s="48" customFormat="1" x14ac:dyDescent="0.25">
      <c r="A42" s="607" t="s">
        <v>10</v>
      </c>
      <c r="B42" s="500" t="s">
        <v>341</v>
      </c>
      <c r="C42" s="500" t="s">
        <v>342</v>
      </c>
      <c r="D42" s="500" t="s">
        <v>343</v>
      </c>
      <c r="E42" s="46">
        <v>44797</v>
      </c>
      <c r="F42" s="500" t="s">
        <v>326</v>
      </c>
      <c r="G42" s="49"/>
    </row>
    <row r="43" spans="1:7" s="48" customFormat="1" x14ac:dyDescent="0.25">
      <c r="A43" s="607" t="s">
        <v>10</v>
      </c>
      <c r="B43" s="500" t="s">
        <v>818</v>
      </c>
      <c r="C43" s="500" t="s">
        <v>819</v>
      </c>
      <c r="D43" s="500" t="s">
        <v>820</v>
      </c>
      <c r="E43" s="46">
        <v>44804</v>
      </c>
      <c r="F43" s="500" t="s">
        <v>326</v>
      </c>
      <c r="G43" s="49"/>
    </row>
    <row r="44" spans="1:7" s="48" customFormat="1" x14ac:dyDescent="0.25">
      <c r="A44" s="607" t="s">
        <v>10</v>
      </c>
      <c r="B44" s="500" t="s">
        <v>818</v>
      </c>
      <c r="C44" s="500" t="s">
        <v>819</v>
      </c>
      <c r="D44" s="500" t="s">
        <v>821</v>
      </c>
      <c r="E44" s="46">
        <v>45164</v>
      </c>
      <c r="F44" s="500" t="s">
        <v>326</v>
      </c>
      <c r="G44" s="49"/>
    </row>
    <row r="45" spans="1:7" s="48" customFormat="1" x14ac:dyDescent="0.25">
      <c r="A45" s="607" t="s">
        <v>10</v>
      </c>
      <c r="B45" s="500" t="s">
        <v>818</v>
      </c>
      <c r="C45" s="500" t="s">
        <v>819</v>
      </c>
      <c r="D45" s="500" t="s">
        <v>822</v>
      </c>
      <c r="E45" s="46">
        <v>45524</v>
      </c>
      <c r="F45" s="500" t="s">
        <v>326</v>
      </c>
      <c r="G45" s="49"/>
    </row>
    <row r="46" spans="1:7" s="48" customFormat="1" x14ac:dyDescent="0.25">
      <c r="A46" s="607" t="s">
        <v>10</v>
      </c>
      <c r="B46" s="500" t="s">
        <v>953</v>
      </c>
      <c r="C46" s="500" t="s">
        <v>954</v>
      </c>
      <c r="D46" s="500" t="s">
        <v>955</v>
      </c>
      <c r="E46" s="46">
        <v>45391</v>
      </c>
      <c r="F46" s="500" t="s">
        <v>326</v>
      </c>
      <c r="G46" s="49"/>
    </row>
    <row r="47" spans="1:7" s="48" customFormat="1" x14ac:dyDescent="0.25">
      <c r="A47" s="607" t="s">
        <v>10</v>
      </c>
      <c r="B47" s="500" t="s">
        <v>953</v>
      </c>
      <c r="C47" s="500" t="s">
        <v>954</v>
      </c>
      <c r="D47" s="500" t="s">
        <v>956</v>
      </c>
      <c r="E47" s="46">
        <v>45751</v>
      </c>
      <c r="F47" s="500" t="s">
        <v>326</v>
      </c>
      <c r="G47" s="49"/>
    </row>
    <row r="48" spans="1:7" s="48" customFormat="1" x14ac:dyDescent="0.25">
      <c r="A48" s="607" t="s">
        <v>10</v>
      </c>
      <c r="B48" s="500" t="s">
        <v>1036</v>
      </c>
      <c r="C48" s="500" t="s">
        <v>1037</v>
      </c>
      <c r="D48" s="500" t="s">
        <v>1038</v>
      </c>
      <c r="E48" s="46">
        <v>45874</v>
      </c>
      <c r="F48" s="500" t="s">
        <v>326</v>
      </c>
      <c r="G48" s="49"/>
    </row>
    <row r="49" spans="1:7" s="48" customFormat="1" x14ac:dyDescent="0.25">
      <c r="A49" s="607" t="s">
        <v>10</v>
      </c>
      <c r="B49" s="500" t="s">
        <v>1036</v>
      </c>
      <c r="C49" s="500" t="s">
        <v>1037</v>
      </c>
      <c r="D49" s="500" t="s">
        <v>1039</v>
      </c>
      <c r="E49" s="46">
        <v>46234</v>
      </c>
      <c r="F49" s="500" t="s">
        <v>326</v>
      </c>
      <c r="G49" s="49"/>
    </row>
    <row r="50" spans="1:7" s="48" customFormat="1" x14ac:dyDescent="0.25">
      <c r="A50" s="607" t="s">
        <v>10</v>
      </c>
      <c r="B50" s="500" t="s">
        <v>1157</v>
      </c>
      <c r="C50" s="500" t="s">
        <v>1158</v>
      </c>
      <c r="D50" s="500" t="s">
        <v>1159</v>
      </c>
      <c r="E50" s="46">
        <v>46461</v>
      </c>
      <c r="F50" s="500" t="s">
        <v>326</v>
      </c>
      <c r="G50" s="49"/>
    </row>
    <row r="51" spans="1:7" s="48" customFormat="1" x14ac:dyDescent="0.25">
      <c r="A51" s="607" t="s">
        <v>10</v>
      </c>
      <c r="B51" s="500" t="s">
        <v>1160</v>
      </c>
      <c r="C51" s="500" t="s">
        <v>1161</v>
      </c>
      <c r="D51" s="500" t="s">
        <v>1162</v>
      </c>
      <c r="E51" s="46">
        <v>46822</v>
      </c>
      <c r="F51" s="500" t="s">
        <v>326</v>
      </c>
      <c r="G51" s="49"/>
    </row>
    <row r="52" spans="1:7" s="48" customFormat="1" ht="17.25" customHeight="1" x14ac:dyDescent="0.25">
      <c r="A52" s="607" t="s">
        <v>10</v>
      </c>
      <c r="B52" s="500" t="s">
        <v>1196</v>
      </c>
      <c r="C52" s="500" t="s">
        <v>433</v>
      </c>
      <c r="D52" s="500" t="s">
        <v>434</v>
      </c>
      <c r="E52" s="46">
        <v>45554</v>
      </c>
      <c r="F52" s="500" t="s">
        <v>326</v>
      </c>
      <c r="G52" s="49"/>
    </row>
    <row r="53" spans="1:7" s="48" customFormat="1" x14ac:dyDescent="0.25">
      <c r="A53" s="607" t="s">
        <v>10</v>
      </c>
      <c r="B53" s="500" t="s">
        <v>1196</v>
      </c>
      <c r="C53" s="500" t="s">
        <v>433</v>
      </c>
      <c r="D53" s="500" t="s">
        <v>435</v>
      </c>
      <c r="E53" s="46">
        <v>45914</v>
      </c>
      <c r="F53" s="500" t="s">
        <v>326</v>
      </c>
      <c r="G53" s="49"/>
    </row>
    <row r="54" spans="1:7" s="48" customFormat="1" x14ac:dyDescent="0.25">
      <c r="A54" s="607" t="s">
        <v>10</v>
      </c>
      <c r="B54" s="500" t="s">
        <v>1197</v>
      </c>
      <c r="C54" s="500" t="s">
        <v>436</v>
      </c>
      <c r="D54" s="500" t="s">
        <v>437</v>
      </c>
      <c r="E54" s="46">
        <v>45914</v>
      </c>
      <c r="F54" s="500" t="s">
        <v>326</v>
      </c>
      <c r="G54" s="49"/>
    </row>
    <row r="55" spans="1:7" s="48" customFormat="1" x14ac:dyDescent="0.25">
      <c r="A55" s="607" t="s">
        <v>10</v>
      </c>
      <c r="B55" s="500" t="s">
        <v>1197</v>
      </c>
      <c r="C55" s="500" t="s">
        <v>436</v>
      </c>
      <c r="D55" s="500" t="s">
        <v>438</v>
      </c>
      <c r="E55" s="46">
        <v>46274</v>
      </c>
      <c r="F55" s="500" t="s">
        <v>326</v>
      </c>
      <c r="G55" s="49"/>
    </row>
    <row r="56" spans="1:7" s="48" customFormat="1" x14ac:dyDescent="0.25">
      <c r="A56" s="607" t="s">
        <v>11</v>
      </c>
      <c r="B56" s="500" t="s">
        <v>381</v>
      </c>
      <c r="C56" s="500" t="s">
        <v>382</v>
      </c>
      <c r="D56" s="500" t="s">
        <v>383</v>
      </c>
      <c r="E56" s="46">
        <v>46800</v>
      </c>
      <c r="F56" s="500" t="s">
        <v>380</v>
      </c>
      <c r="G56" s="49"/>
    </row>
    <row r="57" spans="1:7" s="48" customFormat="1" x14ac:dyDescent="0.25">
      <c r="A57" s="607" t="s">
        <v>11</v>
      </c>
      <c r="B57" s="500" t="s">
        <v>384</v>
      </c>
      <c r="C57" s="500" t="s">
        <v>385</v>
      </c>
      <c r="D57" s="500" t="s">
        <v>386</v>
      </c>
      <c r="E57" s="46">
        <v>46081</v>
      </c>
      <c r="F57" s="500" t="s">
        <v>380</v>
      </c>
      <c r="G57" s="49"/>
    </row>
    <row r="58" spans="1:7" s="48" customFormat="1" x14ac:dyDescent="0.25">
      <c r="A58" s="607" t="s">
        <v>11</v>
      </c>
      <c r="B58" s="500" t="s">
        <v>387</v>
      </c>
      <c r="C58" s="501" t="s">
        <v>388</v>
      </c>
      <c r="D58" s="500" t="s">
        <v>389</v>
      </c>
      <c r="E58" s="46">
        <v>44642</v>
      </c>
      <c r="F58" s="500" t="s">
        <v>380</v>
      </c>
      <c r="G58" s="49"/>
    </row>
    <row r="59" spans="1:7" s="48" customFormat="1" x14ac:dyDescent="0.25">
      <c r="A59" s="607" t="s">
        <v>11</v>
      </c>
      <c r="B59" s="500" t="s">
        <v>957</v>
      </c>
      <c r="C59" s="500" t="s">
        <v>958</v>
      </c>
      <c r="D59" s="500" t="s">
        <v>959</v>
      </c>
      <c r="E59" s="46">
        <v>46980</v>
      </c>
      <c r="F59" s="500" t="s">
        <v>380</v>
      </c>
      <c r="G59" s="49"/>
    </row>
    <row r="60" spans="1:7" s="48" customFormat="1" x14ac:dyDescent="0.25">
      <c r="A60" s="614" t="s">
        <v>11</v>
      </c>
      <c r="B60" s="500" t="s">
        <v>960</v>
      </c>
      <c r="C60" s="500" t="s">
        <v>961</v>
      </c>
      <c r="D60" s="500" t="s">
        <v>962</v>
      </c>
      <c r="E60" s="46">
        <v>46801</v>
      </c>
      <c r="F60" s="500" t="s">
        <v>380</v>
      </c>
      <c r="G60" s="47"/>
    </row>
    <row r="61" spans="1:7" s="48" customFormat="1" x14ac:dyDescent="0.25">
      <c r="A61" s="614" t="s">
        <v>11</v>
      </c>
      <c r="B61" s="500" t="s">
        <v>963</v>
      </c>
      <c r="C61" s="500" t="s">
        <v>964</v>
      </c>
      <c r="D61" s="500" t="s">
        <v>965</v>
      </c>
      <c r="E61" s="46">
        <v>46621</v>
      </c>
      <c r="F61" s="500" t="s">
        <v>380</v>
      </c>
      <c r="G61" s="47"/>
    </row>
    <row r="62" spans="1:7" s="48" customFormat="1" x14ac:dyDescent="0.25">
      <c r="A62" s="614" t="s">
        <v>11</v>
      </c>
      <c r="B62" s="500" t="s">
        <v>1040</v>
      </c>
      <c r="C62" s="500" t="s">
        <v>262</v>
      </c>
      <c r="D62" s="500" t="s">
        <v>263</v>
      </c>
      <c r="E62" s="46">
        <v>44830</v>
      </c>
      <c r="F62" s="500" t="s">
        <v>380</v>
      </c>
      <c r="G62" s="47"/>
    </row>
    <row r="63" spans="1:7" s="48" customFormat="1" x14ac:dyDescent="0.25">
      <c r="A63" s="614" t="s">
        <v>11</v>
      </c>
      <c r="B63" s="500" t="s">
        <v>1041</v>
      </c>
      <c r="C63" s="500" t="s">
        <v>401</v>
      </c>
      <c r="D63" s="500" t="s">
        <v>402</v>
      </c>
      <c r="E63" s="46">
        <v>44655</v>
      </c>
      <c r="F63" s="500" t="s">
        <v>380</v>
      </c>
      <c r="G63" s="47"/>
    </row>
    <row r="64" spans="1:7" s="48" customFormat="1" x14ac:dyDescent="0.25">
      <c r="A64" s="614" t="s">
        <v>11</v>
      </c>
      <c r="B64" s="500" t="s">
        <v>1041</v>
      </c>
      <c r="C64" s="500" t="s">
        <v>401</v>
      </c>
      <c r="D64" s="500" t="s">
        <v>403</v>
      </c>
      <c r="E64" s="46">
        <v>45015</v>
      </c>
      <c r="F64" s="500" t="s">
        <v>380</v>
      </c>
      <c r="G64" s="47"/>
    </row>
    <row r="65" spans="1:7" s="48" customFormat="1" x14ac:dyDescent="0.25">
      <c r="A65" s="614" t="s">
        <v>11</v>
      </c>
      <c r="B65" s="500" t="s">
        <v>1042</v>
      </c>
      <c r="C65" s="500" t="s">
        <v>466</v>
      </c>
      <c r="D65" s="500" t="s">
        <v>467</v>
      </c>
      <c r="E65" s="46">
        <v>45490</v>
      </c>
      <c r="F65" s="500" t="s">
        <v>380</v>
      </c>
      <c r="G65" s="47"/>
    </row>
    <row r="66" spans="1:7" s="48" customFormat="1" x14ac:dyDescent="0.25">
      <c r="A66" s="614" t="s">
        <v>11</v>
      </c>
      <c r="B66" s="500" t="s">
        <v>1042</v>
      </c>
      <c r="C66" s="500" t="s">
        <v>466</v>
      </c>
      <c r="D66" s="500" t="s">
        <v>468</v>
      </c>
      <c r="E66" s="46">
        <v>45850</v>
      </c>
      <c r="F66" s="500" t="s">
        <v>380</v>
      </c>
      <c r="G66" s="47"/>
    </row>
    <row r="67" spans="1:7" s="48" customFormat="1" x14ac:dyDescent="0.25">
      <c r="A67" s="614" t="s">
        <v>11</v>
      </c>
      <c r="B67" s="500" t="s">
        <v>1043</v>
      </c>
      <c r="C67" s="500" t="s">
        <v>894</v>
      </c>
      <c r="D67" s="500" t="s">
        <v>895</v>
      </c>
      <c r="E67" s="46">
        <v>46674</v>
      </c>
      <c r="F67" s="500" t="s">
        <v>380</v>
      </c>
      <c r="G67" s="47"/>
    </row>
    <row r="68" spans="1:7" s="48" customFormat="1" x14ac:dyDescent="0.25">
      <c r="A68" s="614" t="s">
        <v>12</v>
      </c>
      <c r="B68" s="500" t="s">
        <v>23</v>
      </c>
      <c r="C68" s="500" t="s">
        <v>24</v>
      </c>
      <c r="D68" s="500" t="s">
        <v>25</v>
      </c>
      <c r="E68" s="46">
        <v>44598</v>
      </c>
      <c r="F68" s="500" t="s">
        <v>378</v>
      </c>
      <c r="G68" s="47"/>
    </row>
    <row r="69" spans="1:7" s="48" customFormat="1" x14ac:dyDescent="0.25">
      <c r="A69" s="607" t="s">
        <v>12</v>
      </c>
      <c r="B69" s="500" t="s">
        <v>823</v>
      </c>
      <c r="C69" s="500" t="s">
        <v>390</v>
      </c>
      <c r="D69" s="500" t="s">
        <v>391</v>
      </c>
      <c r="E69" s="46">
        <v>44590</v>
      </c>
      <c r="F69" s="500" t="s">
        <v>248</v>
      </c>
      <c r="G69" s="47"/>
    </row>
    <row r="70" spans="1:7" s="48" customFormat="1" x14ac:dyDescent="0.25">
      <c r="A70" s="607" t="s">
        <v>12</v>
      </c>
      <c r="B70" s="500" t="s">
        <v>823</v>
      </c>
      <c r="C70" s="500" t="s">
        <v>390</v>
      </c>
      <c r="D70" s="500" t="s">
        <v>392</v>
      </c>
      <c r="E70" s="46">
        <v>45490</v>
      </c>
      <c r="F70" s="500" t="s">
        <v>248</v>
      </c>
      <c r="G70" s="49"/>
    </row>
    <row r="71" spans="1:7" s="48" customFormat="1" x14ac:dyDescent="0.25">
      <c r="A71" s="607" t="s">
        <v>12</v>
      </c>
      <c r="B71" s="500" t="s">
        <v>824</v>
      </c>
      <c r="C71" s="500" t="s">
        <v>413</v>
      </c>
      <c r="D71" s="500" t="s">
        <v>414</v>
      </c>
      <c r="E71" s="46">
        <v>44891</v>
      </c>
      <c r="F71" s="500" t="s">
        <v>248</v>
      </c>
      <c r="G71" s="49"/>
    </row>
    <row r="72" spans="1:7" s="48" customFormat="1" x14ac:dyDescent="0.25">
      <c r="A72" s="607" t="s">
        <v>12</v>
      </c>
      <c r="B72" s="500" t="s">
        <v>551</v>
      </c>
      <c r="C72" s="500" t="s">
        <v>698</v>
      </c>
      <c r="D72" s="500" t="s">
        <v>552</v>
      </c>
      <c r="E72" s="46">
        <v>44540</v>
      </c>
      <c r="F72" s="500" t="s">
        <v>248</v>
      </c>
      <c r="G72" s="49"/>
    </row>
    <row r="73" spans="1:7" s="48" customFormat="1" x14ac:dyDescent="0.25">
      <c r="A73" s="607" t="s">
        <v>12</v>
      </c>
      <c r="B73" s="500" t="s">
        <v>551</v>
      </c>
      <c r="C73" s="500" t="s">
        <v>698</v>
      </c>
      <c r="D73" s="500" t="s">
        <v>553</v>
      </c>
      <c r="E73" s="46">
        <v>45260</v>
      </c>
      <c r="F73" s="500" t="s">
        <v>248</v>
      </c>
      <c r="G73" s="49"/>
    </row>
    <row r="74" spans="1:7" s="48" customFormat="1" x14ac:dyDescent="0.25">
      <c r="A74" s="614" t="s">
        <v>12</v>
      </c>
      <c r="B74" s="500" t="s">
        <v>966</v>
      </c>
      <c r="C74" s="500" t="s">
        <v>967</v>
      </c>
      <c r="D74" s="500" t="s">
        <v>968</v>
      </c>
      <c r="E74" s="46">
        <v>45713</v>
      </c>
      <c r="F74" s="500" t="s">
        <v>380</v>
      </c>
      <c r="G74" s="49"/>
    </row>
    <row r="75" spans="1:7" s="48" customFormat="1" x14ac:dyDescent="0.25">
      <c r="A75" s="614" t="s">
        <v>12</v>
      </c>
      <c r="B75" s="500" t="s">
        <v>1123</v>
      </c>
      <c r="C75" s="500" t="s">
        <v>1124</v>
      </c>
      <c r="D75" s="500" t="s">
        <v>1125</v>
      </c>
      <c r="E75" s="46">
        <v>46702</v>
      </c>
      <c r="F75" s="500" t="s">
        <v>380</v>
      </c>
      <c r="G75" s="49"/>
    </row>
    <row r="76" spans="1:7" s="48" customFormat="1" x14ac:dyDescent="0.25">
      <c r="A76" s="614" t="s">
        <v>12</v>
      </c>
      <c r="B76" s="500" t="s">
        <v>1044</v>
      </c>
      <c r="C76" s="500" t="s">
        <v>264</v>
      </c>
      <c r="D76" s="500" t="s">
        <v>265</v>
      </c>
      <c r="E76" s="46">
        <v>44840</v>
      </c>
      <c r="F76" s="500" t="s">
        <v>380</v>
      </c>
      <c r="G76" s="49"/>
    </row>
    <row r="77" spans="1:7" s="48" customFormat="1" x14ac:dyDescent="0.25">
      <c r="A77" s="614" t="s">
        <v>12</v>
      </c>
      <c r="B77" s="500" t="s">
        <v>1045</v>
      </c>
      <c r="C77" s="500" t="s">
        <v>480</v>
      </c>
      <c r="D77" s="500" t="s">
        <v>481</v>
      </c>
      <c r="E77" s="46">
        <v>44985</v>
      </c>
      <c r="F77" s="500" t="s">
        <v>378</v>
      </c>
      <c r="G77" s="49"/>
    </row>
    <row r="78" spans="1:7" s="48" customFormat="1" x14ac:dyDescent="0.25">
      <c r="A78" s="607" t="s">
        <v>12</v>
      </c>
      <c r="B78" s="500" t="s">
        <v>1045</v>
      </c>
      <c r="C78" s="500" t="s">
        <v>480</v>
      </c>
      <c r="D78" s="500" t="s">
        <v>482</v>
      </c>
      <c r="E78" s="46">
        <v>46065</v>
      </c>
      <c r="F78" s="500" t="s">
        <v>378</v>
      </c>
      <c r="G78" s="49"/>
    </row>
    <row r="79" spans="1:7" s="48" customFormat="1" x14ac:dyDescent="0.25">
      <c r="A79" s="607" t="s">
        <v>12</v>
      </c>
      <c r="B79" s="500" t="s">
        <v>1046</v>
      </c>
      <c r="C79" s="500" t="s">
        <v>635</v>
      </c>
      <c r="D79" s="500" t="s">
        <v>636</v>
      </c>
      <c r="E79" s="46">
        <v>46223</v>
      </c>
      <c r="F79" s="500" t="s">
        <v>380</v>
      </c>
      <c r="G79" s="47"/>
    </row>
    <row r="80" spans="1:7" s="48" customFormat="1" x14ac:dyDescent="0.25">
      <c r="A80" s="607" t="s">
        <v>12</v>
      </c>
      <c r="B80" s="500" t="s">
        <v>1046</v>
      </c>
      <c r="C80" s="500" t="s">
        <v>635</v>
      </c>
      <c r="D80" s="500" t="s">
        <v>637</v>
      </c>
      <c r="E80" s="46">
        <v>46583</v>
      </c>
      <c r="F80" s="500" t="s">
        <v>380</v>
      </c>
      <c r="G80" s="47"/>
    </row>
    <row r="81" spans="1:7" s="48" customFormat="1" x14ac:dyDescent="0.25">
      <c r="A81" s="607" t="s">
        <v>12</v>
      </c>
      <c r="B81" s="500" t="s">
        <v>1248</v>
      </c>
      <c r="C81" s="500" t="s">
        <v>1249</v>
      </c>
      <c r="D81" s="500" t="s">
        <v>1250</v>
      </c>
      <c r="E81" s="46">
        <v>47276</v>
      </c>
      <c r="F81" s="500" t="s">
        <v>380</v>
      </c>
      <c r="G81" s="49"/>
    </row>
    <row r="82" spans="1:7" s="48" customFormat="1" x14ac:dyDescent="0.25">
      <c r="A82" s="500" t="s">
        <v>449</v>
      </c>
      <c r="B82" s="500" t="s">
        <v>1198</v>
      </c>
      <c r="C82" s="500" t="s">
        <v>347</v>
      </c>
      <c r="D82" s="500" t="s">
        <v>348</v>
      </c>
      <c r="E82" s="46">
        <v>44910</v>
      </c>
      <c r="F82" s="500" t="s">
        <v>248</v>
      </c>
      <c r="G82" s="49"/>
    </row>
    <row r="83" spans="1:7" s="48" customFormat="1" x14ac:dyDescent="0.25">
      <c r="A83" s="607" t="s">
        <v>13</v>
      </c>
      <c r="B83" s="500" t="s">
        <v>569</v>
      </c>
      <c r="C83" s="500" t="s">
        <v>257</v>
      </c>
      <c r="D83" s="500" t="s">
        <v>258</v>
      </c>
      <c r="E83" s="46">
        <v>45056</v>
      </c>
      <c r="F83" s="500" t="s">
        <v>377</v>
      </c>
      <c r="G83" s="49"/>
    </row>
    <row r="84" spans="1:7" s="48" customFormat="1" x14ac:dyDescent="0.25">
      <c r="A84" s="607" t="s">
        <v>13</v>
      </c>
      <c r="B84" s="500" t="s">
        <v>1047</v>
      </c>
      <c r="C84" s="500" t="s">
        <v>532</v>
      </c>
      <c r="D84" s="500" t="s">
        <v>533</v>
      </c>
      <c r="E84" s="46">
        <v>45409</v>
      </c>
      <c r="F84" s="500" t="s">
        <v>377</v>
      </c>
      <c r="G84" s="49"/>
    </row>
    <row r="85" spans="1:7" s="48" customFormat="1" x14ac:dyDescent="0.25">
      <c r="A85" s="607" t="s">
        <v>13</v>
      </c>
      <c r="B85" s="500" t="s">
        <v>1048</v>
      </c>
      <c r="C85" s="500" t="s">
        <v>570</v>
      </c>
      <c r="D85" s="500" t="s">
        <v>571</v>
      </c>
      <c r="E85" s="46">
        <v>45711</v>
      </c>
      <c r="F85" s="500" t="s">
        <v>377</v>
      </c>
      <c r="G85" s="49"/>
    </row>
    <row r="86" spans="1:7" s="48" customFormat="1" x14ac:dyDescent="0.25">
      <c r="A86" s="607" t="s">
        <v>13</v>
      </c>
      <c r="B86" s="500" t="s">
        <v>1049</v>
      </c>
      <c r="C86" s="500" t="s">
        <v>825</v>
      </c>
      <c r="D86" s="500" t="s">
        <v>826</v>
      </c>
      <c r="E86" s="46">
        <v>46138</v>
      </c>
      <c r="F86" s="500" t="s">
        <v>377</v>
      </c>
    </row>
    <row r="87" spans="1:7" s="48" customFormat="1" x14ac:dyDescent="0.25">
      <c r="A87" s="607" t="s">
        <v>26</v>
      </c>
      <c r="B87" s="500" t="s">
        <v>1251</v>
      </c>
      <c r="C87" s="500" t="s">
        <v>321</v>
      </c>
      <c r="D87" s="500" t="s">
        <v>322</v>
      </c>
      <c r="E87" s="46">
        <v>45033</v>
      </c>
      <c r="F87" s="500" t="s">
        <v>248</v>
      </c>
      <c r="G87" s="49"/>
    </row>
    <row r="88" spans="1:7" s="48" customFormat="1" x14ac:dyDescent="0.25">
      <c r="A88" s="607" t="s">
        <v>26</v>
      </c>
      <c r="B88" s="500" t="s">
        <v>827</v>
      </c>
      <c r="C88" s="500" t="s">
        <v>415</v>
      </c>
      <c r="D88" s="500" t="s">
        <v>416</v>
      </c>
      <c r="E88" s="46">
        <v>44689</v>
      </c>
      <c r="F88" s="500" t="s">
        <v>248</v>
      </c>
      <c r="G88" s="49"/>
    </row>
    <row r="89" spans="1:7" s="48" customFormat="1" x14ac:dyDescent="0.25">
      <c r="A89" s="607" t="s">
        <v>26</v>
      </c>
      <c r="B89" s="500" t="s">
        <v>828</v>
      </c>
      <c r="C89" s="500" t="s">
        <v>489</v>
      </c>
      <c r="D89" s="500" t="s">
        <v>491</v>
      </c>
      <c r="E89" s="46">
        <v>45406</v>
      </c>
      <c r="F89" s="500" t="s">
        <v>248</v>
      </c>
      <c r="G89" s="49"/>
    </row>
    <row r="90" spans="1:7" s="48" customFormat="1" x14ac:dyDescent="0.25">
      <c r="A90" s="607" t="s">
        <v>26</v>
      </c>
      <c r="B90" s="500" t="s">
        <v>828</v>
      </c>
      <c r="C90" s="500" t="s">
        <v>489</v>
      </c>
      <c r="D90" s="500" t="s">
        <v>492</v>
      </c>
      <c r="E90" s="46">
        <v>45766</v>
      </c>
      <c r="F90" s="500" t="s">
        <v>248</v>
      </c>
      <c r="G90" s="47"/>
    </row>
    <row r="91" spans="1:7" s="48" customFormat="1" x14ac:dyDescent="0.25">
      <c r="A91" s="607" t="s">
        <v>26</v>
      </c>
      <c r="B91" s="500" t="s">
        <v>829</v>
      </c>
      <c r="C91" s="500" t="s">
        <v>543</v>
      </c>
      <c r="D91" s="500" t="s">
        <v>544</v>
      </c>
      <c r="E91" s="46">
        <v>44957</v>
      </c>
      <c r="F91" s="500" t="s">
        <v>248</v>
      </c>
      <c r="G91" s="47"/>
    </row>
    <row r="92" spans="1:7" s="48" customFormat="1" x14ac:dyDescent="0.25">
      <c r="A92" s="607" t="s">
        <v>26</v>
      </c>
      <c r="B92" s="500" t="s">
        <v>829</v>
      </c>
      <c r="C92" s="500" t="s">
        <v>543</v>
      </c>
      <c r="D92" s="500" t="s">
        <v>545</v>
      </c>
      <c r="E92" s="46">
        <v>46037</v>
      </c>
      <c r="F92" s="500" t="s">
        <v>248</v>
      </c>
      <c r="G92" s="49"/>
    </row>
    <row r="93" spans="1:7" s="48" customFormat="1" x14ac:dyDescent="0.25">
      <c r="A93" s="607" t="s">
        <v>26</v>
      </c>
      <c r="B93" s="500" t="s">
        <v>830</v>
      </c>
      <c r="C93" s="500" t="s">
        <v>439</v>
      </c>
      <c r="D93" s="500" t="s">
        <v>440</v>
      </c>
      <c r="E93" s="46">
        <v>45501</v>
      </c>
      <c r="F93" s="500" t="s">
        <v>248</v>
      </c>
      <c r="G93" s="49"/>
    </row>
    <row r="94" spans="1:7" s="48" customFormat="1" x14ac:dyDescent="0.25">
      <c r="A94" s="607" t="s">
        <v>26</v>
      </c>
      <c r="B94" s="500" t="s">
        <v>582</v>
      </c>
      <c r="C94" s="500" t="s">
        <v>583</v>
      </c>
      <c r="D94" s="500" t="s">
        <v>584</v>
      </c>
      <c r="E94" s="46">
        <v>46658</v>
      </c>
      <c r="F94" s="500" t="s">
        <v>248</v>
      </c>
      <c r="G94" s="49"/>
    </row>
    <row r="95" spans="1:7" s="48" customFormat="1" x14ac:dyDescent="0.25">
      <c r="A95" s="607" t="s">
        <v>26</v>
      </c>
      <c r="B95" s="500" t="s">
        <v>699</v>
      </c>
      <c r="C95" s="500" t="s">
        <v>700</v>
      </c>
      <c r="D95" s="500" t="s">
        <v>701</v>
      </c>
      <c r="E95" s="46">
        <v>44721</v>
      </c>
      <c r="F95" s="500" t="s">
        <v>248</v>
      </c>
      <c r="G95" s="49"/>
    </row>
    <row r="96" spans="1:7" s="48" customFormat="1" x14ac:dyDescent="0.25">
      <c r="A96" s="607" t="s">
        <v>26</v>
      </c>
      <c r="B96" s="500" t="s">
        <v>699</v>
      </c>
      <c r="C96" s="500" t="s">
        <v>700</v>
      </c>
      <c r="D96" s="500" t="s">
        <v>702</v>
      </c>
      <c r="E96" s="46">
        <v>45441</v>
      </c>
      <c r="F96" s="500" t="s">
        <v>248</v>
      </c>
      <c r="G96" s="49"/>
    </row>
    <row r="97" spans="1:7" s="48" customFormat="1" x14ac:dyDescent="0.25">
      <c r="A97" s="607" t="s">
        <v>26</v>
      </c>
      <c r="B97" s="500" t="s">
        <v>699</v>
      </c>
      <c r="C97" s="500" t="s">
        <v>700</v>
      </c>
      <c r="D97" s="500" t="s">
        <v>703</v>
      </c>
      <c r="E97" s="46">
        <v>46881</v>
      </c>
      <c r="F97" s="500" t="s">
        <v>248</v>
      </c>
      <c r="G97" s="49"/>
    </row>
    <row r="98" spans="1:7" s="48" customFormat="1" x14ac:dyDescent="0.25">
      <c r="A98" s="607" t="s">
        <v>26</v>
      </c>
      <c r="B98" s="500" t="s">
        <v>1080</v>
      </c>
      <c r="C98" s="500" t="s">
        <v>1081</v>
      </c>
      <c r="D98" s="500" t="s">
        <v>1082</v>
      </c>
      <c r="E98" s="46">
        <v>45182</v>
      </c>
      <c r="F98" s="500" t="s">
        <v>248</v>
      </c>
      <c r="G98" s="49"/>
    </row>
    <row r="99" spans="1:7" s="48" customFormat="1" x14ac:dyDescent="0.25">
      <c r="A99" s="607" t="s">
        <v>26</v>
      </c>
      <c r="B99" s="500" t="s">
        <v>1080</v>
      </c>
      <c r="C99" s="500" t="s">
        <v>1081</v>
      </c>
      <c r="D99" s="500" t="s">
        <v>1083</v>
      </c>
      <c r="E99" s="46">
        <v>47342</v>
      </c>
      <c r="F99" s="500" t="s">
        <v>248</v>
      </c>
      <c r="G99" s="47"/>
    </row>
    <row r="100" spans="1:7" s="48" customFormat="1" x14ac:dyDescent="0.25">
      <c r="A100" s="607" t="s">
        <v>26</v>
      </c>
      <c r="B100" s="500" t="s">
        <v>1199</v>
      </c>
      <c r="C100" s="500" t="s">
        <v>1200</v>
      </c>
      <c r="D100" s="500" t="s">
        <v>1201</v>
      </c>
      <c r="E100" s="46">
        <v>44757</v>
      </c>
      <c r="F100" s="500" t="s">
        <v>248</v>
      </c>
      <c r="G100" s="47"/>
    </row>
    <row r="101" spans="1:7" s="48" customFormat="1" x14ac:dyDescent="0.25">
      <c r="A101" s="607" t="s">
        <v>27</v>
      </c>
      <c r="B101" s="500" t="s">
        <v>1003</v>
      </c>
      <c r="C101" s="500" t="s">
        <v>1004</v>
      </c>
      <c r="D101" s="500" t="s">
        <v>1005</v>
      </c>
      <c r="E101" s="46">
        <v>45812</v>
      </c>
      <c r="F101" s="500" t="s">
        <v>380</v>
      </c>
      <c r="G101" s="49"/>
    </row>
    <row r="102" spans="1:7" s="48" customFormat="1" x14ac:dyDescent="0.25">
      <c r="A102" s="607" t="s">
        <v>27</v>
      </c>
      <c r="B102" s="500" t="s">
        <v>1003</v>
      </c>
      <c r="C102" s="500" t="s">
        <v>1004</v>
      </c>
      <c r="D102" s="500" t="s">
        <v>1006</v>
      </c>
      <c r="E102" s="46">
        <v>46172</v>
      </c>
      <c r="F102" s="500" t="s">
        <v>380</v>
      </c>
      <c r="G102" s="49"/>
    </row>
    <row r="103" spans="1:7" s="48" customFormat="1" x14ac:dyDescent="0.25">
      <c r="A103" s="607" t="s">
        <v>27</v>
      </c>
      <c r="B103" s="500" t="s">
        <v>1163</v>
      </c>
      <c r="C103" s="500" t="s">
        <v>1164</v>
      </c>
      <c r="D103" s="500" t="s">
        <v>1165</v>
      </c>
      <c r="E103" s="46">
        <v>47161</v>
      </c>
      <c r="F103" s="500" t="s">
        <v>380</v>
      </c>
      <c r="G103" s="49"/>
    </row>
    <row r="104" spans="1:7" s="48" customFormat="1" x14ac:dyDescent="0.25">
      <c r="A104" s="607" t="s">
        <v>27</v>
      </c>
      <c r="B104" s="500" t="s">
        <v>1166</v>
      </c>
      <c r="C104" s="500" t="s">
        <v>1167</v>
      </c>
      <c r="D104" s="500" t="s">
        <v>1168</v>
      </c>
      <c r="E104" s="46">
        <v>46084</v>
      </c>
      <c r="F104" s="500" t="s">
        <v>380</v>
      </c>
      <c r="G104" s="49"/>
    </row>
    <row r="105" spans="1:7" s="48" customFormat="1" x14ac:dyDescent="0.25">
      <c r="A105" s="607" t="s">
        <v>27</v>
      </c>
      <c r="B105" s="500" t="s">
        <v>1217</v>
      </c>
      <c r="C105" s="500" t="s">
        <v>1218</v>
      </c>
      <c r="D105" s="500" t="s">
        <v>1219</v>
      </c>
      <c r="E105" s="46">
        <v>45158</v>
      </c>
      <c r="F105" s="500" t="s">
        <v>380</v>
      </c>
      <c r="G105" s="49"/>
    </row>
    <row r="106" spans="1:7" s="48" customFormat="1" x14ac:dyDescent="0.25">
      <c r="A106" s="607" t="s">
        <v>27</v>
      </c>
      <c r="B106" s="500" t="s">
        <v>1050</v>
      </c>
      <c r="C106" s="500" t="s">
        <v>548</v>
      </c>
      <c r="D106" s="500" t="s">
        <v>549</v>
      </c>
      <c r="E106" s="46">
        <v>45348</v>
      </c>
      <c r="F106" s="500" t="s">
        <v>380</v>
      </c>
      <c r="G106" s="49"/>
    </row>
    <row r="107" spans="1:7" s="48" customFormat="1" x14ac:dyDescent="0.25">
      <c r="A107" s="607" t="s">
        <v>27</v>
      </c>
      <c r="B107" s="500" t="s">
        <v>1050</v>
      </c>
      <c r="C107" s="500" t="s">
        <v>548</v>
      </c>
      <c r="D107" s="500" t="s">
        <v>550</v>
      </c>
      <c r="E107" s="46">
        <v>45708</v>
      </c>
      <c r="F107" s="500" t="s">
        <v>380</v>
      </c>
      <c r="G107" s="49"/>
    </row>
    <row r="108" spans="1:7" s="48" customFormat="1" x14ac:dyDescent="0.25">
      <c r="A108" s="500" t="s">
        <v>831</v>
      </c>
      <c r="B108" s="500" t="s">
        <v>832</v>
      </c>
      <c r="C108" s="500" t="s">
        <v>833</v>
      </c>
      <c r="D108" s="500" t="s">
        <v>834</v>
      </c>
      <c r="E108" s="46">
        <v>45560</v>
      </c>
      <c r="F108" s="500" t="s">
        <v>378</v>
      </c>
      <c r="G108" s="49"/>
    </row>
    <row r="109" spans="1:7" s="48" customFormat="1" x14ac:dyDescent="0.25">
      <c r="A109" s="500" t="s">
        <v>1126</v>
      </c>
      <c r="B109" s="500" t="s">
        <v>1127</v>
      </c>
      <c r="C109" s="500" t="s">
        <v>1128</v>
      </c>
      <c r="D109" s="500" t="s">
        <v>1129</v>
      </c>
      <c r="E109" s="46">
        <v>48495</v>
      </c>
      <c r="F109" s="500" t="s">
        <v>378</v>
      </c>
      <c r="G109" s="49"/>
    </row>
    <row r="110" spans="1:7" s="48" customFormat="1" x14ac:dyDescent="0.25">
      <c r="A110" s="607" t="s">
        <v>393</v>
      </c>
      <c r="B110" s="500" t="s">
        <v>29</v>
      </c>
      <c r="C110" s="500" t="s">
        <v>30</v>
      </c>
      <c r="D110" s="500" t="s">
        <v>31</v>
      </c>
      <c r="E110" s="46">
        <v>44615</v>
      </c>
      <c r="F110" s="500" t="s">
        <v>380</v>
      </c>
      <c r="G110" s="49"/>
    </row>
    <row r="111" spans="1:7" s="48" customFormat="1" x14ac:dyDescent="0.25">
      <c r="A111" s="607" t="s">
        <v>393</v>
      </c>
      <c r="B111" s="500" t="s">
        <v>253</v>
      </c>
      <c r="C111" s="500" t="s">
        <v>254</v>
      </c>
      <c r="D111" s="500" t="s">
        <v>255</v>
      </c>
      <c r="E111" s="46">
        <v>45296</v>
      </c>
      <c r="F111" s="500" t="s">
        <v>380</v>
      </c>
      <c r="G111" s="49"/>
    </row>
    <row r="112" spans="1:7" s="48" customFormat="1" x14ac:dyDescent="0.25">
      <c r="A112" s="607" t="s">
        <v>393</v>
      </c>
      <c r="B112" s="500" t="s">
        <v>1252</v>
      </c>
      <c r="C112" s="500" t="s">
        <v>266</v>
      </c>
      <c r="D112" s="500" t="s">
        <v>267</v>
      </c>
      <c r="E112" s="46">
        <v>45568</v>
      </c>
      <c r="F112" s="500" t="s">
        <v>380</v>
      </c>
      <c r="G112" s="49"/>
    </row>
    <row r="113" spans="1:7" s="48" customFormat="1" x14ac:dyDescent="0.25">
      <c r="A113" s="607" t="s">
        <v>393</v>
      </c>
      <c r="B113" s="500" t="s">
        <v>835</v>
      </c>
      <c r="C113" s="500" t="s">
        <v>441</v>
      </c>
      <c r="D113" s="500" t="s">
        <v>442</v>
      </c>
      <c r="E113" s="46">
        <v>46243</v>
      </c>
      <c r="F113" s="500" t="s">
        <v>380</v>
      </c>
      <c r="G113" s="49"/>
    </row>
    <row r="114" spans="1:7" s="48" customFormat="1" x14ac:dyDescent="0.25">
      <c r="A114" s="607" t="s">
        <v>393</v>
      </c>
      <c r="B114" s="500" t="s">
        <v>994</v>
      </c>
      <c r="C114" s="500" t="s">
        <v>995</v>
      </c>
      <c r="D114" s="500" t="s">
        <v>996</v>
      </c>
      <c r="E114" s="46">
        <v>47555</v>
      </c>
      <c r="F114" s="500" t="s">
        <v>380</v>
      </c>
      <c r="G114" s="49"/>
    </row>
    <row r="115" spans="1:7" s="48" customFormat="1" x14ac:dyDescent="0.25">
      <c r="A115" s="607" t="s">
        <v>393</v>
      </c>
      <c r="B115" s="500" t="s">
        <v>1202</v>
      </c>
      <c r="C115" s="500" t="s">
        <v>1182</v>
      </c>
      <c r="D115" s="500" t="s">
        <v>1183</v>
      </c>
      <c r="E115" s="46">
        <v>44707</v>
      </c>
      <c r="F115" s="500" t="s">
        <v>248</v>
      </c>
      <c r="G115" s="49"/>
    </row>
    <row r="116" spans="1:7" s="48" customFormat="1" x14ac:dyDescent="0.25">
      <c r="A116" s="614" t="s">
        <v>726</v>
      </c>
      <c r="B116" s="500" t="s">
        <v>924</v>
      </c>
      <c r="C116" s="500" t="s">
        <v>925</v>
      </c>
      <c r="D116" s="500" t="s">
        <v>926</v>
      </c>
      <c r="E116" s="46">
        <v>45270</v>
      </c>
      <c r="F116" s="500" t="s">
        <v>378</v>
      </c>
      <c r="G116" s="47"/>
    </row>
    <row r="117" spans="1:7" s="48" customFormat="1" x14ac:dyDescent="0.25">
      <c r="A117" s="614" t="s">
        <v>726</v>
      </c>
      <c r="B117" s="500" t="s">
        <v>924</v>
      </c>
      <c r="C117" s="500" t="s">
        <v>925</v>
      </c>
      <c r="D117" s="500" t="s">
        <v>927</v>
      </c>
      <c r="E117" s="46">
        <v>46710</v>
      </c>
      <c r="F117" s="500" t="s">
        <v>378</v>
      </c>
      <c r="G117" s="47"/>
    </row>
    <row r="118" spans="1:7" s="48" customFormat="1" x14ac:dyDescent="0.25">
      <c r="A118" s="614" t="s">
        <v>32</v>
      </c>
      <c r="B118" s="500" t="s">
        <v>836</v>
      </c>
      <c r="C118" s="500" t="s">
        <v>349</v>
      </c>
      <c r="D118" s="500" t="s">
        <v>350</v>
      </c>
      <c r="E118" s="46">
        <v>44876</v>
      </c>
      <c r="F118" s="500" t="s">
        <v>380</v>
      </c>
      <c r="G118" s="47"/>
    </row>
    <row r="119" spans="1:7" s="48" customFormat="1" x14ac:dyDescent="0.25">
      <c r="A119" s="614" t="s">
        <v>32</v>
      </c>
      <c r="B119" s="500" t="s">
        <v>836</v>
      </c>
      <c r="C119" s="500" t="s">
        <v>349</v>
      </c>
      <c r="D119" s="500" t="s">
        <v>351</v>
      </c>
      <c r="E119" s="46">
        <v>45236</v>
      </c>
      <c r="F119" s="500" t="s">
        <v>380</v>
      </c>
      <c r="G119" s="47"/>
    </row>
    <row r="120" spans="1:7" s="48" customFormat="1" x14ac:dyDescent="0.25">
      <c r="A120" s="614" t="s">
        <v>32</v>
      </c>
      <c r="B120" s="500" t="s">
        <v>836</v>
      </c>
      <c r="C120" s="500" t="s">
        <v>349</v>
      </c>
      <c r="D120" s="500" t="s">
        <v>352</v>
      </c>
      <c r="E120" s="46">
        <v>45596</v>
      </c>
      <c r="F120" s="500" t="s">
        <v>380</v>
      </c>
      <c r="G120" s="47"/>
    </row>
    <row r="121" spans="1:7" s="48" customFormat="1" x14ac:dyDescent="0.25">
      <c r="A121" s="614" t="s">
        <v>32</v>
      </c>
      <c r="B121" s="500" t="s">
        <v>836</v>
      </c>
      <c r="C121" s="500" t="s">
        <v>349</v>
      </c>
      <c r="D121" s="500" t="s">
        <v>353</v>
      </c>
      <c r="E121" s="46">
        <v>45956</v>
      </c>
      <c r="F121" s="500" t="s">
        <v>380</v>
      </c>
      <c r="G121" s="47"/>
    </row>
    <row r="122" spans="1:7" s="48" customFormat="1" x14ac:dyDescent="0.25">
      <c r="A122" s="614" t="s">
        <v>32</v>
      </c>
      <c r="B122" s="500" t="s">
        <v>640</v>
      </c>
      <c r="C122" s="500" t="s">
        <v>452</v>
      </c>
      <c r="D122" s="500" t="s">
        <v>453</v>
      </c>
      <c r="E122" s="46">
        <v>46694</v>
      </c>
      <c r="F122" s="500" t="s">
        <v>380</v>
      </c>
      <c r="G122" s="47"/>
    </row>
    <row r="123" spans="1:7" s="48" customFormat="1" x14ac:dyDescent="0.25">
      <c r="A123" s="607" t="s">
        <v>1253</v>
      </c>
      <c r="B123" s="500" t="s">
        <v>1254</v>
      </c>
      <c r="C123" s="500" t="s">
        <v>1255</v>
      </c>
      <c r="D123" s="500" t="s">
        <v>1256</v>
      </c>
      <c r="E123" s="46">
        <v>45924</v>
      </c>
      <c r="F123" s="500" t="s">
        <v>326</v>
      </c>
      <c r="G123" s="47"/>
    </row>
    <row r="124" spans="1:7" s="48" customFormat="1" x14ac:dyDescent="0.25">
      <c r="A124" s="607" t="s">
        <v>16</v>
      </c>
      <c r="B124" s="500" t="s">
        <v>1257</v>
      </c>
      <c r="C124" s="500" t="s">
        <v>268</v>
      </c>
      <c r="D124" s="500" t="s">
        <v>269</v>
      </c>
      <c r="E124" s="46">
        <v>45569</v>
      </c>
      <c r="F124" s="500" t="s">
        <v>378</v>
      </c>
      <c r="G124" s="49"/>
    </row>
    <row r="125" spans="1:7" s="48" customFormat="1" x14ac:dyDescent="0.25">
      <c r="A125" s="607" t="s">
        <v>16</v>
      </c>
      <c r="B125" s="500" t="s">
        <v>1051</v>
      </c>
      <c r="C125" s="500" t="s">
        <v>454</v>
      </c>
      <c r="D125" s="500" t="s">
        <v>455</v>
      </c>
      <c r="E125" s="46">
        <v>45641</v>
      </c>
      <c r="F125" s="500" t="s">
        <v>378</v>
      </c>
      <c r="G125" s="49"/>
    </row>
    <row r="126" spans="1:7" s="48" customFormat="1" x14ac:dyDescent="0.25">
      <c r="A126" s="607" t="s">
        <v>837</v>
      </c>
      <c r="B126" s="500" t="s">
        <v>838</v>
      </c>
      <c r="C126" s="500" t="s">
        <v>839</v>
      </c>
      <c r="D126" s="500" t="s">
        <v>840</v>
      </c>
      <c r="E126" s="46">
        <v>46648</v>
      </c>
      <c r="F126" s="500" t="s">
        <v>380</v>
      </c>
      <c r="G126" s="49"/>
    </row>
    <row r="127" spans="1:7" s="48" customFormat="1" x14ac:dyDescent="0.25">
      <c r="A127" s="607" t="s">
        <v>837</v>
      </c>
      <c r="B127" s="500" t="s">
        <v>841</v>
      </c>
      <c r="C127" s="500" t="s">
        <v>842</v>
      </c>
      <c r="D127" s="500" t="s">
        <v>843</v>
      </c>
      <c r="E127" s="46">
        <v>45929</v>
      </c>
      <c r="F127" s="500" t="s">
        <v>380</v>
      </c>
      <c r="G127" s="49"/>
    </row>
    <row r="128" spans="1:7" s="48" customFormat="1" x14ac:dyDescent="0.25">
      <c r="A128" s="614" t="s">
        <v>837</v>
      </c>
      <c r="B128" s="500" t="s">
        <v>969</v>
      </c>
      <c r="C128" s="500" t="s">
        <v>970</v>
      </c>
      <c r="D128" s="500" t="s">
        <v>971</v>
      </c>
      <c r="E128" s="46">
        <v>47501</v>
      </c>
      <c r="F128" s="500" t="s">
        <v>380</v>
      </c>
      <c r="G128" s="49"/>
    </row>
    <row r="129" spans="1:7" s="48" customFormat="1" x14ac:dyDescent="0.25">
      <c r="A129" s="614" t="s">
        <v>837</v>
      </c>
      <c r="B129" s="500" t="s">
        <v>972</v>
      </c>
      <c r="C129" s="500" t="s">
        <v>973</v>
      </c>
      <c r="D129" s="500" t="s">
        <v>974</v>
      </c>
      <c r="E129" s="46">
        <v>46782</v>
      </c>
      <c r="F129" s="500" t="s">
        <v>380</v>
      </c>
      <c r="G129" s="49"/>
    </row>
    <row r="130" spans="1:7" s="48" customFormat="1" x14ac:dyDescent="0.25">
      <c r="A130" s="614" t="s">
        <v>837</v>
      </c>
      <c r="B130" s="500" t="s">
        <v>1052</v>
      </c>
      <c r="C130" s="500" t="s">
        <v>1053</v>
      </c>
      <c r="D130" s="500" t="s">
        <v>1054</v>
      </c>
      <c r="E130" s="46">
        <v>48390</v>
      </c>
      <c r="F130" s="500" t="s">
        <v>380</v>
      </c>
      <c r="G130" s="49"/>
    </row>
    <row r="131" spans="1:7" s="48" customFormat="1" x14ac:dyDescent="0.25">
      <c r="A131" s="614" t="s">
        <v>837</v>
      </c>
      <c r="B131" s="500" t="s">
        <v>1055</v>
      </c>
      <c r="C131" s="500" t="s">
        <v>1056</v>
      </c>
      <c r="D131" s="500" t="s">
        <v>1057</v>
      </c>
      <c r="E131" s="46">
        <v>47670</v>
      </c>
      <c r="F131" s="500" t="s">
        <v>380</v>
      </c>
      <c r="G131" s="49"/>
    </row>
    <row r="132" spans="1:7" s="48" customFormat="1" x14ac:dyDescent="0.25">
      <c r="A132" s="607" t="s">
        <v>837</v>
      </c>
      <c r="B132" s="500" t="s">
        <v>1258</v>
      </c>
      <c r="C132" s="500" t="s">
        <v>1259</v>
      </c>
      <c r="D132" s="500" t="s">
        <v>1260</v>
      </c>
      <c r="E132" s="46">
        <v>48062</v>
      </c>
      <c r="F132" s="500" t="s">
        <v>380</v>
      </c>
      <c r="G132" s="49"/>
    </row>
    <row r="133" spans="1:7" s="48" customFormat="1" x14ac:dyDescent="0.25">
      <c r="A133" s="607" t="s">
        <v>837</v>
      </c>
      <c r="B133" s="500" t="s">
        <v>1261</v>
      </c>
      <c r="C133" s="500" t="s">
        <v>1262</v>
      </c>
      <c r="D133" s="500" t="s">
        <v>1263</v>
      </c>
      <c r="E133" s="46">
        <v>48062</v>
      </c>
      <c r="F133" s="500" t="s">
        <v>380</v>
      </c>
      <c r="G133" s="47"/>
    </row>
    <row r="134" spans="1:7" s="48" customFormat="1" x14ac:dyDescent="0.25">
      <c r="A134" s="500" t="s">
        <v>308</v>
      </c>
      <c r="B134" s="500" t="s">
        <v>844</v>
      </c>
      <c r="C134" s="500" t="s">
        <v>330</v>
      </c>
      <c r="D134" s="500" t="s">
        <v>331</v>
      </c>
      <c r="E134" s="46">
        <v>45095</v>
      </c>
      <c r="F134" s="500" t="s">
        <v>248</v>
      </c>
      <c r="G134" s="47"/>
    </row>
    <row r="135" spans="1:7" s="48" customFormat="1" x14ac:dyDescent="0.25">
      <c r="A135" s="607" t="s">
        <v>456</v>
      </c>
      <c r="B135" s="500" t="s">
        <v>845</v>
      </c>
      <c r="C135" s="500" t="s">
        <v>457</v>
      </c>
      <c r="D135" s="500" t="s">
        <v>458</v>
      </c>
      <c r="E135" s="46">
        <v>46334</v>
      </c>
      <c r="F135" s="500" t="s">
        <v>248</v>
      </c>
      <c r="G135" s="49"/>
    </row>
    <row r="136" spans="1:7" s="48" customFormat="1" x14ac:dyDescent="0.25">
      <c r="A136" s="607" t="s">
        <v>456</v>
      </c>
      <c r="B136" s="500" t="s">
        <v>846</v>
      </c>
      <c r="C136" s="500" t="s">
        <v>508</v>
      </c>
      <c r="D136" s="500" t="s">
        <v>509</v>
      </c>
      <c r="E136" s="46">
        <v>45219</v>
      </c>
      <c r="F136" s="500" t="s">
        <v>248</v>
      </c>
      <c r="G136" s="49"/>
    </row>
    <row r="137" spans="1:7" s="48" customFormat="1" x14ac:dyDescent="0.25">
      <c r="A137" s="607" t="s">
        <v>456</v>
      </c>
      <c r="B137" s="500" t="s">
        <v>846</v>
      </c>
      <c r="C137" s="500" t="s">
        <v>508</v>
      </c>
      <c r="D137" s="500" t="s">
        <v>526</v>
      </c>
      <c r="E137" s="46">
        <v>47399</v>
      </c>
      <c r="F137" s="500" t="s">
        <v>248</v>
      </c>
      <c r="G137" s="49"/>
    </row>
    <row r="138" spans="1:7" s="48" customFormat="1" x14ac:dyDescent="0.25">
      <c r="A138" s="607" t="s">
        <v>426</v>
      </c>
      <c r="B138" s="500" t="s">
        <v>367</v>
      </c>
      <c r="C138" s="500" t="s">
        <v>368</v>
      </c>
      <c r="D138" s="500" t="s">
        <v>369</v>
      </c>
      <c r="E138" s="46">
        <v>44585</v>
      </c>
      <c r="F138" s="500" t="s">
        <v>1025</v>
      </c>
      <c r="G138" s="49"/>
    </row>
    <row r="139" spans="1:7" s="48" customFormat="1" x14ac:dyDescent="0.25">
      <c r="A139" s="607" t="s">
        <v>426</v>
      </c>
      <c r="B139" s="500" t="s">
        <v>493</v>
      </c>
      <c r="C139" s="500" t="s">
        <v>494</v>
      </c>
      <c r="D139" s="500" t="s">
        <v>495</v>
      </c>
      <c r="E139" s="46">
        <v>44716</v>
      </c>
      <c r="F139" s="500" t="s">
        <v>1025</v>
      </c>
    </row>
    <row r="140" spans="1:7" s="48" customFormat="1" x14ac:dyDescent="0.25">
      <c r="A140" s="607" t="s">
        <v>426</v>
      </c>
      <c r="B140" s="500" t="s">
        <v>928</v>
      </c>
      <c r="C140" s="500" t="s">
        <v>929</v>
      </c>
      <c r="D140" s="500" t="s">
        <v>930</v>
      </c>
      <c r="E140" s="46">
        <v>46322</v>
      </c>
      <c r="F140" s="500" t="s">
        <v>1025</v>
      </c>
      <c r="G140" s="49"/>
    </row>
    <row r="141" spans="1:7" s="48" customFormat="1" x14ac:dyDescent="0.25">
      <c r="A141" s="607" t="s">
        <v>426</v>
      </c>
      <c r="B141" s="500" t="s">
        <v>931</v>
      </c>
      <c r="C141" s="500" t="s">
        <v>932</v>
      </c>
      <c r="D141" s="500" t="s">
        <v>933</v>
      </c>
      <c r="E141" s="46">
        <v>46323</v>
      </c>
      <c r="F141" s="500" t="s">
        <v>1025</v>
      </c>
      <c r="G141" s="49"/>
    </row>
    <row r="142" spans="1:7" s="48" customFormat="1" x14ac:dyDescent="0.25">
      <c r="A142" s="607" t="s">
        <v>426</v>
      </c>
      <c r="B142" s="500" t="s">
        <v>934</v>
      </c>
      <c r="C142" s="500" t="s">
        <v>935</v>
      </c>
      <c r="D142" s="500" t="s">
        <v>936</v>
      </c>
      <c r="E142" s="46">
        <v>46684</v>
      </c>
      <c r="F142" s="500" t="s">
        <v>1025</v>
      </c>
      <c r="G142" s="49"/>
    </row>
    <row r="143" spans="1:7" s="48" customFormat="1" x14ac:dyDescent="0.25">
      <c r="A143" s="607" t="s">
        <v>35</v>
      </c>
      <c r="B143" s="500" t="s">
        <v>327</v>
      </c>
      <c r="C143" s="500" t="s">
        <v>328</v>
      </c>
      <c r="D143" s="500" t="s">
        <v>329</v>
      </c>
      <c r="E143" s="46">
        <v>45419</v>
      </c>
      <c r="F143" s="500" t="s">
        <v>248</v>
      </c>
      <c r="G143" s="47"/>
    </row>
    <row r="144" spans="1:7" s="48" customFormat="1" x14ac:dyDescent="0.25">
      <c r="A144" s="607" t="s">
        <v>1264</v>
      </c>
      <c r="B144" s="500" t="s">
        <v>1265</v>
      </c>
      <c r="C144" s="500" t="s">
        <v>1266</v>
      </c>
      <c r="D144" s="500" t="s">
        <v>1267</v>
      </c>
      <c r="E144" s="46">
        <v>47410</v>
      </c>
      <c r="F144" s="500" t="s">
        <v>380</v>
      </c>
      <c r="G144" s="47"/>
    </row>
    <row r="145" spans="1:7" s="48" customFormat="1" x14ac:dyDescent="0.25">
      <c r="A145" s="607" t="s">
        <v>1264</v>
      </c>
      <c r="B145" s="500" t="s">
        <v>1268</v>
      </c>
      <c r="C145" s="500" t="s">
        <v>1269</v>
      </c>
      <c r="D145" s="500" t="s">
        <v>1270</v>
      </c>
      <c r="E145" s="46">
        <v>48048</v>
      </c>
      <c r="F145" s="500" t="s">
        <v>380</v>
      </c>
      <c r="G145" s="49"/>
    </row>
    <row r="146" spans="1:7" s="48" customFormat="1" x14ac:dyDescent="0.25">
      <c r="A146" s="607" t="s">
        <v>260</v>
      </c>
      <c r="B146" s="500" t="s">
        <v>1084</v>
      </c>
      <c r="C146" s="500" t="s">
        <v>1085</v>
      </c>
      <c r="D146" s="500" t="s">
        <v>1086</v>
      </c>
      <c r="E146" s="46">
        <v>47689</v>
      </c>
      <c r="F146" s="500" t="s">
        <v>446</v>
      </c>
      <c r="G146" s="49"/>
    </row>
    <row r="147" spans="1:7" s="48" customFormat="1" x14ac:dyDescent="0.25">
      <c r="A147" s="607" t="s">
        <v>1087</v>
      </c>
      <c r="B147" s="500" t="s">
        <v>1084</v>
      </c>
      <c r="C147" s="500" t="s">
        <v>1085</v>
      </c>
      <c r="D147" s="500" t="s">
        <v>1088</v>
      </c>
      <c r="E147" s="46">
        <v>47329</v>
      </c>
      <c r="F147" s="500" t="s">
        <v>446</v>
      </c>
      <c r="G147" s="49"/>
    </row>
    <row r="148" spans="1:7" s="48" customFormat="1" x14ac:dyDescent="0.25">
      <c r="A148" s="607" t="s">
        <v>1087</v>
      </c>
      <c r="B148" s="500" t="s">
        <v>1084</v>
      </c>
      <c r="C148" s="500" t="s">
        <v>1085</v>
      </c>
      <c r="D148" s="500" t="s">
        <v>1089</v>
      </c>
      <c r="E148" s="46">
        <v>46969</v>
      </c>
      <c r="F148" s="500" t="s">
        <v>446</v>
      </c>
      <c r="G148" s="49"/>
    </row>
    <row r="149" spans="1:7" s="48" customFormat="1" x14ac:dyDescent="0.25">
      <c r="A149" s="607" t="s">
        <v>1087</v>
      </c>
      <c r="B149" s="500" t="s">
        <v>1084</v>
      </c>
      <c r="C149" s="500" t="s">
        <v>1085</v>
      </c>
      <c r="D149" s="500" t="s">
        <v>1090</v>
      </c>
      <c r="E149" s="46">
        <v>46609</v>
      </c>
      <c r="F149" s="500" t="s">
        <v>446</v>
      </c>
      <c r="G149" s="49"/>
    </row>
    <row r="150" spans="1:7" s="48" customFormat="1" x14ac:dyDescent="0.25">
      <c r="A150" s="607" t="s">
        <v>36</v>
      </c>
      <c r="B150" s="500" t="s">
        <v>1058</v>
      </c>
      <c r="C150" s="500" t="s">
        <v>1059</v>
      </c>
      <c r="D150" s="500" t="s">
        <v>1060</v>
      </c>
      <c r="E150" s="46">
        <v>45150</v>
      </c>
      <c r="F150" s="500" t="s">
        <v>325</v>
      </c>
      <c r="G150" s="49"/>
    </row>
    <row r="151" spans="1:7" s="48" customFormat="1" x14ac:dyDescent="0.25">
      <c r="A151" s="607" t="s">
        <v>36</v>
      </c>
      <c r="B151" s="500" t="s">
        <v>1058</v>
      </c>
      <c r="C151" s="500" t="s">
        <v>1059</v>
      </c>
      <c r="D151" s="500" t="s">
        <v>1061</v>
      </c>
      <c r="E151" s="46">
        <v>45870</v>
      </c>
      <c r="F151" s="500" t="s">
        <v>325</v>
      </c>
      <c r="G151" s="49"/>
    </row>
    <row r="152" spans="1:7" s="48" customFormat="1" x14ac:dyDescent="0.25">
      <c r="A152" s="607" t="s">
        <v>37</v>
      </c>
      <c r="B152" s="500" t="s">
        <v>1271</v>
      </c>
      <c r="C152" s="500" t="s">
        <v>1272</v>
      </c>
      <c r="D152" s="500" t="s">
        <v>1273</v>
      </c>
      <c r="E152" s="46">
        <v>72773</v>
      </c>
      <c r="F152" s="500" t="s">
        <v>248</v>
      </c>
      <c r="G152" s="47"/>
    </row>
    <row r="153" spans="1:7" s="48" customFormat="1" x14ac:dyDescent="0.25">
      <c r="A153" s="607" t="s">
        <v>37</v>
      </c>
      <c r="B153" s="500" t="s">
        <v>1169</v>
      </c>
      <c r="C153" s="500" t="s">
        <v>1170</v>
      </c>
      <c r="D153" s="500" t="s">
        <v>1171</v>
      </c>
      <c r="E153" s="46">
        <v>45050</v>
      </c>
      <c r="F153" s="500" t="s">
        <v>248</v>
      </c>
      <c r="G153" s="47"/>
    </row>
    <row r="154" spans="1:7" s="48" customFormat="1" x14ac:dyDescent="0.25">
      <c r="A154" s="607" t="s">
        <v>37</v>
      </c>
      <c r="B154" s="500" t="s">
        <v>1007</v>
      </c>
      <c r="C154" s="500" t="s">
        <v>1008</v>
      </c>
      <c r="D154" s="500" t="s">
        <v>1009</v>
      </c>
      <c r="E154" s="46">
        <v>47642</v>
      </c>
      <c r="F154" s="500" t="s">
        <v>248</v>
      </c>
      <c r="G154" s="47"/>
    </row>
    <row r="155" spans="1:7" s="48" customFormat="1" x14ac:dyDescent="0.25">
      <c r="A155" s="607" t="s">
        <v>37</v>
      </c>
      <c r="B155" s="500" t="s">
        <v>938</v>
      </c>
      <c r="C155" s="500" t="s">
        <v>556</v>
      </c>
      <c r="D155" s="500" t="s">
        <v>557</v>
      </c>
      <c r="E155" s="46">
        <v>45143</v>
      </c>
      <c r="F155" s="500" t="s">
        <v>248</v>
      </c>
      <c r="G155" s="49"/>
    </row>
    <row r="156" spans="1:7" s="48" customFormat="1" x14ac:dyDescent="0.25">
      <c r="A156" s="607" t="s">
        <v>37</v>
      </c>
      <c r="B156" s="500" t="s">
        <v>938</v>
      </c>
      <c r="C156" s="500" t="s">
        <v>556</v>
      </c>
      <c r="D156" s="500" t="s">
        <v>558</v>
      </c>
      <c r="E156" s="46">
        <v>46943</v>
      </c>
      <c r="F156" s="500" t="s">
        <v>248</v>
      </c>
      <c r="G156" s="49"/>
    </row>
    <row r="157" spans="1:7" s="48" customFormat="1" x14ac:dyDescent="0.25">
      <c r="A157" s="607" t="s">
        <v>37</v>
      </c>
      <c r="B157" s="500" t="s">
        <v>939</v>
      </c>
      <c r="C157" s="500" t="s">
        <v>469</v>
      </c>
      <c r="D157" s="500" t="s">
        <v>470</v>
      </c>
      <c r="E157" s="46">
        <v>44587</v>
      </c>
      <c r="F157" s="500" t="s">
        <v>248</v>
      </c>
      <c r="G157" s="49"/>
    </row>
    <row r="158" spans="1:7" s="48" customFormat="1" x14ac:dyDescent="0.25">
      <c r="A158" s="607" t="s">
        <v>37</v>
      </c>
      <c r="B158" s="500" t="s">
        <v>939</v>
      </c>
      <c r="C158" s="500" t="s">
        <v>469</v>
      </c>
      <c r="D158" s="500" t="s">
        <v>471</v>
      </c>
      <c r="E158" s="46">
        <v>46387</v>
      </c>
      <c r="F158" s="500" t="s">
        <v>248</v>
      </c>
      <c r="G158" s="49"/>
    </row>
    <row r="159" spans="1:7" s="48" customFormat="1" x14ac:dyDescent="0.25">
      <c r="A159" s="607" t="s">
        <v>37</v>
      </c>
      <c r="B159" s="500" t="s">
        <v>672</v>
      </c>
      <c r="C159" s="500" t="s">
        <v>673</v>
      </c>
      <c r="D159" s="500" t="s">
        <v>674</v>
      </c>
      <c r="E159" s="46">
        <v>47206</v>
      </c>
      <c r="F159" s="500" t="s">
        <v>248</v>
      </c>
      <c r="G159" s="49"/>
    </row>
    <row r="160" spans="1:7" s="48" customFormat="1" x14ac:dyDescent="0.25">
      <c r="A160" s="500" t="s">
        <v>38</v>
      </c>
      <c r="B160" s="500" t="s">
        <v>847</v>
      </c>
      <c r="C160" s="500" t="s">
        <v>554</v>
      </c>
      <c r="D160" s="500" t="s">
        <v>555</v>
      </c>
      <c r="E160" s="46">
        <v>46158</v>
      </c>
      <c r="F160" s="500" t="s">
        <v>1025</v>
      </c>
      <c r="G160" s="49"/>
    </row>
    <row r="161" spans="1:7" s="48" customFormat="1" x14ac:dyDescent="0.25">
      <c r="A161" s="500" t="s">
        <v>270</v>
      </c>
      <c r="B161" s="500" t="s">
        <v>1274</v>
      </c>
      <c r="C161" s="500" t="s">
        <v>323</v>
      </c>
      <c r="D161" s="500" t="s">
        <v>324</v>
      </c>
      <c r="E161" s="46">
        <v>44673</v>
      </c>
      <c r="F161" s="500" t="s">
        <v>380</v>
      </c>
      <c r="G161" s="49"/>
    </row>
    <row r="162" spans="1:7" s="48" customFormat="1" x14ac:dyDescent="0.25">
      <c r="A162" s="607" t="s">
        <v>641</v>
      </c>
      <c r="B162" s="500" t="s">
        <v>848</v>
      </c>
      <c r="C162" s="500" t="s">
        <v>642</v>
      </c>
      <c r="D162" s="500" t="s">
        <v>643</v>
      </c>
      <c r="E162" s="46">
        <v>45353</v>
      </c>
      <c r="F162" s="500" t="s">
        <v>326</v>
      </c>
      <c r="G162" s="49"/>
    </row>
    <row r="163" spans="1:7" s="48" customFormat="1" x14ac:dyDescent="0.25">
      <c r="A163" s="607" t="s">
        <v>641</v>
      </c>
      <c r="B163" s="500" t="s">
        <v>848</v>
      </c>
      <c r="C163" s="500" t="s">
        <v>642</v>
      </c>
      <c r="D163" s="500" t="s">
        <v>644</v>
      </c>
      <c r="E163" s="46">
        <v>45713</v>
      </c>
      <c r="F163" s="500" t="s">
        <v>326</v>
      </c>
      <c r="G163" s="49"/>
    </row>
    <row r="164" spans="1:7" s="48" customFormat="1" x14ac:dyDescent="0.25">
      <c r="A164" s="607" t="s">
        <v>641</v>
      </c>
      <c r="B164" s="500" t="s">
        <v>848</v>
      </c>
      <c r="C164" s="500" t="s">
        <v>642</v>
      </c>
      <c r="D164" s="500" t="s">
        <v>645</v>
      </c>
      <c r="E164" s="46">
        <v>46073</v>
      </c>
      <c r="F164" s="500" t="s">
        <v>326</v>
      </c>
      <c r="G164" s="49"/>
    </row>
    <row r="165" spans="1:7" s="48" customFormat="1" x14ac:dyDescent="0.25">
      <c r="A165" s="607" t="s">
        <v>641</v>
      </c>
      <c r="B165" s="500" t="s">
        <v>849</v>
      </c>
      <c r="C165" s="500" t="s">
        <v>850</v>
      </c>
      <c r="D165" s="500" t="s">
        <v>851</v>
      </c>
      <c r="E165" s="46">
        <v>47362</v>
      </c>
      <c r="F165" s="500" t="s">
        <v>326</v>
      </c>
      <c r="G165" s="49"/>
    </row>
    <row r="166" spans="1:7" s="48" customFormat="1" x14ac:dyDescent="0.25">
      <c r="A166" s="607" t="s">
        <v>975</v>
      </c>
      <c r="B166" s="500" t="s">
        <v>976</v>
      </c>
      <c r="C166" s="500" t="s">
        <v>977</v>
      </c>
      <c r="D166" s="500" t="s">
        <v>978</v>
      </c>
      <c r="E166" s="46">
        <v>46077</v>
      </c>
      <c r="F166" s="500" t="s">
        <v>380</v>
      </c>
      <c r="G166" s="49"/>
    </row>
    <row r="167" spans="1:7" s="48" customFormat="1" x14ac:dyDescent="0.25">
      <c r="A167" s="607" t="s">
        <v>975</v>
      </c>
      <c r="B167" s="500" t="s">
        <v>979</v>
      </c>
      <c r="C167" s="500" t="s">
        <v>980</v>
      </c>
      <c r="D167" s="500" t="s">
        <v>981</v>
      </c>
      <c r="E167" s="46">
        <v>46440</v>
      </c>
      <c r="F167" s="500" t="s">
        <v>380</v>
      </c>
      <c r="G167" s="49"/>
    </row>
    <row r="168" spans="1:7" s="48" customFormat="1" x14ac:dyDescent="0.25">
      <c r="A168" s="607" t="s">
        <v>975</v>
      </c>
      <c r="B168" s="500" t="s">
        <v>1130</v>
      </c>
      <c r="C168" s="500" t="s">
        <v>1131</v>
      </c>
      <c r="D168" s="500" t="s">
        <v>1132</v>
      </c>
      <c r="E168" s="46">
        <v>47103</v>
      </c>
      <c r="F168" s="500" t="s">
        <v>380</v>
      </c>
      <c r="G168" s="49"/>
    </row>
    <row r="169" spans="1:7" s="48" customFormat="1" x14ac:dyDescent="0.25">
      <c r="A169" s="607" t="s">
        <v>975</v>
      </c>
      <c r="B169" s="500" t="s">
        <v>1133</v>
      </c>
      <c r="C169" s="501" t="s">
        <v>1134</v>
      </c>
      <c r="D169" s="500" t="s">
        <v>1135</v>
      </c>
      <c r="E169" s="46">
        <v>47103</v>
      </c>
      <c r="F169" s="500" t="s">
        <v>380</v>
      </c>
      <c r="G169" s="49"/>
    </row>
    <row r="170" spans="1:7" s="48" customFormat="1" x14ac:dyDescent="0.25">
      <c r="A170" s="614" t="s">
        <v>41</v>
      </c>
      <c r="B170" s="500" t="s">
        <v>852</v>
      </c>
      <c r="C170" s="500" t="s">
        <v>496</v>
      </c>
      <c r="D170" s="500" t="s">
        <v>497</v>
      </c>
      <c r="E170" s="46">
        <v>44716</v>
      </c>
      <c r="F170" s="500" t="s">
        <v>380</v>
      </c>
      <c r="G170" s="47"/>
    </row>
    <row r="171" spans="1:7" s="48" customFormat="1" x14ac:dyDescent="0.25">
      <c r="A171" s="614" t="s">
        <v>41</v>
      </c>
      <c r="B171" s="500" t="s">
        <v>852</v>
      </c>
      <c r="C171" s="500" t="s">
        <v>496</v>
      </c>
      <c r="D171" s="500" t="s">
        <v>498</v>
      </c>
      <c r="E171" s="46">
        <v>45796</v>
      </c>
      <c r="F171" s="500" t="s">
        <v>380</v>
      </c>
      <c r="G171" s="47"/>
    </row>
    <row r="172" spans="1:7" s="48" customFormat="1" x14ac:dyDescent="0.25">
      <c r="A172" s="614" t="s">
        <v>41</v>
      </c>
      <c r="B172" s="500" t="s">
        <v>852</v>
      </c>
      <c r="C172" s="500" t="s">
        <v>496</v>
      </c>
      <c r="D172" s="500" t="s">
        <v>499</v>
      </c>
      <c r="E172" s="46">
        <v>46516</v>
      </c>
      <c r="F172" s="500" t="s">
        <v>380</v>
      </c>
      <c r="G172" s="47"/>
    </row>
    <row r="173" spans="1:7" s="48" customFormat="1" x14ac:dyDescent="0.25">
      <c r="A173" s="614" t="s">
        <v>41</v>
      </c>
      <c r="B173" s="500" t="s">
        <v>853</v>
      </c>
      <c r="C173" s="500" t="s">
        <v>592</v>
      </c>
      <c r="D173" s="500" t="s">
        <v>593</v>
      </c>
      <c r="E173" s="46">
        <v>44902</v>
      </c>
      <c r="F173" s="500" t="s">
        <v>380</v>
      </c>
      <c r="G173" s="47"/>
    </row>
    <row r="174" spans="1:7" s="48" customFormat="1" x14ac:dyDescent="0.25">
      <c r="A174" s="614" t="s">
        <v>41</v>
      </c>
      <c r="B174" s="500" t="s">
        <v>853</v>
      </c>
      <c r="C174" s="500" t="s">
        <v>592</v>
      </c>
      <c r="D174" s="500" t="s">
        <v>594</v>
      </c>
      <c r="E174" s="46">
        <v>45262</v>
      </c>
      <c r="F174" s="500" t="s">
        <v>380</v>
      </c>
      <c r="G174" s="47"/>
    </row>
    <row r="175" spans="1:7" s="48" customFormat="1" x14ac:dyDescent="0.25">
      <c r="A175" s="614" t="s">
        <v>41</v>
      </c>
      <c r="B175" s="500" t="s">
        <v>853</v>
      </c>
      <c r="C175" s="500" t="s">
        <v>592</v>
      </c>
      <c r="D175" s="500" t="s">
        <v>595</v>
      </c>
      <c r="E175" s="46">
        <v>45982</v>
      </c>
      <c r="F175" s="500" t="s">
        <v>380</v>
      </c>
      <c r="G175" s="47"/>
    </row>
    <row r="176" spans="1:7" s="48" customFormat="1" x14ac:dyDescent="0.25">
      <c r="A176" s="614" t="s">
        <v>311</v>
      </c>
      <c r="B176" s="500" t="s">
        <v>854</v>
      </c>
      <c r="C176" s="500" t="s">
        <v>675</v>
      </c>
      <c r="D176" s="500" t="s">
        <v>676</v>
      </c>
      <c r="E176" s="46">
        <v>47292</v>
      </c>
      <c r="F176" s="500" t="s">
        <v>379</v>
      </c>
      <c r="G176" s="47"/>
    </row>
    <row r="177" spans="1:7" s="48" customFormat="1" x14ac:dyDescent="0.25">
      <c r="A177" s="614" t="s">
        <v>311</v>
      </c>
      <c r="B177" s="500" t="s">
        <v>855</v>
      </c>
      <c r="C177" s="500" t="s">
        <v>677</v>
      </c>
      <c r="D177" s="500" t="s">
        <v>678</v>
      </c>
      <c r="E177" s="46">
        <v>47297</v>
      </c>
      <c r="F177" s="500" t="s">
        <v>379</v>
      </c>
      <c r="G177" s="47"/>
    </row>
    <row r="178" spans="1:7" s="48" customFormat="1" x14ac:dyDescent="0.25">
      <c r="A178" s="607" t="s">
        <v>982</v>
      </c>
      <c r="B178" s="500" t="s">
        <v>983</v>
      </c>
      <c r="C178" s="500" t="s">
        <v>984</v>
      </c>
      <c r="D178" s="500" t="s">
        <v>985</v>
      </c>
      <c r="E178" s="46">
        <v>45001</v>
      </c>
      <c r="F178" s="500" t="s">
        <v>446</v>
      </c>
      <c r="G178" s="47"/>
    </row>
    <row r="179" spans="1:7" s="48" customFormat="1" x14ac:dyDescent="0.25">
      <c r="A179" s="607" t="s">
        <v>982</v>
      </c>
      <c r="B179" s="500" t="s">
        <v>983</v>
      </c>
      <c r="C179" s="500" t="s">
        <v>984</v>
      </c>
      <c r="D179" s="500" t="s">
        <v>986</v>
      </c>
      <c r="E179" s="46">
        <v>46801</v>
      </c>
      <c r="F179" s="500" t="s">
        <v>446</v>
      </c>
      <c r="G179" s="49"/>
    </row>
    <row r="180" spans="1:7" s="48" customFormat="1" x14ac:dyDescent="0.25">
      <c r="A180" s="607" t="s">
        <v>646</v>
      </c>
      <c r="B180" s="500" t="s">
        <v>647</v>
      </c>
      <c r="C180" s="500" t="s">
        <v>648</v>
      </c>
      <c r="D180" s="500" t="s">
        <v>649</v>
      </c>
      <c r="E180" s="46">
        <v>45737</v>
      </c>
      <c r="F180" s="500" t="s">
        <v>248</v>
      </c>
      <c r="G180" s="49"/>
    </row>
    <row r="181" spans="1:7" s="48" customFormat="1" x14ac:dyDescent="0.25">
      <c r="A181" s="614" t="s">
        <v>646</v>
      </c>
      <c r="B181" s="500" t="s">
        <v>650</v>
      </c>
      <c r="C181" s="500" t="s">
        <v>651</v>
      </c>
      <c r="D181" s="500" t="s">
        <v>652</v>
      </c>
      <c r="E181" s="46">
        <v>47152</v>
      </c>
      <c r="F181" s="500" t="s">
        <v>248</v>
      </c>
      <c r="G181" s="49"/>
    </row>
    <row r="182" spans="1:7" s="48" customFormat="1" x14ac:dyDescent="0.25">
      <c r="A182" s="607" t="s">
        <v>856</v>
      </c>
      <c r="B182" s="500" t="s">
        <v>857</v>
      </c>
      <c r="C182" s="500" t="s">
        <v>858</v>
      </c>
      <c r="D182" s="500" t="s">
        <v>859</v>
      </c>
      <c r="E182" s="46">
        <v>45164</v>
      </c>
      <c r="F182" s="500" t="s">
        <v>326</v>
      </c>
      <c r="G182" s="47"/>
    </row>
    <row r="183" spans="1:7" s="48" customFormat="1" x14ac:dyDescent="0.25">
      <c r="A183" s="607" t="s">
        <v>856</v>
      </c>
      <c r="B183" s="500" t="s">
        <v>857</v>
      </c>
      <c r="C183" s="500" t="s">
        <v>858</v>
      </c>
      <c r="D183" s="500" t="s">
        <v>860</v>
      </c>
      <c r="E183" s="46">
        <v>46244</v>
      </c>
      <c r="F183" s="500" t="s">
        <v>326</v>
      </c>
      <c r="G183" s="49"/>
    </row>
    <row r="184" spans="1:7" s="48" customFormat="1" x14ac:dyDescent="0.25">
      <c r="A184" s="607" t="s">
        <v>856</v>
      </c>
      <c r="B184" s="500" t="s">
        <v>987</v>
      </c>
      <c r="C184" s="500" t="s">
        <v>988</v>
      </c>
      <c r="D184" s="500" t="s">
        <v>989</v>
      </c>
      <c r="E184" s="46">
        <v>46109</v>
      </c>
      <c r="F184" s="500" t="s">
        <v>326</v>
      </c>
      <c r="G184" s="49"/>
    </row>
    <row r="185" spans="1:7" s="48" customFormat="1" x14ac:dyDescent="0.25">
      <c r="A185" s="607" t="s">
        <v>856</v>
      </c>
      <c r="B185" s="500" t="s">
        <v>987</v>
      </c>
      <c r="C185" s="500" t="s">
        <v>988</v>
      </c>
      <c r="D185" s="500" t="s">
        <v>990</v>
      </c>
      <c r="E185" s="46">
        <v>46829</v>
      </c>
      <c r="F185" s="500" t="s">
        <v>326</v>
      </c>
      <c r="G185" s="49"/>
    </row>
    <row r="186" spans="1:7" s="48" customFormat="1" x14ac:dyDescent="0.25">
      <c r="A186" s="607" t="s">
        <v>394</v>
      </c>
      <c r="B186" s="500" t="s">
        <v>1091</v>
      </c>
      <c r="C186" s="500" t="s">
        <v>1092</v>
      </c>
      <c r="D186" s="500" t="s">
        <v>1093</v>
      </c>
      <c r="E186" s="46">
        <v>46605</v>
      </c>
      <c r="F186" s="500" t="s">
        <v>380</v>
      </c>
      <c r="G186" s="49"/>
    </row>
    <row r="187" spans="1:7" s="48" customFormat="1" x14ac:dyDescent="0.25">
      <c r="A187" s="607" t="s">
        <v>394</v>
      </c>
      <c r="B187" s="500" t="s">
        <v>535</v>
      </c>
      <c r="C187" s="500" t="s">
        <v>536</v>
      </c>
      <c r="D187" s="500" t="s">
        <v>537</v>
      </c>
      <c r="E187" s="46">
        <v>44891</v>
      </c>
      <c r="F187" s="500" t="s">
        <v>380</v>
      </c>
      <c r="G187" s="49"/>
    </row>
    <row r="188" spans="1:7" s="48" customFormat="1" x14ac:dyDescent="0.25">
      <c r="A188" s="607" t="s">
        <v>394</v>
      </c>
      <c r="B188" s="500" t="s">
        <v>535</v>
      </c>
      <c r="C188" s="500" t="s">
        <v>536</v>
      </c>
      <c r="D188" s="500" t="s">
        <v>538</v>
      </c>
      <c r="E188" s="46">
        <v>45791</v>
      </c>
      <c r="F188" s="500" t="s">
        <v>380</v>
      </c>
    </row>
    <row r="189" spans="1:7" s="48" customFormat="1" x14ac:dyDescent="0.25">
      <c r="A189" s="607" t="s">
        <v>394</v>
      </c>
      <c r="B189" s="500" t="s">
        <v>535</v>
      </c>
      <c r="C189" s="500" t="s">
        <v>536</v>
      </c>
      <c r="D189" s="500" t="s">
        <v>539</v>
      </c>
      <c r="E189" s="46">
        <v>46691</v>
      </c>
      <c r="F189" s="500" t="s">
        <v>380</v>
      </c>
      <c r="G189" s="49"/>
    </row>
    <row r="190" spans="1:7" s="48" customFormat="1" x14ac:dyDescent="0.25">
      <c r="A190" s="607" t="s">
        <v>722</v>
      </c>
      <c r="B190" s="500" t="s">
        <v>861</v>
      </c>
      <c r="C190" s="500" t="s">
        <v>862</v>
      </c>
      <c r="D190" s="500" t="s">
        <v>863</v>
      </c>
      <c r="E190" s="46">
        <v>44818</v>
      </c>
      <c r="F190" s="500" t="s">
        <v>325</v>
      </c>
      <c r="G190" s="49"/>
    </row>
    <row r="191" spans="1:7" s="48" customFormat="1" x14ac:dyDescent="0.25">
      <c r="A191" s="607" t="s">
        <v>722</v>
      </c>
      <c r="B191" s="500" t="s">
        <v>861</v>
      </c>
      <c r="C191" s="500" t="s">
        <v>862</v>
      </c>
      <c r="D191" s="500" t="s">
        <v>1275</v>
      </c>
      <c r="E191" s="46">
        <v>44547</v>
      </c>
      <c r="F191" s="500" t="s">
        <v>325</v>
      </c>
      <c r="G191" s="49"/>
    </row>
    <row r="192" spans="1:7" s="48" customFormat="1" x14ac:dyDescent="0.25">
      <c r="A192" s="607" t="s">
        <v>722</v>
      </c>
      <c r="B192" s="500" t="s">
        <v>861</v>
      </c>
      <c r="C192" s="500" t="s">
        <v>862</v>
      </c>
      <c r="D192" s="500" t="s">
        <v>864</v>
      </c>
      <c r="E192" s="46">
        <v>45538</v>
      </c>
      <c r="F192" s="500" t="s">
        <v>325</v>
      </c>
      <c r="G192" s="47"/>
    </row>
    <row r="193" spans="1:7" s="48" customFormat="1" x14ac:dyDescent="0.25">
      <c r="A193" s="607" t="s">
        <v>722</v>
      </c>
      <c r="B193" s="500" t="s">
        <v>861</v>
      </c>
      <c r="C193" s="500" t="s">
        <v>862</v>
      </c>
      <c r="D193" s="500" t="s">
        <v>1276</v>
      </c>
      <c r="E193" s="46">
        <v>44547</v>
      </c>
      <c r="F193" s="500" t="s">
        <v>325</v>
      </c>
      <c r="G193" s="47"/>
    </row>
    <row r="194" spans="1:7" s="48" customFormat="1" x14ac:dyDescent="0.25">
      <c r="A194" s="607" t="s">
        <v>317</v>
      </c>
      <c r="B194" s="500" t="s">
        <v>940</v>
      </c>
      <c r="C194" s="500" t="s">
        <v>941</v>
      </c>
      <c r="D194" s="500" t="s">
        <v>942</v>
      </c>
      <c r="E194" s="46">
        <v>46049</v>
      </c>
      <c r="F194" s="500" t="s">
        <v>378</v>
      </c>
      <c r="G194" s="49"/>
    </row>
    <row r="195" spans="1:7" s="48" customFormat="1" x14ac:dyDescent="0.25">
      <c r="A195" s="607" t="s">
        <v>317</v>
      </c>
      <c r="B195" s="500" t="s">
        <v>943</v>
      </c>
      <c r="C195" s="500" t="s">
        <v>944</v>
      </c>
      <c r="D195" s="500" t="s">
        <v>945</v>
      </c>
      <c r="E195" s="46">
        <v>46769</v>
      </c>
      <c r="F195" s="500" t="s">
        <v>378</v>
      </c>
      <c r="G195" s="49"/>
    </row>
    <row r="196" spans="1:7" s="48" customFormat="1" x14ac:dyDescent="0.25">
      <c r="A196" s="500" t="s">
        <v>596</v>
      </c>
      <c r="B196" s="500" t="s">
        <v>896</v>
      </c>
      <c r="C196" s="500" t="s">
        <v>597</v>
      </c>
      <c r="D196" s="500" t="s">
        <v>598</v>
      </c>
      <c r="E196" s="46">
        <v>47102</v>
      </c>
      <c r="F196" s="500" t="s">
        <v>248</v>
      </c>
      <c r="G196" s="49"/>
    </row>
    <row r="197" spans="1:7" s="48" customFormat="1" x14ac:dyDescent="0.25">
      <c r="A197" s="500" t="s">
        <v>1094</v>
      </c>
      <c r="B197" s="500" t="s">
        <v>946</v>
      </c>
      <c r="C197" s="500" t="s">
        <v>947</v>
      </c>
      <c r="D197" s="500" t="s">
        <v>948</v>
      </c>
      <c r="E197" s="46">
        <v>45337</v>
      </c>
      <c r="F197" s="500" t="s">
        <v>248</v>
      </c>
      <c r="G197" s="49"/>
    </row>
    <row r="198" spans="1:7" s="48" customFormat="1" x14ac:dyDescent="0.25">
      <c r="A198" s="500" t="s">
        <v>524</v>
      </c>
      <c r="B198" s="500" t="s">
        <v>897</v>
      </c>
      <c r="C198" s="500" t="s">
        <v>527</v>
      </c>
      <c r="D198" s="500" t="s">
        <v>528</v>
      </c>
      <c r="E198" s="46">
        <v>44819</v>
      </c>
      <c r="F198" s="500" t="s">
        <v>248</v>
      </c>
      <c r="G198" s="49"/>
    </row>
    <row r="199" spans="1:7" s="48" customFormat="1" x14ac:dyDescent="0.25">
      <c r="A199" s="607" t="s">
        <v>559</v>
      </c>
      <c r="B199" s="500" t="s">
        <v>898</v>
      </c>
      <c r="C199" s="500" t="s">
        <v>560</v>
      </c>
      <c r="D199" s="500" t="s">
        <v>561</v>
      </c>
      <c r="E199" s="46">
        <v>44795</v>
      </c>
      <c r="F199" s="500" t="s">
        <v>248</v>
      </c>
      <c r="G199" s="49"/>
    </row>
    <row r="200" spans="1:7" s="48" customFormat="1" x14ac:dyDescent="0.25">
      <c r="A200" s="607" t="s">
        <v>559</v>
      </c>
      <c r="B200" s="500" t="s">
        <v>898</v>
      </c>
      <c r="C200" s="500" t="s">
        <v>560</v>
      </c>
      <c r="D200" s="500" t="s">
        <v>562</v>
      </c>
      <c r="E200" s="46">
        <v>45160</v>
      </c>
      <c r="F200" s="500" t="s">
        <v>248</v>
      </c>
      <c r="G200" s="47"/>
    </row>
    <row r="201" spans="1:7" s="48" customFormat="1" x14ac:dyDescent="0.25">
      <c r="A201" s="607" t="s">
        <v>1220</v>
      </c>
      <c r="B201" s="500" t="s">
        <v>1221</v>
      </c>
      <c r="C201" s="500" t="s">
        <v>1222</v>
      </c>
      <c r="D201" s="500" t="s">
        <v>1223</v>
      </c>
      <c r="E201" s="46">
        <v>44764</v>
      </c>
      <c r="F201" s="500" t="s">
        <v>248</v>
      </c>
      <c r="G201" s="47"/>
    </row>
    <row r="202" spans="1:7" s="48" customFormat="1" x14ac:dyDescent="0.25">
      <c r="A202" s="607" t="s">
        <v>1220</v>
      </c>
      <c r="B202" s="500" t="s">
        <v>1221</v>
      </c>
      <c r="C202" s="500" t="s">
        <v>1222</v>
      </c>
      <c r="D202" s="500" t="s">
        <v>1224</v>
      </c>
      <c r="E202" s="46">
        <v>45129</v>
      </c>
      <c r="F202" s="500" t="s">
        <v>248</v>
      </c>
      <c r="G202" s="47"/>
    </row>
    <row r="203" spans="1:7" s="48" customFormat="1" x14ac:dyDescent="0.25">
      <c r="A203" s="607" t="s">
        <v>1220</v>
      </c>
      <c r="B203" s="500" t="s">
        <v>1221</v>
      </c>
      <c r="C203" s="500" t="s">
        <v>1222</v>
      </c>
      <c r="D203" s="500" t="s">
        <v>1225</v>
      </c>
      <c r="E203" s="46">
        <v>45495</v>
      </c>
      <c r="F203" s="500" t="s">
        <v>248</v>
      </c>
      <c r="G203" s="49"/>
    </row>
    <row r="204" spans="1:7" s="48" customFormat="1" x14ac:dyDescent="0.25">
      <c r="A204" s="607" t="s">
        <v>1220</v>
      </c>
      <c r="B204" s="500" t="s">
        <v>1221</v>
      </c>
      <c r="C204" s="500" t="s">
        <v>1222</v>
      </c>
      <c r="D204" s="500" t="s">
        <v>1226</v>
      </c>
      <c r="E204" s="46">
        <v>45891</v>
      </c>
      <c r="F204" s="500" t="s">
        <v>248</v>
      </c>
      <c r="G204" s="49"/>
    </row>
    <row r="205" spans="1:7" s="48" customFormat="1" x14ac:dyDescent="0.25">
      <c r="A205" s="607" t="s">
        <v>662</v>
      </c>
      <c r="B205" s="500" t="s">
        <v>899</v>
      </c>
      <c r="C205" s="500" t="s">
        <v>600</v>
      </c>
      <c r="D205" s="500" t="s">
        <v>601</v>
      </c>
      <c r="E205" s="46">
        <v>44565</v>
      </c>
      <c r="F205" s="500" t="s">
        <v>380</v>
      </c>
      <c r="G205" s="49"/>
    </row>
    <row r="206" spans="1:7" s="48" customFormat="1" x14ac:dyDescent="0.25">
      <c r="A206" s="607" t="s">
        <v>599</v>
      </c>
      <c r="B206" s="500" t="s">
        <v>899</v>
      </c>
      <c r="C206" s="500" t="s">
        <v>600</v>
      </c>
      <c r="D206" s="500" t="s">
        <v>602</v>
      </c>
      <c r="E206" s="46">
        <v>45661</v>
      </c>
      <c r="F206" s="500" t="s">
        <v>380</v>
      </c>
      <c r="G206" s="49"/>
    </row>
    <row r="207" spans="1:7" s="48" customFormat="1" x14ac:dyDescent="0.25">
      <c r="A207" s="607" t="s">
        <v>599</v>
      </c>
      <c r="B207" s="500" t="s">
        <v>899</v>
      </c>
      <c r="C207" s="500" t="s">
        <v>600</v>
      </c>
      <c r="D207" s="500" t="s">
        <v>603</v>
      </c>
      <c r="E207" s="46">
        <v>46756</v>
      </c>
      <c r="F207" s="500" t="s">
        <v>380</v>
      </c>
      <c r="G207" s="49"/>
    </row>
    <row r="208" spans="1:7" s="48" customFormat="1" x14ac:dyDescent="0.25">
      <c r="A208" s="607" t="s">
        <v>599</v>
      </c>
      <c r="B208" s="500" t="s">
        <v>899</v>
      </c>
      <c r="C208" s="500" t="s">
        <v>600</v>
      </c>
      <c r="D208" s="500" t="s">
        <v>604</v>
      </c>
      <c r="E208" s="46">
        <v>47122</v>
      </c>
      <c r="F208" s="500" t="s">
        <v>380</v>
      </c>
      <c r="G208" s="49"/>
    </row>
    <row r="209" spans="1:7" s="48" customFormat="1" x14ac:dyDescent="0.25">
      <c r="A209" s="500" t="s">
        <v>1113</v>
      </c>
      <c r="B209" s="500" t="s">
        <v>1114</v>
      </c>
      <c r="C209" s="500" t="s">
        <v>1115</v>
      </c>
      <c r="D209" s="500" t="s">
        <v>1116</v>
      </c>
      <c r="E209" s="46">
        <v>47822</v>
      </c>
      <c r="F209" s="500" t="s">
        <v>380</v>
      </c>
      <c r="G209" s="49"/>
    </row>
    <row r="210" spans="1:7" s="48" customFormat="1" x14ac:dyDescent="0.25">
      <c r="A210" s="607" t="s">
        <v>658</v>
      </c>
      <c r="B210" s="500" t="s">
        <v>900</v>
      </c>
      <c r="C210" s="500" t="s">
        <v>484</v>
      </c>
      <c r="D210" s="500" t="s">
        <v>485</v>
      </c>
      <c r="E210" s="46">
        <v>44921</v>
      </c>
      <c r="F210" s="500" t="s">
        <v>379</v>
      </c>
      <c r="G210" s="49"/>
    </row>
    <row r="211" spans="1:7" s="48" customFormat="1" x14ac:dyDescent="0.25">
      <c r="A211" s="607" t="s">
        <v>483</v>
      </c>
      <c r="B211" s="500" t="s">
        <v>900</v>
      </c>
      <c r="C211" s="500" t="s">
        <v>484</v>
      </c>
      <c r="D211" s="500" t="s">
        <v>486</v>
      </c>
      <c r="E211" s="46">
        <v>46472</v>
      </c>
      <c r="F211" s="500" t="s">
        <v>379</v>
      </c>
      <c r="G211" s="49"/>
    </row>
    <row r="212" spans="1:7" s="48" customFormat="1" x14ac:dyDescent="0.25">
      <c r="A212" s="500" t="s">
        <v>1136</v>
      </c>
      <c r="B212" s="500" t="s">
        <v>1137</v>
      </c>
      <c r="C212" s="500" t="s">
        <v>1138</v>
      </c>
      <c r="D212" s="500" t="s">
        <v>1139</v>
      </c>
      <c r="E212" s="46">
        <v>47839</v>
      </c>
      <c r="F212" s="500" t="s">
        <v>248</v>
      </c>
      <c r="G212" s="49"/>
    </row>
    <row r="213" spans="1:7" s="48" customFormat="1" x14ac:dyDescent="0.25">
      <c r="A213" s="607" t="s">
        <v>1062</v>
      </c>
      <c r="B213" s="500" t="s">
        <v>1063</v>
      </c>
      <c r="C213" s="500" t="s">
        <v>1064</v>
      </c>
      <c r="D213" s="500" t="s">
        <v>1065</v>
      </c>
      <c r="E213" s="46">
        <v>44609</v>
      </c>
      <c r="F213" s="500" t="s">
        <v>949</v>
      </c>
      <c r="G213" s="49"/>
    </row>
    <row r="214" spans="1:7" s="48" customFormat="1" x14ac:dyDescent="0.25">
      <c r="A214" s="607" t="s">
        <v>1062</v>
      </c>
      <c r="B214" s="500" t="s">
        <v>1063</v>
      </c>
      <c r="C214" s="500" t="s">
        <v>1064</v>
      </c>
      <c r="D214" s="500" t="s">
        <v>1066</v>
      </c>
      <c r="E214" s="46">
        <v>44974</v>
      </c>
      <c r="F214" s="500" t="s">
        <v>949</v>
      </c>
      <c r="G214" s="49"/>
    </row>
    <row r="215" spans="1:7" s="48" customFormat="1" x14ac:dyDescent="0.25">
      <c r="A215" s="607" t="s">
        <v>1062</v>
      </c>
      <c r="B215" s="500" t="s">
        <v>1063</v>
      </c>
      <c r="C215" s="500" t="s">
        <v>1064</v>
      </c>
      <c r="D215" s="500" t="s">
        <v>1067</v>
      </c>
      <c r="E215" s="46">
        <v>45339</v>
      </c>
      <c r="F215" s="500" t="s">
        <v>949</v>
      </c>
      <c r="G215" s="49"/>
    </row>
    <row r="216" spans="1:7" s="48" customFormat="1" x14ac:dyDescent="0.25">
      <c r="A216" s="607" t="s">
        <v>1062</v>
      </c>
      <c r="B216" s="500" t="s">
        <v>1063</v>
      </c>
      <c r="C216" s="500" t="s">
        <v>1064</v>
      </c>
      <c r="D216" s="500" t="s">
        <v>1068</v>
      </c>
      <c r="E216" s="46">
        <v>45886</v>
      </c>
      <c r="F216" s="500" t="s">
        <v>949</v>
      </c>
      <c r="G216" s="49"/>
    </row>
    <row r="217" spans="1:7" s="48" customFormat="1" x14ac:dyDescent="0.25">
      <c r="A217" s="607" t="s">
        <v>1062</v>
      </c>
      <c r="B217" s="500" t="s">
        <v>1063</v>
      </c>
      <c r="C217" s="500" t="s">
        <v>1064</v>
      </c>
      <c r="D217" s="500" t="s">
        <v>1069</v>
      </c>
      <c r="E217" s="46">
        <v>46251</v>
      </c>
      <c r="F217" s="500" t="s">
        <v>949</v>
      </c>
      <c r="G217" s="49"/>
    </row>
    <row r="218" spans="1:7" s="48" customFormat="1" x14ac:dyDescent="0.25">
      <c r="A218" s="607" t="s">
        <v>1062</v>
      </c>
      <c r="B218" s="500" t="s">
        <v>1063</v>
      </c>
      <c r="C218" s="501" t="s">
        <v>1064</v>
      </c>
      <c r="D218" s="500" t="s">
        <v>1070</v>
      </c>
      <c r="E218" s="46">
        <v>46616</v>
      </c>
      <c r="F218" s="500" t="s">
        <v>949</v>
      </c>
      <c r="G218" s="49"/>
    </row>
    <row r="219" spans="1:7" s="48" customFormat="1" x14ac:dyDescent="0.25">
      <c r="A219" s="607" t="s">
        <v>1062</v>
      </c>
      <c r="B219" s="500" t="s">
        <v>1063</v>
      </c>
      <c r="C219" s="500" t="s">
        <v>1064</v>
      </c>
      <c r="D219" s="500" t="s">
        <v>1071</v>
      </c>
      <c r="E219" s="46">
        <v>46982</v>
      </c>
      <c r="F219" s="500" t="s">
        <v>949</v>
      </c>
      <c r="G219" s="49"/>
    </row>
    <row r="220" spans="1:7" s="48" customFormat="1" x14ac:dyDescent="0.25">
      <c r="A220" s="614" t="s">
        <v>1062</v>
      </c>
      <c r="B220" s="500" t="s">
        <v>1063</v>
      </c>
      <c r="C220" s="500" t="s">
        <v>1064</v>
      </c>
      <c r="D220" s="500" t="s">
        <v>1072</v>
      </c>
      <c r="E220" s="46">
        <v>47347</v>
      </c>
      <c r="F220" s="500" t="s">
        <v>949</v>
      </c>
      <c r="G220" s="47"/>
    </row>
    <row r="221" spans="1:7" s="48" customFormat="1" x14ac:dyDescent="0.25">
      <c r="A221" s="501" t="s">
        <v>663</v>
      </c>
      <c r="B221" s="500" t="s">
        <v>901</v>
      </c>
      <c r="C221" s="500" t="s">
        <v>540</v>
      </c>
      <c r="D221" s="500" t="s">
        <v>541</v>
      </c>
      <c r="E221" s="46">
        <v>44548</v>
      </c>
      <c r="F221" s="500" t="s">
        <v>380</v>
      </c>
      <c r="G221" s="47"/>
    </row>
    <row r="222" spans="1:7" s="48" customFormat="1" x14ac:dyDescent="0.25">
      <c r="A222" s="614" t="s">
        <v>664</v>
      </c>
      <c r="B222" s="500" t="s">
        <v>902</v>
      </c>
      <c r="C222" s="500" t="s">
        <v>573</v>
      </c>
      <c r="D222" s="500" t="s">
        <v>574</v>
      </c>
      <c r="E222" s="46">
        <v>44578</v>
      </c>
      <c r="F222" s="500" t="s">
        <v>378</v>
      </c>
      <c r="G222" s="47"/>
    </row>
    <row r="223" spans="1:7" s="48" customFormat="1" x14ac:dyDescent="0.25">
      <c r="A223" s="614" t="s">
        <v>572</v>
      </c>
      <c r="B223" s="500" t="s">
        <v>902</v>
      </c>
      <c r="C223" s="500" t="s">
        <v>573</v>
      </c>
      <c r="D223" s="500" t="s">
        <v>575</v>
      </c>
      <c r="E223" s="46">
        <v>44943</v>
      </c>
      <c r="F223" s="500" t="s">
        <v>378</v>
      </c>
      <c r="G223" s="47"/>
    </row>
    <row r="224" spans="1:7" s="48" customFormat="1" x14ac:dyDescent="0.25">
      <c r="A224" s="614" t="s">
        <v>572</v>
      </c>
      <c r="B224" s="500" t="s">
        <v>902</v>
      </c>
      <c r="C224" s="500" t="s">
        <v>573</v>
      </c>
      <c r="D224" s="500" t="s">
        <v>576</v>
      </c>
      <c r="E224" s="46">
        <v>45247</v>
      </c>
      <c r="F224" s="500" t="s">
        <v>378</v>
      </c>
      <c r="G224" s="47"/>
    </row>
    <row r="225" spans="1:7" s="48" customFormat="1" x14ac:dyDescent="0.25">
      <c r="A225" s="501" t="s">
        <v>665</v>
      </c>
      <c r="B225" s="500" t="s">
        <v>903</v>
      </c>
      <c r="C225" s="500" t="s">
        <v>585</v>
      </c>
      <c r="D225" s="500" t="s">
        <v>586</v>
      </c>
      <c r="E225" s="46">
        <v>44879</v>
      </c>
      <c r="F225" s="500" t="s">
        <v>380</v>
      </c>
      <c r="G225" s="47"/>
    </row>
    <row r="226" spans="1:7" s="48" customFormat="1" x14ac:dyDescent="0.25">
      <c r="A226" s="614" t="s">
        <v>661</v>
      </c>
      <c r="B226" s="500" t="s">
        <v>904</v>
      </c>
      <c r="C226" s="500" t="s">
        <v>606</v>
      </c>
      <c r="D226" s="500" t="s">
        <v>607</v>
      </c>
      <c r="E226" s="46">
        <v>44649</v>
      </c>
      <c r="F226" s="500" t="s">
        <v>1025</v>
      </c>
      <c r="G226" s="47"/>
    </row>
    <row r="227" spans="1:7" s="48" customFormat="1" x14ac:dyDescent="0.25">
      <c r="A227" s="614" t="s">
        <v>605</v>
      </c>
      <c r="B227" s="500" t="s">
        <v>904</v>
      </c>
      <c r="C227" s="500" t="s">
        <v>606</v>
      </c>
      <c r="D227" s="500" t="s">
        <v>608</v>
      </c>
      <c r="E227" s="46">
        <v>45014</v>
      </c>
      <c r="F227" s="500" t="s">
        <v>1025</v>
      </c>
      <c r="G227" s="47"/>
    </row>
    <row r="228" spans="1:7" s="48" customFormat="1" x14ac:dyDescent="0.25">
      <c r="A228" s="614" t="s">
        <v>605</v>
      </c>
      <c r="B228" s="500" t="s">
        <v>904</v>
      </c>
      <c r="C228" s="500" t="s">
        <v>606</v>
      </c>
      <c r="D228" s="500" t="s">
        <v>609</v>
      </c>
      <c r="E228" s="46">
        <v>45318</v>
      </c>
      <c r="F228" s="500" t="s">
        <v>1025</v>
      </c>
      <c r="G228" s="47"/>
    </row>
    <row r="229" spans="1:7" s="48" customFormat="1" x14ac:dyDescent="0.25">
      <c r="A229" s="607" t="s">
        <v>666</v>
      </c>
      <c r="B229" s="500" t="s">
        <v>905</v>
      </c>
      <c r="C229" s="500" t="s">
        <v>611</v>
      </c>
      <c r="D229" s="500" t="s">
        <v>612</v>
      </c>
      <c r="E229" s="46">
        <v>44538</v>
      </c>
      <c r="F229" s="500" t="s">
        <v>380</v>
      </c>
      <c r="G229" s="47"/>
    </row>
    <row r="230" spans="1:7" s="48" customFormat="1" x14ac:dyDescent="0.25">
      <c r="A230" s="607" t="s">
        <v>610</v>
      </c>
      <c r="B230" s="500" t="s">
        <v>905</v>
      </c>
      <c r="C230" s="500" t="s">
        <v>611</v>
      </c>
      <c r="D230" s="500" t="s">
        <v>613</v>
      </c>
      <c r="E230" s="46">
        <v>44903</v>
      </c>
      <c r="F230" s="500" t="s">
        <v>380</v>
      </c>
      <c r="G230" s="49"/>
    </row>
    <row r="231" spans="1:7" s="48" customFormat="1" x14ac:dyDescent="0.25">
      <c r="A231" s="607" t="s">
        <v>812</v>
      </c>
      <c r="B231" s="500" t="s">
        <v>906</v>
      </c>
      <c r="C231" s="500" t="s">
        <v>705</v>
      </c>
      <c r="D231" s="500" t="s">
        <v>706</v>
      </c>
      <c r="E231" s="46">
        <v>44761</v>
      </c>
      <c r="F231" s="500" t="s">
        <v>378</v>
      </c>
      <c r="G231" s="49"/>
    </row>
    <row r="232" spans="1:7" s="48" customFormat="1" x14ac:dyDescent="0.25">
      <c r="A232" s="607" t="s">
        <v>704</v>
      </c>
      <c r="B232" s="500" t="s">
        <v>906</v>
      </c>
      <c r="C232" s="500" t="s">
        <v>705</v>
      </c>
      <c r="D232" s="500" t="s">
        <v>707</v>
      </c>
      <c r="E232" s="46">
        <v>45126</v>
      </c>
      <c r="F232" s="500" t="s">
        <v>378</v>
      </c>
      <c r="G232" s="49"/>
    </row>
    <row r="233" spans="1:7" s="48" customFormat="1" x14ac:dyDescent="0.25">
      <c r="A233" s="607" t="s">
        <v>1095</v>
      </c>
      <c r="B233" s="500" t="s">
        <v>907</v>
      </c>
      <c r="C233" s="500" t="s">
        <v>865</v>
      </c>
      <c r="D233" s="500" t="s">
        <v>867</v>
      </c>
      <c r="E233" s="46">
        <v>44874</v>
      </c>
      <c r="F233" s="500" t="s">
        <v>378</v>
      </c>
      <c r="G233" s="49"/>
    </row>
    <row r="234" spans="1:7" s="48" customFormat="1" x14ac:dyDescent="0.25">
      <c r="A234" s="614" t="s">
        <v>866</v>
      </c>
      <c r="B234" s="500" t="s">
        <v>907</v>
      </c>
      <c r="C234" s="500" t="s">
        <v>865</v>
      </c>
      <c r="D234" s="500" t="s">
        <v>868</v>
      </c>
      <c r="E234" s="46">
        <v>45239</v>
      </c>
      <c r="F234" s="500" t="s">
        <v>378</v>
      </c>
      <c r="G234" s="49"/>
    </row>
    <row r="235" spans="1:7" s="48" customFormat="1" x14ac:dyDescent="0.25">
      <c r="A235" s="614" t="s">
        <v>866</v>
      </c>
      <c r="B235" s="500" t="s">
        <v>907</v>
      </c>
      <c r="C235" s="500" t="s">
        <v>865</v>
      </c>
      <c r="D235" s="500" t="s">
        <v>869</v>
      </c>
      <c r="E235" s="46">
        <v>45544</v>
      </c>
      <c r="F235" s="500" t="s">
        <v>378</v>
      </c>
      <c r="G235" s="49"/>
    </row>
    <row r="236" spans="1:7" s="48" customFormat="1" x14ac:dyDescent="0.25">
      <c r="A236" s="614" t="s">
        <v>1096</v>
      </c>
      <c r="B236" s="500" t="s">
        <v>908</v>
      </c>
      <c r="C236" s="500" t="s">
        <v>909</v>
      </c>
      <c r="D236" s="500" t="s">
        <v>911</v>
      </c>
      <c r="E236" s="46">
        <v>44866</v>
      </c>
      <c r="F236" s="500" t="s">
        <v>379</v>
      </c>
      <c r="G236" s="49"/>
    </row>
    <row r="237" spans="1:7" s="48" customFormat="1" x14ac:dyDescent="0.25">
      <c r="A237" s="614" t="s">
        <v>910</v>
      </c>
      <c r="B237" s="500" t="s">
        <v>908</v>
      </c>
      <c r="C237" s="500" t="s">
        <v>909</v>
      </c>
      <c r="D237" s="500" t="s">
        <v>912</v>
      </c>
      <c r="E237" s="46">
        <v>45231</v>
      </c>
      <c r="F237" s="500" t="s">
        <v>379</v>
      </c>
      <c r="G237" s="49"/>
    </row>
    <row r="238" spans="1:7" s="48" customFormat="1" x14ac:dyDescent="0.25">
      <c r="A238" s="500" t="s">
        <v>1203</v>
      </c>
      <c r="B238" s="500" t="s">
        <v>1204</v>
      </c>
      <c r="C238" s="500" t="s">
        <v>1205</v>
      </c>
      <c r="D238" s="500" t="s">
        <v>1206</v>
      </c>
      <c r="E238" s="46">
        <v>45852</v>
      </c>
      <c r="F238" s="500" t="s">
        <v>379</v>
      </c>
      <c r="G238" s="49"/>
    </row>
    <row r="239" spans="1:7" s="48" customFormat="1" x14ac:dyDescent="0.25">
      <c r="A239" s="500" t="s">
        <v>1097</v>
      </c>
      <c r="B239" s="500" t="s">
        <v>1098</v>
      </c>
      <c r="C239" s="500" t="s">
        <v>1099</v>
      </c>
      <c r="D239" s="500" t="s">
        <v>1100</v>
      </c>
      <c r="E239" s="46">
        <v>45630</v>
      </c>
      <c r="F239" s="500" t="s">
        <v>378</v>
      </c>
      <c r="G239" s="47"/>
    </row>
    <row r="240" spans="1:7" s="48" customFormat="1" x14ac:dyDescent="0.25">
      <c r="A240" s="500" t="s">
        <v>1277</v>
      </c>
      <c r="B240" s="500" t="s">
        <v>1278</v>
      </c>
      <c r="C240" s="500" t="s">
        <v>1279</v>
      </c>
      <c r="D240" s="500" t="s">
        <v>1280</v>
      </c>
      <c r="E240" s="46">
        <v>45963</v>
      </c>
      <c r="F240" s="500" t="s">
        <v>248</v>
      </c>
      <c r="G240" s="47"/>
    </row>
    <row r="241" spans="1:7" s="48" customFormat="1" x14ac:dyDescent="0.25">
      <c r="A241" s="607" t="s">
        <v>1101</v>
      </c>
      <c r="B241" s="500" t="s">
        <v>1011</v>
      </c>
      <c r="C241" s="500" t="s">
        <v>1012</v>
      </c>
      <c r="D241" s="500" t="s">
        <v>1013</v>
      </c>
      <c r="E241" s="46">
        <v>45874</v>
      </c>
      <c r="F241" s="500" t="s">
        <v>380</v>
      </c>
      <c r="G241" s="49"/>
    </row>
    <row r="242" spans="1:7" s="48" customFormat="1" x14ac:dyDescent="0.25">
      <c r="A242" s="607" t="s">
        <v>1010</v>
      </c>
      <c r="B242" s="500" t="s">
        <v>1011</v>
      </c>
      <c r="C242" s="500" t="s">
        <v>1012</v>
      </c>
      <c r="D242" s="500" t="s">
        <v>1014</v>
      </c>
      <c r="E242" s="46">
        <v>46970</v>
      </c>
      <c r="F242" s="500" t="s">
        <v>380</v>
      </c>
      <c r="G242" s="49"/>
    </row>
    <row r="243" spans="1:7" s="48" customFormat="1" x14ac:dyDescent="0.25">
      <c r="A243" s="607" t="s">
        <v>354</v>
      </c>
      <c r="B243" s="500" t="s">
        <v>870</v>
      </c>
      <c r="C243" s="500" t="s">
        <v>355</v>
      </c>
      <c r="D243" s="500" t="s">
        <v>356</v>
      </c>
      <c r="E243" s="46">
        <v>45154</v>
      </c>
      <c r="F243" s="500" t="s">
        <v>378</v>
      </c>
      <c r="G243" s="49"/>
    </row>
    <row r="244" spans="1:7" s="48" customFormat="1" x14ac:dyDescent="0.25">
      <c r="A244" s="607" t="s">
        <v>354</v>
      </c>
      <c r="B244" s="500" t="s">
        <v>871</v>
      </c>
      <c r="C244" s="500" t="s">
        <v>357</v>
      </c>
      <c r="D244" s="500" t="s">
        <v>358</v>
      </c>
      <c r="E244" s="46">
        <v>45518</v>
      </c>
      <c r="F244" s="500" t="s">
        <v>378</v>
      </c>
      <c r="G244" s="49"/>
    </row>
    <row r="245" spans="1:7" s="48" customFormat="1" x14ac:dyDescent="0.25">
      <c r="A245" s="607" t="s">
        <v>354</v>
      </c>
      <c r="B245" s="500" t="s">
        <v>872</v>
      </c>
      <c r="C245" s="500" t="s">
        <v>395</v>
      </c>
      <c r="D245" s="500" t="s">
        <v>396</v>
      </c>
      <c r="E245" s="46">
        <v>45744</v>
      </c>
      <c r="F245" s="500" t="s">
        <v>378</v>
      </c>
      <c r="G245" s="49"/>
    </row>
    <row r="246" spans="1:7" s="48" customFormat="1" x14ac:dyDescent="0.25">
      <c r="A246" s="500" t="s">
        <v>1140</v>
      </c>
      <c r="B246" s="500" t="s">
        <v>1141</v>
      </c>
      <c r="C246" s="500" t="s">
        <v>1142</v>
      </c>
      <c r="D246" s="500" t="s">
        <v>1143</v>
      </c>
      <c r="E246" s="46">
        <v>46385</v>
      </c>
      <c r="F246" s="500" t="s">
        <v>248</v>
      </c>
    </row>
    <row r="247" spans="1:7" s="48" customFormat="1" x14ac:dyDescent="0.25">
      <c r="A247" s="607" t="s">
        <v>272</v>
      </c>
      <c r="B247" s="500" t="s">
        <v>873</v>
      </c>
      <c r="C247" s="500" t="s">
        <v>404</v>
      </c>
      <c r="D247" s="500" t="s">
        <v>405</v>
      </c>
      <c r="E247" s="46">
        <v>44681</v>
      </c>
      <c r="F247" s="500" t="s">
        <v>378</v>
      </c>
      <c r="G247" s="49"/>
    </row>
    <row r="248" spans="1:7" s="48" customFormat="1" x14ac:dyDescent="0.25">
      <c r="A248" s="607" t="s">
        <v>272</v>
      </c>
      <c r="B248" s="500" t="s">
        <v>874</v>
      </c>
      <c r="C248" s="500" t="s">
        <v>459</v>
      </c>
      <c r="D248" s="500" t="s">
        <v>460</v>
      </c>
      <c r="E248" s="46">
        <v>46333</v>
      </c>
      <c r="F248" s="500" t="s">
        <v>378</v>
      </c>
      <c r="G248" s="49"/>
    </row>
    <row r="249" spans="1:7" s="48" customFormat="1" x14ac:dyDescent="0.25">
      <c r="A249" s="607" t="s">
        <v>272</v>
      </c>
      <c r="B249" s="500" t="s">
        <v>587</v>
      </c>
      <c r="C249" s="500" t="s">
        <v>280</v>
      </c>
      <c r="D249" s="500" t="s">
        <v>281</v>
      </c>
      <c r="E249" s="46">
        <v>44708</v>
      </c>
      <c r="F249" s="500" t="s">
        <v>378</v>
      </c>
      <c r="G249" s="49"/>
    </row>
    <row r="250" spans="1:7" s="48" customFormat="1" x14ac:dyDescent="0.25">
      <c r="A250" s="607" t="s">
        <v>272</v>
      </c>
      <c r="B250" s="500" t="s">
        <v>875</v>
      </c>
      <c r="C250" s="500" t="s">
        <v>500</v>
      </c>
      <c r="D250" s="500" t="s">
        <v>501</v>
      </c>
      <c r="E250" s="46">
        <v>46505</v>
      </c>
      <c r="F250" s="500" t="s">
        <v>378</v>
      </c>
      <c r="G250" s="47"/>
    </row>
    <row r="251" spans="1:7" s="48" customFormat="1" x14ac:dyDescent="0.25">
      <c r="A251" s="607" t="s">
        <v>272</v>
      </c>
      <c r="B251" s="500" t="s">
        <v>876</v>
      </c>
      <c r="C251" s="500" t="s">
        <v>588</v>
      </c>
      <c r="D251" s="500" t="s">
        <v>589</v>
      </c>
      <c r="E251" s="46">
        <v>47018</v>
      </c>
      <c r="F251" s="500" t="s">
        <v>378</v>
      </c>
      <c r="G251" s="47"/>
    </row>
    <row r="252" spans="1:7" s="48" customFormat="1" x14ac:dyDescent="0.25">
      <c r="A252" s="607" t="s">
        <v>272</v>
      </c>
      <c r="B252" s="500" t="s">
        <v>877</v>
      </c>
      <c r="C252" s="500" t="s">
        <v>510</v>
      </c>
      <c r="D252" s="500" t="s">
        <v>511</v>
      </c>
      <c r="E252" s="46">
        <v>45527</v>
      </c>
      <c r="F252" s="500" t="s">
        <v>378</v>
      </c>
      <c r="G252" s="49"/>
    </row>
    <row r="253" spans="1:7" s="48" customFormat="1" x14ac:dyDescent="0.25">
      <c r="A253" s="607" t="s">
        <v>272</v>
      </c>
      <c r="B253" s="500" t="s">
        <v>1102</v>
      </c>
      <c r="C253" s="500" t="s">
        <v>1103</v>
      </c>
      <c r="D253" s="500" t="s">
        <v>1104</v>
      </c>
      <c r="E253" s="46">
        <v>46603</v>
      </c>
      <c r="F253" s="500" t="s">
        <v>380</v>
      </c>
      <c r="G253" s="49"/>
    </row>
    <row r="254" spans="1:7" s="48" customFormat="1" x14ac:dyDescent="0.25">
      <c r="A254" s="607" t="s">
        <v>272</v>
      </c>
      <c r="B254" s="500" t="s">
        <v>1105</v>
      </c>
      <c r="C254" s="500" t="s">
        <v>1106</v>
      </c>
      <c r="D254" s="500" t="s">
        <v>1107</v>
      </c>
      <c r="E254" s="46">
        <v>47683</v>
      </c>
      <c r="F254" s="500" t="s">
        <v>380</v>
      </c>
      <c r="G254" s="49"/>
    </row>
    <row r="255" spans="1:7" s="48" customFormat="1" x14ac:dyDescent="0.25">
      <c r="A255" s="607" t="s">
        <v>272</v>
      </c>
      <c r="B255" s="500" t="s">
        <v>1207</v>
      </c>
      <c r="C255" s="500" t="s">
        <v>1172</v>
      </c>
      <c r="D255" s="500" t="s">
        <v>1173</v>
      </c>
      <c r="E255" s="46">
        <v>44630</v>
      </c>
      <c r="F255" s="500" t="s">
        <v>380</v>
      </c>
      <c r="G255" s="49"/>
    </row>
    <row r="256" spans="1:7" s="48" customFormat="1" x14ac:dyDescent="0.25">
      <c r="A256" s="607" t="s">
        <v>272</v>
      </c>
      <c r="B256" s="500" t="s">
        <v>1227</v>
      </c>
      <c r="C256" s="500" t="s">
        <v>1228</v>
      </c>
      <c r="D256" s="500" t="s">
        <v>1229</v>
      </c>
      <c r="E256" s="46">
        <v>44754</v>
      </c>
      <c r="F256" s="500" t="s">
        <v>380</v>
      </c>
      <c r="G256" s="49"/>
    </row>
    <row r="257" spans="1:7" s="48" customFormat="1" x14ac:dyDescent="0.25">
      <c r="A257" s="607" t="s">
        <v>272</v>
      </c>
      <c r="B257" s="500" t="s">
        <v>1230</v>
      </c>
      <c r="C257" s="500" t="s">
        <v>1231</v>
      </c>
      <c r="D257" s="500" t="s">
        <v>1232</v>
      </c>
      <c r="E257" s="46">
        <v>44791</v>
      </c>
      <c r="F257" s="500" t="s">
        <v>380</v>
      </c>
      <c r="G257" s="49"/>
    </row>
    <row r="258" spans="1:7" s="48" customFormat="1" x14ac:dyDescent="0.25">
      <c r="A258" s="607" t="s">
        <v>272</v>
      </c>
      <c r="B258" s="500" t="s">
        <v>1281</v>
      </c>
      <c r="C258" s="500" t="s">
        <v>1282</v>
      </c>
      <c r="D258" s="500" t="s">
        <v>1283</v>
      </c>
      <c r="E258" s="46">
        <v>44856</v>
      </c>
      <c r="F258" s="500" t="s">
        <v>380</v>
      </c>
      <c r="G258" s="49"/>
    </row>
    <row r="259" spans="1:7" s="48" customFormat="1" x14ac:dyDescent="0.25">
      <c r="A259" s="607" t="s">
        <v>272</v>
      </c>
      <c r="B259" s="500" t="s">
        <v>1208</v>
      </c>
      <c r="C259" s="500" t="s">
        <v>1144</v>
      </c>
      <c r="D259" s="500" t="s">
        <v>1145</v>
      </c>
      <c r="E259" s="46">
        <v>44539</v>
      </c>
      <c r="F259" s="500" t="s">
        <v>380</v>
      </c>
      <c r="G259" s="47"/>
    </row>
    <row r="260" spans="1:7" s="48" customFormat="1" x14ac:dyDescent="0.25">
      <c r="A260" s="607" t="s">
        <v>272</v>
      </c>
      <c r="B260" s="500" t="s">
        <v>1233</v>
      </c>
      <c r="C260" s="500" t="s">
        <v>1174</v>
      </c>
      <c r="D260" s="500" t="s">
        <v>1175</v>
      </c>
      <c r="E260" s="46">
        <v>44570</v>
      </c>
      <c r="F260" s="500" t="s">
        <v>380</v>
      </c>
      <c r="G260" s="47"/>
    </row>
    <row r="261" spans="1:7" s="48" customFormat="1" x14ac:dyDescent="0.25">
      <c r="A261" s="607" t="s">
        <v>272</v>
      </c>
      <c r="B261" s="500" t="s">
        <v>1234</v>
      </c>
      <c r="C261" s="500" t="s">
        <v>1176</v>
      </c>
      <c r="D261" s="500" t="s">
        <v>1177</v>
      </c>
      <c r="E261" s="46">
        <v>44600</v>
      </c>
      <c r="F261" s="500" t="s">
        <v>380</v>
      </c>
      <c r="G261" s="47"/>
    </row>
    <row r="262" spans="1:7" s="48" customFormat="1" x14ac:dyDescent="0.25">
      <c r="A262" s="500" t="s">
        <v>917</v>
      </c>
      <c r="B262" s="500" t="s">
        <v>1235</v>
      </c>
      <c r="C262" s="500" t="s">
        <v>1236</v>
      </c>
      <c r="D262" s="500" t="s">
        <v>1237</v>
      </c>
      <c r="E262" s="46">
        <v>47712</v>
      </c>
      <c r="F262" s="500" t="s">
        <v>534</v>
      </c>
      <c r="G262" s="49"/>
    </row>
    <row r="263" spans="1:7" s="48" customFormat="1" x14ac:dyDescent="0.25">
      <c r="A263" s="608" t="s">
        <v>461</v>
      </c>
      <c r="B263" s="500" t="s">
        <v>878</v>
      </c>
      <c r="C263" s="500" t="s">
        <v>462</v>
      </c>
      <c r="D263" s="500" t="s">
        <v>463</v>
      </c>
      <c r="E263" s="46">
        <v>45492</v>
      </c>
      <c r="F263" s="500" t="s">
        <v>380</v>
      </c>
      <c r="G263" s="49"/>
    </row>
    <row r="264" spans="1:7" s="48" customFormat="1" x14ac:dyDescent="0.25">
      <c r="A264" s="609"/>
      <c r="B264" s="500" t="s">
        <v>879</v>
      </c>
      <c r="C264" s="500" t="s">
        <v>590</v>
      </c>
      <c r="D264" s="500" t="s">
        <v>591</v>
      </c>
      <c r="E264" s="46">
        <v>46314</v>
      </c>
      <c r="F264" s="500" t="s">
        <v>380</v>
      </c>
      <c r="G264" s="49"/>
    </row>
    <row r="265" spans="1:7" s="48" customFormat="1" x14ac:dyDescent="0.25">
      <c r="A265" s="609"/>
      <c r="B265" s="500" t="s">
        <v>880</v>
      </c>
      <c r="C265" s="500" t="s">
        <v>679</v>
      </c>
      <c r="D265" s="500" t="s">
        <v>680</v>
      </c>
      <c r="E265" s="46">
        <v>46482</v>
      </c>
      <c r="F265" s="500" t="s">
        <v>380</v>
      </c>
      <c r="G265" s="49"/>
    </row>
    <row r="266" spans="1:7" s="48" customFormat="1" x14ac:dyDescent="0.25">
      <c r="A266" s="610"/>
      <c r="B266" s="500" t="s">
        <v>881</v>
      </c>
      <c r="C266" s="500" t="s">
        <v>681</v>
      </c>
      <c r="D266" s="500" t="s">
        <v>682</v>
      </c>
      <c r="E266" s="46">
        <v>46485</v>
      </c>
      <c r="F266" s="500" t="s">
        <v>380</v>
      </c>
      <c r="G266" s="49"/>
    </row>
    <row r="267" spans="1:7" s="48" customFormat="1" x14ac:dyDescent="0.25">
      <c r="A267" s="500" t="s">
        <v>461</v>
      </c>
      <c r="B267" s="500" t="s">
        <v>1108</v>
      </c>
      <c r="C267" s="501" t="s">
        <v>1109</v>
      </c>
      <c r="D267" s="500" t="s">
        <v>1110</v>
      </c>
      <c r="E267" s="46">
        <v>47014</v>
      </c>
      <c r="F267" s="500" t="s">
        <v>380</v>
      </c>
      <c r="G267" s="49"/>
    </row>
    <row r="268" spans="1:7" s="48" customFormat="1" x14ac:dyDescent="0.25">
      <c r="A268" s="500" t="s">
        <v>638</v>
      </c>
      <c r="B268" s="500" t="s">
        <v>1238</v>
      </c>
      <c r="C268" s="500" t="s">
        <v>1184</v>
      </c>
      <c r="D268" s="500" t="s">
        <v>1185</v>
      </c>
      <c r="E268" s="46">
        <v>44682</v>
      </c>
      <c r="F268" s="500" t="s">
        <v>949</v>
      </c>
      <c r="G268" s="49"/>
    </row>
    <row r="269" spans="1:7" s="48" customFormat="1" x14ac:dyDescent="0.25">
      <c r="A269" s="608" t="s">
        <v>46</v>
      </c>
      <c r="B269" s="500" t="s">
        <v>1284</v>
      </c>
      <c r="C269" s="500" t="s">
        <v>344</v>
      </c>
      <c r="D269" s="500" t="s">
        <v>345</v>
      </c>
      <c r="E269" s="46">
        <v>45139</v>
      </c>
      <c r="F269" s="500" t="s">
        <v>248</v>
      </c>
      <c r="G269" s="49"/>
    </row>
    <row r="270" spans="1:7" s="48" customFormat="1" x14ac:dyDescent="0.25">
      <c r="A270" s="609"/>
      <c r="B270" s="500" t="s">
        <v>882</v>
      </c>
      <c r="C270" s="500" t="s">
        <v>512</v>
      </c>
      <c r="D270" s="500" t="s">
        <v>513</v>
      </c>
      <c r="E270" s="46">
        <v>44818</v>
      </c>
      <c r="F270" s="500" t="s">
        <v>248</v>
      </c>
      <c r="G270" s="49"/>
    </row>
    <row r="271" spans="1:7" s="48" customFormat="1" x14ac:dyDescent="0.25">
      <c r="A271" s="609"/>
      <c r="B271" s="500" t="s">
        <v>882</v>
      </c>
      <c r="C271" s="500" t="s">
        <v>512</v>
      </c>
      <c r="D271" s="500" t="s">
        <v>514</v>
      </c>
      <c r="E271" s="46">
        <v>45538</v>
      </c>
      <c r="F271" s="500" t="s">
        <v>248</v>
      </c>
      <c r="G271" s="49"/>
    </row>
    <row r="272" spans="1:7" s="48" customFormat="1" x14ac:dyDescent="0.25">
      <c r="A272" s="609"/>
      <c r="B272" s="500" t="s">
        <v>882</v>
      </c>
      <c r="C272" s="500" t="s">
        <v>512</v>
      </c>
      <c r="D272" s="500" t="s">
        <v>515</v>
      </c>
      <c r="E272" s="46">
        <v>46258</v>
      </c>
      <c r="F272" s="500" t="s">
        <v>248</v>
      </c>
      <c r="G272" s="49"/>
    </row>
    <row r="273" spans="1:7" s="48" customFormat="1" x14ac:dyDescent="0.25">
      <c r="A273" s="609"/>
      <c r="B273" s="500" t="s">
        <v>883</v>
      </c>
      <c r="C273" s="500" t="s">
        <v>422</v>
      </c>
      <c r="D273" s="500" t="s">
        <v>423</v>
      </c>
      <c r="E273" s="46">
        <v>45473</v>
      </c>
      <c r="F273" s="500" t="s">
        <v>248</v>
      </c>
      <c r="G273" s="50"/>
    </row>
    <row r="274" spans="1:7" s="48" customFormat="1" x14ac:dyDescent="0.25">
      <c r="A274" s="609"/>
      <c r="B274" s="500" t="s">
        <v>883</v>
      </c>
      <c r="C274" s="500" t="s">
        <v>422</v>
      </c>
      <c r="D274" s="500" t="s">
        <v>424</v>
      </c>
      <c r="E274" s="46">
        <v>47273</v>
      </c>
      <c r="F274" s="500" t="s">
        <v>248</v>
      </c>
      <c r="G274" s="49"/>
    </row>
    <row r="275" spans="1:7" s="48" customFormat="1" x14ac:dyDescent="0.25">
      <c r="A275" s="609"/>
      <c r="B275" s="500" t="s">
        <v>708</v>
      </c>
      <c r="C275" s="500" t="s">
        <v>709</v>
      </c>
      <c r="D275" s="500" t="s">
        <v>710</v>
      </c>
      <c r="E275" s="46">
        <v>46243</v>
      </c>
      <c r="F275" s="500" t="s">
        <v>248</v>
      </c>
      <c r="G275" s="47"/>
    </row>
    <row r="276" spans="1:7" s="48" customFormat="1" x14ac:dyDescent="0.25">
      <c r="A276" s="609"/>
      <c r="B276" s="500" t="s">
        <v>711</v>
      </c>
      <c r="C276" s="500" t="s">
        <v>712</v>
      </c>
      <c r="D276" s="500" t="s">
        <v>713</v>
      </c>
      <c r="E276" s="46">
        <v>45514</v>
      </c>
      <c r="F276" s="500" t="s">
        <v>248</v>
      </c>
      <c r="G276" s="47"/>
    </row>
    <row r="277" spans="1:7" s="48" customFormat="1" x14ac:dyDescent="0.25">
      <c r="A277" s="610"/>
      <c r="B277" s="500" t="s">
        <v>1146</v>
      </c>
      <c r="C277" s="500" t="s">
        <v>1147</v>
      </c>
      <c r="D277" s="500" t="s">
        <v>1148</v>
      </c>
      <c r="E277" s="46">
        <v>46154</v>
      </c>
      <c r="F277" s="500" t="s">
        <v>380</v>
      </c>
      <c r="G277" s="47"/>
    </row>
    <row r="278" spans="1:7" s="48" customFormat="1" x14ac:dyDescent="0.25">
      <c r="A278" s="611" t="s">
        <v>47</v>
      </c>
      <c r="B278" s="500" t="s">
        <v>884</v>
      </c>
      <c r="C278" s="500" t="s">
        <v>443</v>
      </c>
      <c r="D278" s="500" t="s">
        <v>444</v>
      </c>
      <c r="E278" s="46">
        <v>44831</v>
      </c>
      <c r="F278" s="500" t="s">
        <v>380</v>
      </c>
      <c r="G278" s="47"/>
    </row>
    <row r="279" spans="1:7" s="48" customFormat="1" x14ac:dyDescent="0.25">
      <c r="A279" s="612"/>
      <c r="B279" s="500" t="s">
        <v>1209</v>
      </c>
      <c r="C279" s="500" t="s">
        <v>1151</v>
      </c>
      <c r="D279" s="500" t="s">
        <v>1152</v>
      </c>
      <c r="E279" s="46">
        <v>44595</v>
      </c>
      <c r="F279" s="500" t="s">
        <v>380</v>
      </c>
      <c r="G279" s="47"/>
    </row>
    <row r="280" spans="1:7" s="48" customFormat="1" x14ac:dyDescent="0.25">
      <c r="A280" s="612"/>
      <c r="B280" s="500" t="s">
        <v>1210</v>
      </c>
      <c r="C280" s="500" t="s">
        <v>1178</v>
      </c>
      <c r="D280" s="500" t="s">
        <v>1179</v>
      </c>
      <c r="E280" s="46">
        <v>44651</v>
      </c>
      <c r="F280" s="500" t="s">
        <v>380</v>
      </c>
      <c r="G280" s="47"/>
    </row>
    <row r="281" spans="1:7" s="48" customFormat="1" x14ac:dyDescent="0.25">
      <c r="A281" s="612"/>
      <c r="B281" s="500" t="s">
        <v>1285</v>
      </c>
      <c r="C281" s="500" t="s">
        <v>1286</v>
      </c>
      <c r="D281" s="500" t="s">
        <v>1287</v>
      </c>
      <c r="E281" s="46">
        <v>44872</v>
      </c>
      <c r="F281" s="500" t="s">
        <v>380</v>
      </c>
      <c r="G281" s="47"/>
    </row>
    <row r="282" spans="1:7" s="48" customFormat="1" x14ac:dyDescent="0.25">
      <c r="A282" s="613"/>
      <c r="B282" s="500" t="s">
        <v>885</v>
      </c>
      <c r="C282" s="500" t="s">
        <v>516</v>
      </c>
      <c r="D282" s="500" t="s">
        <v>517</v>
      </c>
      <c r="E282" s="46">
        <v>44805</v>
      </c>
      <c r="F282" s="500" t="s">
        <v>380</v>
      </c>
      <c r="G282" s="47"/>
    </row>
    <row r="283" spans="1:7" s="48" customFormat="1" x14ac:dyDescent="0.25">
      <c r="A283" s="611" t="s">
        <v>472</v>
      </c>
      <c r="B283" s="500" t="s">
        <v>473</v>
      </c>
      <c r="C283" s="500" t="s">
        <v>474</v>
      </c>
      <c r="D283" s="500" t="s">
        <v>475</v>
      </c>
      <c r="E283" s="46">
        <v>45850</v>
      </c>
      <c r="F283" s="500" t="s">
        <v>379</v>
      </c>
      <c r="G283" s="47"/>
    </row>
    <row r="284" spans="1:7" s="48" customFormat="1" x14ac:dyDescent="0.25">
      <c r="A284" s="612"/>
      <c r="B284" s="500" t="s">
        <v>1015</v>
      </c>
      <c r="C284" s="500" t="s">
        <v>1016</v>
      </c>
      <c r="D284" s="500" t="s">
        <v>1017</v>
      </c>
      <c r="E284" s="46">
        <v>47607</v>
      </c>
      <c r="F284" s="500" t="s">
        <v>379</v>
      </c>
      <c r="G284" s="47"/>
    </row>
    <row r="285" spans="1:7" s="48" customFormat="1" x14ac:dyDescent="0.25">
      <c r="A285" s="613"/>
      <c r="B285" s="500" t="s">
        <v>1211</v>
      </c>
      <c r="C285" s="500" t="s">
        <v>1186</v>
      </c>
      <c r="D285" s="500" t="s">
        <v>1187</v>
      </c>
      <c r="E285" s="46">
        <v>44694</v>
      </c>
      <c r="F285" s="500" t="s">
        <v>446</v>
      </c>
      <c r="G285" s="49"/>
    </row>
    <row r="286" spans="1:7" s="48" customFormat="1" x14ac:dyDescent="0.25">
      <c r="A286" s="500" t="s">
        <v>397</v>
      </c>
      <c r="B286" s="500" t="s">
        <v>398</v>
      </c>
      <c r="C286" s="500" t="s">
        <v>399</v>
      </c>
      <c r="D286" s="500" t="s">
        <v>400</v>
      </c>
      <c r="E286" s="46">
        <v>44967</v>
      </c>
      <c r="F286" s="500" t="s">
        <v>378</v>
      </c>
      <c r="G286" s="49"/>
    </row>
    <row r="287" spans="1:7" s="48" customFormat="1" ht="35.25" customHeight="1" x14ac:dyDescent="0.25">
      <c r="A287" s="500"/>
      <c r="B287" s="500"/>
      <c r="C287" s="500"/>
      <c r="D287" s="500"/>
      <c r="E287" s="46"/>
      <c r="F287" s="500"/>
      <c r="G287" s="49"/>
    </row>
    <row r="288" spans="1:7" s="48" customFormat="1" ht="43.5" customHeight="1" x14ac:dyDescent="0.25">
      <c r="A288" s="500"/>
      <c r="B288" s="500"/>
      <c r="C288" s="500"/>
      <c r="D288" s="500"/>
      <c r="E288" s="46"/>
      <c r="F288" s="500"/>
      <c r="G288" s="49"/>
    </row>
    <row r="289" spans="1:7" s="48" customFormat="1" ht="45.75" customHeight="1" x14ac:dyDescent="0.25">
      <c r="A289" s="501"/>
      <c r="B289" s="500"/>
      <c r="C289" s="500"/>
      <c r="D289" s="500"/>
      <c r="E289" s="46"/>
      <c r="F289" s="500"/>
      <c r="G289" s="49"/>
    </row>
    <row r="290" spans="1:7" s="48" customFormat="1" ht="35.25" customHeight="1" x14ac:dyDescent="0.25">
      <c r="A290" s="501"/>
      <c r="B290" s="500"/>
      <c r="C290" s="500"/>
      <c r="D290" s="500"/>
      <c r="E290" s="46"/>
      <c r="F290" s="500"/>
      <c r="G290" s="49"/>
    </row>
    <row r="291" spans="1:7" s="48" customFormat="1" ht="35.25" customHeight="1" x14ac:dyDescent="0.25">
      <c r="A291" s="501"/>
      <c r="B291" s="500"/>
      <c r="C291" s="500"/>
      <c r="D291" s="500"/>
      <c r="E291" s="46"/>
      <c r="F291" s="500"/>
      <c r="G291" s="49"/>
    </row>
    <row r="292" spans="1:7" s="48" customFormat="1" ht="45.75" customHeight="1" x14ac:dyDescent="0.25">
      <c r="A292" s="501"/>
      <c r="B292" s="500"/>
      <c r="C292" s="500"/>
      <c r="D292" s="500"/>
      <c r="E292" s="46"/>
      <c r="F292" s="500"/>
      <c r="G292" s="49"/>
    </row>
    <row r="293" spans="1:7" s="48" customFormat="1" ht="35.25" customHeight="1" x14ac:dyDescent="0.25">
      <c r="A293" s="500"/>
      <c r="B293" s="500"/>
      <c r="C293" s="500"/>
      <c r="D293" s="500"/>
      <c r="E293" s="46"/>
      <c r="F293" s="500"/>
      <c r="G293" s="49"/>
    </row>
    <row r="294" spans="1:7" s="48" customFormat="1" ht="35.25" customHeight="1" x14ac:dyDescent="0.25">
      <c r="A294" s="500"/>
      <c r="B294" s="500"/>
      <c r="C294" s="500"/>
      <c r="D294" s="500"/>
      <c r="E294" s="46"/>
      <c r="F294" s="500"/>
      <c r="G294" s="47"/>
    </row>
    <row r="295" spans="1:7" s="48" customFormat="1" ht="35.25" customHeight="1" x14ac:dyDescent="0.25">
      <c r="A295" s="500"/>
      <c r="B295" s="500"/>
      <c r="C295" s="500"/>
      <c r="D295" s="500"/>
      <c r="E295" s="46"/>
      <c r="F295" s="500"/>
      <c r="G295" s="47"/>
    </row>
    <row r="296" spans="1:7" s="48" customFormat="1" ht="35.25" customHeight="1" x14ac:dyDescent="0.25">
      <c r="A296" s="500"/>
      <c r="B296" s="500"/>
      <c r="C296" s="500"/>
      <c r="D296" s="500"/>
      <c r="E296" s="46"/>
      <c r="F296" s="500"/>
      <c r="G296" s="49"/>
    </row>
    <row r="297" spans="1:7" s="48" customFormat="1" ht="35.25" customHeight="1" x14ac:dyDescent="0.25">
      <c r="A297" s="500"/>
      <c r="B297" s="500"/>
      <c r="C297" s="500"/>
      <c r="D297" s="500"/>
      <c r="E297" s="46"/>
      <c r="F297" s="500"/>
      <c r="G297" s="49"/>
    </row>
    <row r="298" spans="1:7" s="48" customFormat="1" ht="35.25" customHeight="1" x14ac:dyDescent="0.25">
      <c r="A298" s="500"/>
      <c r="B298" s="500"/>
      <c r="C298" s="500"/>
      <c r="D298" s="500"/>
      <c r="E298" s="46"/>
      <c r="F298" s="500"/>
      <c r="G298" s="49"/>
    </row>
    <row r="299" spans="1:7" s="48" customFormat="1" ht="35.25" customHeight="1" x14ac:dyDescent="0.25">
      <c r="A299" s="500"/>
      <c r="B299" s="500"/>
      <c r="C299" s="500"/>
      <c r="D299" s="500"/>
      <c r="E299" s="46"/>
      <c r="F299" s="500"/>
      <c r="G299" s="49"/>
    </row>
    <row r="300" spans="1:7" s="48" customFormat="1" ht="35.25" customHeight="1" x14ac:dyDescent="0.25">
      <c r="A300" s="500"/>
      <c r="B300" s="500"/>
      <c r="C300" s="500"/>
      <c r="D300" s="500"/>
      <c r="E300" s="46"/>
      <c r="F300" s="500"/>
      <c r="G300" s="49"/>
    </row>
    <row r="301" spans="1:7" s="48" customFormat="1" ht="35.25" customHeight="1" x14ac:dyDescent="0.25">
      <c r="A301" s="500"/>
      <c r="B301" s="500"/>
      <c r="C301" s="500"/>
      <c r="D301" s="500"/>
      <c r="E301" s="46"/>
      <c r="F301" s="500"/>
    </row>
    <row r="302" spans="1:7" s="48" customFormat="1" ht="49.5" customHeight="1" x14ac:dyDescent="0.25">
      <c r="A302" s="500"/>
      <c r="B302" s="500"/>
      <c r="C302" s="500"/>
      <c r="D302" s="500"/>
      <c r="E302" s="46"/>
      <c r="F302" s="500"/>
      <c r="G302" s="49"/>
    </row>
    <row r="303" spans="1:7" s="48" customFormat="1" ht="49.5" customHeight="1" x14ac:dyDescent="0.25">
      <c r="A303" s="500"/>
      <c r="B303" s="500"/>
      <c r="C303" s="500"/>
      <c r="D303" s="500"/>
      <c r="E303" s="46"/>
      <c r="F303" s="500"/>
      <c r="G303" s="49"/>
    </row>
    <row r="304" spans="1:7" s="48" customFormat="1" ht="49.5" customHeight="1" x14ac:dyDescent="0.25">
      <c r="A304" s="500"/>
      <c r="B304" s="500"/>
      <c r="C304" s="500"/>
      <c r="D304" s="500"/>
      <c r="E304" s="46"/>
      <c r="F304" s="500"/>
      <c r="G304" s="49"/>
    </row>
    <row r="305" spans="1:7" s="48" customFormat="1" ht="49.5" customHeight="1" x14ac:dyDescent="0.25">
      <c r="A305" s="500"/>
      <c r="B305" s="500"/>
      <c r="C305" s="500"/>
      <c r="D305" s="500"/>
      <c r="E305" s="46"/>
      <c r="F305" s="500"/>
      <c r="G305" s="47"/>
    </row>
    <row r="306" spans="1:7" s="48" customFormat="1" ht="49.5" customHeight="1" x14ac:dyDescent="0.25">
      <c r="A306" s="500"/>
      <c r="B306" s="500"/>
      <c r="C306" s="500"/>
      <c r="D306" s="500"/>
      <c r="E306" s="46"/>
      <c r="F306" s="500"/>
      <c r="G306" s="47"/>
    </row>
    <row r="307" spans="1:7" s="48" customFormat="1" ht="35.25" customHeight="1" x14ac:dyDescent="0.25">
      <c r="A307" s="500"/>
      <c r="B307" s="500"/>
      <c r="C307" s="500"/>
      <c r="D307" s="500"/>
      <c r="E307" s="46"/>
      <c r="F307" s="500"/>
      <c r="G307" s="49"/>
    </row>
    <row r="308" spans="1:7" s="48" customFormat="1" ht="35.25" customHeight="1" x14ac:dyDescent="0.25">
      <c r="A308" s="500"/>
      <c r="B308" s="500"/>
      <c r="C308" s="500"/>
      <c r="D308" s="500"/>
      <c r="E308" s="46"/>
      <c r="F308" s="500"/>
      <c r="G308" s="49"/>
    </row>
    <row r="309" spans="1:7" s="48" customFormat="1" ht="35.25" customHeight="1" x14ac:dyDescent="0.25">
      <c r="A309" s="500"/>
      <c r="B309" s="500"/>
      <c r="C309" s="500"/>
      <c r="D309" s="500"/>
      <c r="E309" s="46"/>
      <c r="F309" s="500"/>
      <c r="G309" s="49"/>
    </row>
    <row r="310" spans="1:7" s="48" customFormat="1" ht="35.25" customHeight="1" x14ac:dyDescent="0.25">
      <c r="A310" s="500"/>
      <c r="B310" s="500"/>
      <c r="C310" s="500"/>
      <c r="D310" s="500"/>
      <c r="E310" s="46"/>
      <c r="F310" s="500"/>
      <c r="G310" s="49"/>
    </row>
    <row r="311" spans="1:7" s="48" customFormat="1" ht="35.25" customHeight="1" x14ac:dyDescent="0.25">
      <c r="A311" s="500"/>
      <c r="B311" s="500"/>
      <c r="C311" s="500"/>
      <c r="D311" s="500"/>
      <c r="E311" s="46"/>
      <c r="F311" s="500"/>
      <c r="G311" s="49"/>
    </row>
    <row r="312" spans="1:7" s="48" customFormat="1" ht="35.25" customHeight="1" x14ac:dyDescent="0.25">
      <c r="A312" s="500"/>
      <c r="B312" s="500"/>
      <c r="C312" s="500"/>
      <c r="D312" s="500"/>
      <c r="E312" s="46"/>
      <c r="F312" s="500"/>
      <c r="G312" s="49"/>
    </row>
    <row r="313" spans="1:7" s="48" customFormat="1" ht="35.25" customHeight="1" x14ac:dyDescent="0.25">
      <c r="A313" s="500"/>
      <c r="B313" s="500"/>
      <c r="C313" s="500"/>
      <c r="D313" s="500"/>
      <c r="E313" s="46"/>
      <c r="F313" s="500"/>
      <c r="G313" s="49"/>
    </row>
    <row r="314" spans="1:7" s="48" customFormat="1" ht="35.25" customHeight="1" x14ac:dyDescent="0.25">
      <c r="A314" s="500"/>
      <c r="B314" s="500"/>
      <c r="C314" s="500"/>
      <c r="D314" s="500"/>
      <c r="E314" s="46"/>
      <c r="F314" s="500"/>
      <c r="G314" s="47"/>
    </row>
    <row r="315" spans="1:7" s="48" customFormat="1" ht="35.25" customHeight="1" x14ac:dyDescent="0.25">
      <c r="A315" s="500"/>
      <c r="B315" s="500"/>
      <c r="C315" s="500"/>
      <c r="D315" s="500"/>
      <c r="E315" s="46"/>
      <c r="F315" s="500"/>
      <c r="G315" s="47"/>
    </row>
    <row r="316" spans="1:7" s="48" customFormat="1" ht="35.25" customHeight="1" x14ac:dyDescent="0.25">
      <c r="A316" s="500"/>
      <c r="B316" s="500"/>
      <c r="C316" s="500"/>
      <c r="D316" s="500"/>
      <c r="E316" s="46"/>
      <c r="F316" s="500"/>
      <c r="G316" s="47"/>
    </row>
    <row r="317" spans="1:7" s="48" customFormat="1" ht="45.75" customHeight="1" x14ac:dyDescent="0.25">
      <c r="A317" s="500"/>
      <c r="B317" s="500"/>
      <c r="C317" s="500"/>
      <c r="D317" s="500"/>
      <c r="E317" s="46"/>
      <c r="F317" s="500"/>
      <c r="G317" s="49"/>
    </row>
    <row r="318" spans="1:7" s="48" customFormat="1" ht="45.75" customHeight="1" x14ac:dyDescent="0.25">
      <c r="A318" s="500"/>
      <c r="B318" s="500"/>
      <c r="C318" s="500"/>
      <c r="D318" s="500"/>
      <c r="E318" s="46"/>
      <c r="F318" s="500"/>
      <c r="G318" s="49"/>
    </row>
    <row r="319" spans="1:7" s="48" customFormat="1" ht="45.75" customHeight="1" x14ac:dyDescent="0.25">
      <c r="A319" s="500"/>
      <c r="B319" s="500"/>
      <c r="C319" s="500"/>
      <c r="D319" s="500"/>
      <c r="E319" s="46"/>
      <c r="F319" s="500"/>
      <c r="G319" s="49"/>
    </row>
    <row r="320" spans="1:7" s="48" customFormat="1" ht="45.75" customHeight="1" x14ac:dyDescent="0.25">
      <c r="A320" s="500"/>
      <c r="B320" s="500"/>
      <c r="C320" s="500"/>
      <c r="D320" s="500"/>
      <c r="E320" s="46"/>
      <c r="F320" s="500"/>
      <c r="G320" s="49"/>
    </row>
    <row r="321" spans="1:7" s="48" customFormat="1" ht="45.75" customHeight="1" x14ac:dyDescent="0.25">
      <c r="A321" s="500"/>
      <c r="B321" s="500"/>
      <c r="C321" s="500"/>
      <c r="D321" s="500"/>
      <c r="E321" s="46"/>
      <c r="F321" s="500"/>
      <c r="G321" s="49"/>
    </row>
    <row r="322" spans="1:7" s="48" customFormat="1" ht="35.25" customHeight="1" x14ac:dyDescent="0.25">
      <c r="A322" s="500"/>
      <c r="B322" s="500"/>
      <c r="C322" s="500"/>
      <c r="D322" s="500"/>
      <c r="E322" s="46"/>
      <c r="F322" s="500"/>
      <c r="G322" s="49"/>
    </row>
    <row r="323" spans="1:7" s="48" customFormat="1" ht="35.25" customHeight="1" x14ac:dyDescent="0.25">
      <c r="A323" s="500"/>
      <c r="B323" s="500"/>
      <c r="C323" s="500"/>
      <c r="D323" s="500"/>
      <c r="E323" s="46"/>
      <c r="F323" s="500"/>
      <c r="G323" s="49"/>
    </row>
    <row r="324" spans="1:7" s="48" customFormat="1" ht="35.25" customHeight="1" x14ac:dyDescent="0.25">
      <c r="A324" s="500"/>
      <c r="B324" s="500"/>
      <c r="C324" s="500"/>
      <c r="D324" s="500"/>
      <c r="E324" s="46"/>
      <c r="F324" s="500"/>
      <c r="G324" s="49"/>
    </row>
    <row r="325" spans="1:7" s="48" customFormat="1" ht="35.25" customHeight="1" x14ac:dyDescent="0.25">
      <c r="A325" s="500"/>
      <c r="B325" s="500"/>
      <c r="C325" s="500"/>
      <c r="D325" s="500"/>
      <c r="E325" s="46"/>
      <c r="F325" s="500"/>
      <c r="G325" s="49"/>
    </row>
    <row r="326" spans="1:7" s="48" customFormat="1" ht="35.25" customHeight="1" x14ac:dyDescent="0.25">
      <c r="A326" s="500"/>
      <c r="B326" s="500"/>
      <c r="C326" s="500"/>
      <c r="D326" s="500"/>
      <c r="E326" s="46"/>
      <c r="F326" s="500"/>
      <c r="G326" s="49"/>
    </row>
    <row r="327" spans="1:7" s="48" customFormat="1" ht="35.25" customHeight="1" x14ac:dyDescent="0.25">
      <c r="A327" s="500"/>
      <c r="B327" s="500"/>
      <c r="C327" s="500"/>
      <c r="D327" s="500"/>
      <c r="E327" s="46"/>
      <c r="F327" s="500"/>
      <c r="G327" s="49"/>
    </row>
    <row r="328" spans="1:7" s="48" customFormat="1" ht="35.25" customHeight="1" x14ac:dyDescent="0.25">
      <c r="A328" s="500"/>
      <c r="B328" s="500"/>
      <c r="C328" s="500"/>
      <c r="D328" s="500"/>
      <c r="E328" s="46"/>
      <c r="F328" s="500"/>
      <c r="G328" s="49"/>
    </row>
    <row r="329" spans="1:7" s="48" customFormat="1" ht="35.25" customHeight="1" x14ac:dyDescent="0.25">
      <c r="A329" s="500"/>
      <c r="B329" s="500"/>
      <c r="C329" s="500"/>
      <c r="D329" s="500"/>
      <c r="E329" s="46"/>
      <c r="F329" s="500"/>
      <c r="G329" s="49"/>
    </row>
    <row r="330" spans="1:7" s="48" customFormat="1" ht="35.25" customHeight="1" x14ac:dyDescent="0.25">
      <c r="A330" s="500"/>
      <c r="B330" s="500"/>
      <c r="C330" s="500"/>
      <c r="D330" s="500"/>
      <c r="E330" s="46"/>
      <c r="F330" s="500"/>
      <c r="G330" s="49"/>
    </row>
    <row r="331" spans="1:7" s="48" customFormat="1" ht="35.25" customHeight="1" x14ac:dyDescent="0.25">
      <c r="A331" s="500"/>
      <c r="B331" s="500"/>
      <c r="C331" s="500"/>
      <c r="D331" s="500"/>
      <c r="E331" s="46"/>
      <c r="F331" s="500"/>
      <c r="G331" s="49"/>
    </row>
    <row r="332" spans="1:7" s="48" customFormat="1" ht="35.25" customHeight="1" x14ac:dyDescent="0.25">
      <c r="A332" s="500"/>
      <c r="B332" s="500"/>
      <c r="C332" s="500"/>
      <c r="D332" s="500"/>
      <c r="E332" s="46"/>
      <c r="F332" s="500"/>
      <c r="G332" s="49"/>
    </row>
    <row r="333" spans="1:7" s="48" customFormat="1" ht="35.25" customHeight="1" x14ac:dyDescent="0.25">
      <c r="A333" s="500"/>
      <c r="B333" s="500"/>
      <c r="C333" s="501"/>
      <c r="D333" s="500"/>
      <c r="E333" s="46"/>
      <c r="F333" s="500"/>
      <c r="G333" s="49"/>
    </row>
    <row r="334" spans="1:7" s="48" customFormat="1" ht="35.25" customHeight="1" x14ac:dyDescent="0.25">
      <c r="A334" s="500"/>
      <c r="B334" s="500"/>
      <c r="C334" s="500"/>
      <c r="D334" s="500"/>
      <c r="E334" s="46"/>
      <c r="F334" s="500"/>
      <c r="G334" s="49"/>
    </row>
    <row r="335" spans="1:7" s="48" customFormat="1" ht="35.25" customHeight="1" x14ac:dyDescent="0.25">
      <c r="A335" s="500"/>
      <c r="B335" s="500"/>
      <c r="C335" s="500"/>
      <c r="D335" s="500"/>
      <c r="E335" s="46"/>
      <c r="F335" s="500"/>
      <c r="G335" s="49"/>
    </row>
    <row r="336" spans="1:7" s="48" customFormat="1" ht="35.25" customHeight="1" x14ac:dyDescent="0.25">
      <c r="A336" s="500"/>
      <c r="B336" s="500"/>
      <c r="C336" s="500"/>
      <c r="D336" s="500"/>
      <c r="E336" s="46"/>
      <c r="F336" s="500"/>
      <c r="G336" s="49"/>
    </row>
    <row r="337" spans="1:7" s="48" customFormat="1" ht="35.25" customHeight="1" x14ac:dyDescent="0.25">
      <c r="A337" s="500"/>
      <c r="B337" s="500"/>
      <c r="C337" s="500"/>
      <c r="D337" s="500"/>
      <c r="E337" s="46"/>
      <c r="F337" s="500"/>
      <c r="G337" s="49"/>
    </row>
    <row r="338" spans="1:7" s="48" customFormat="1" ht="35.25" customHeight="1" x14ac:dyDescent="0.25">
      <c r="A338" s="500"/>
      <c r="B338" s="500"/>
      <c r="C338" s="500"/>
      <c r="D338" s="500"/>
      <c r="E338" s="46"/>
      <c r="F338" s="500"/>
      <c r="G338" s="49"/>
    </row>
    <row r="339" spans="1:7" s="48" customFormat="1" ht="35.25" customHeight="1" x14ac:dyDescent="0.25">
      <c r="A339" s="500"/>
      <c r="B339" s="500"/>
      <c r="C339" s="500"/>
      <c r="D339" s="500"/>
      <c r="E339" s="46"/>
      <c r="F339" s="500"/>
      <c r="G339" s="50"/>
    </row>
    <row r="340" spans="1:7" s="48" customFormat="1" ht="35.25" customHeight="1" x14ac:dyDescent="0.25">
      <c r="A340" s="500"/>
      <c r="B340" s="500"/>
      <c r="C340" s="500"/>
      <c r="D340" s="500"/>
      <c r="E340" s="46"/>
      <c r="F340" s="500"/>
      <c r="G340" s="49"/>
    </row>
    <row r="341" spans="1:7" s="48" customFormat="1" ht="35.25" customHeight="1" x14ac:dyDescent="0.25">
      <c r="A341" s="500"/>
      <c r="B341" s="294"/>
      <c r="C341" s="294"/>
      <c r="D341" s="500"/>
      <c r="E341" s="46"/>
      <c r="F341" s="501"/>
      <c r="G341" s="49"/>
    </row>
    <row r="342" spans="1:7" s="48" customFormat="1" ht="35.25" customHeight="1" x14ac:dyDescent="0.25">
      <c r="A342" s="500"/>
      <c r="B342" s="294"/>
      <c r="C342" s="294"/>
      <c r="D342" s="500"/>
      <c r="E342" s="46"/>
      <c r="F342" s="501"/>
    </row>
    <row r="343" spans="1:7" s="48" customFormat="1" ht="35.25" customHeight="1" x14ac:dyDescent="0.25">
      <c r="A343" s="500"/>
      <c r="B343" s="294"/>
      <c r="C343" s="294"/>
      <c r="D343" s="500"/>
      <c r="E343" s="46"/>
      <c r="F343" s="501"/>
    </row>
    <row r="344" spans="1:7" s="48" customFormat="1" ht="27.75" customHeight="1" x14ac:dyDescent="0.25">
      <c r="A344" s="500"/>
      <c r="B344" s="500"/>
      <c r="C344" s="500"/>
      <c r="D344" s="500"/>
      <c r="E344" s="46"/>
      <c r="F344" s="501"/>
    </row>
    <row r="345" spans="1:7" s="48" customFormat="1" ht="48" customHeight="1" x14ac:dyDescent="0.25">
      <c r="A345" s="500"/>
      <c r="B345" s="500"/>
      <c r="C345" s="500"/>
      <c r="D345" s="500"/>
      <c r="E345" s="46"/>
      <c r="F345" s="500"/>
    </row>
    <row r="346" spans="1:7" s="48" customFormat="1" ht="39.75" customHeight="1" x14ac:dyDescent="0.25">
      <c r="A346" s="500"/>
      <c r="B346" s="500"/>
      <c r="C346" s="500"/>
      <c r="D346" s="500"/>
      <c r="E346" s="46"/>
      <c r="F346" s="500"/>
    </row>
    <row r="347" spans="1:7" s="48" customFormat="1" ht="35.25" customHeight="1" x14ac:dyDescent="0.25">
      <c r="A347" s="500"/>
      <c r="B347" s="500"/>
      <c r="C347" s="500"/>
      <c r="D347" s="500"/>
      <c r="E347" s="46"/>
      <c r="F347" s="500"/>
    </row>
    <row r="348" spans="1:7" s="48" customFormat="1" ht="35.25" customHeight="1" x14ac:dyDescent="0.25">
      <c r="A348" s="500"/>
      <c r="B348" s="500"/>
      <c r="C348" s="500"/>
      <c r="D348" s="500"/>
      <c r="E348" s="46"/>
      <c r="F348" s="500"/>
    </row>
    <row r="349" spans="1:7" s="48" customFormat="1" ht="45" customHeight="1" x14ac:dyDescent="0.25">
      <c r="A349" s="500"/>
      <c r="B349" s="500"/>
      <c r="C349" s="500"/>
      <c r="D349" s="500"/>
      <c r="E349" s="46"/>
      <c r="F349" s="500"/>
    </row>
    <row r="350" spans="1:7" s="48" customFormat="1" ht="50.25" customHeight="1" x14ac:dyDescent="0.25">
      <c r="A350" s="500"/>
      <c r="B350" s="500"/>
      <c r="C350" s="500"/>
      <c r="D350" s="500"/>
      <c r="E350" s="46"/>
      <c r="F350" s="500"/>
    </row>
    <row r="351" spans="1:7" s="48" customFormat="1" ht="50.25" customHeight="1" x14ac:dyDescent="0.25">
      <c r="A351" s="500"/>
      <c r="B351" s="295"/>
      <c r="C351" s="500"/>
      <c r="D351" s="500"/>
      <c r="E351" s="46"/>
      <c r="F351" s="500"/>
    </row>
    <row r="352" spans="1:7" s="48" customFormat="1" ht="42.75" customHeight="1" x14ac:dyDescent="0.25">
      <c r="A352" s="500"/>
      <c r="B352" s="295"/>
      <c r="C352" s="500"/>
      <c r="D352" s="500"/>
      <c r="E352" s="46"/>
      <c r="F352" s="500"/>
    </row>
    <row r="353" spans="1:7" s="48" customFormat="1" ht="45" customHeight="1" x14ac:dyDescent="0.25">
      <c r="A353" s="500"/>
      <c r="B353" s="295"/>
      <c r="C353" s="500"/>
      <c r="D353" s="500"/>
      <c r="E353" s="46"/>
      <c r="F353" s="500"/>
    </row>
    <row r="354" spans="1:7" s="48" customFormat="1" ht="45" customHeight="1" x14ac:dyDescent="0.25">
      <c r="A354" s="500"/>
      <c r="B354" s="295"/>
      <c r="C354" s="500"/>
      <c r="D354" s="500"/>
      <c r="E354" s="46"/>
      <c r="F354" s="500"/>
    </row>
    <row r="355" spans="1:7" s="48" customFormat="1" ht="45" customHeight="1" x14ac:dyDescent="0.25">
      <c r="A355" s="500"/>
      <c r="B355" s="295"/>
      <c r="C355" s="500"/>
      <c r="D355" s="500"/>
      <c r="E355" s="46"/>
      <c r="F355" s="500"/>
    </row>
    <row r="356" spans="1:7" s="48" customFormat="1" ht="45" customHeight="1" x14ac:dyDescent="0.25">
      <c r="A356" s="500"/>
      <c r="B356" s="295"/>
      <c r="C356" s="500"/>
      <c r="D356" s="500"/>
      <c r="E356" s="46"/>
      <c r="F356" s="500"/>
    </row>
    <row r="357" spans="1:7" s="48" customFormat="1" ht="45" customHeight="1" x14ac:dyDescent="0.25">
      <c r="A357" s="500"/>
      <c r="B357" s="295"/>
      <c r="C357" s="500"/>
      <c r="D357" s="500"/>
      <c r="E357" s="46"/>
      <c r="F357" s="500"/>
    </row>
    <row r="358" spans="1:7" s="48" customFormat="1" ht="45" customHeight="1" x14ac:dyDescent="0.25">
      <c r="A358" s="500"/>
      <c r="B358" s="295"/>
      <c r="C358" s="500"/>
      <c r="D358" s="500"/>
      <c r="E358" s="46"/>
      <c r="F358" s="500"/>
    </row>
    <row r="359" spans="1:7" s="48" customFormat="1" ht="35.25" customHeight="1" x14ac:dyDescent="0.25">
      <c r="A359" s="500"/>
      <c r="B359" s="295"/>
      <c r="C359" s="500"/>
      <c r="D359" s="500"/>
      <c r="E359" s="46"/>
      <c r="F359" s="500"/>
    </row>
    <row r="360" spans="1:7" s="48" customFormat="1" ht="35.25" customHeight="1" x14ac:dyDescent="0.25">
      <c r="A360" s="500"/>
      <c r="B360" s="500"/>
      <c r="C360" s="500"/>
      <c r="D360" s="500"/>
      <c r="E360" s="46"/>
      <c r="F360" s="500"/>
    </row>
    <row r="361" spans="1:7" s="48" customFormat="1" ht="35.25" customHeight="1" x14ac:dyDescent="0.25">
      <c r="A361" s="500"/>
      <c r="B361" s="500"/>
      <c r="C361" s="500"/>
      <c r="D361" s="500"/>
      <c r="E361" s="46"/>
      <c r="F361" s="500"/>
    </row>
    <row r="362" spans="1:7" s="48" customFormat="1" ht="35.25" customHeight="1" x14ac:dyDescent="0.25">
      <c r="A362" s="500"/>
      <c r="B362" s="500"/>
      <c r="C362" s="500"/>
      <c r="D362" s="500"/>
      <c r="E362" s="46"/>
      <c r="F362" s="500"/>
    </row>
    <row r="363" spans="1:7" s="48" customFormat="1" ht="35.25" customHeight="1" x14ac:dyDescent="0.25">
      <c r="A363" s="500"/>
      <c r="B363" s="500"/>
      <c r="C363" s="500"/>
      <c r="D363" s="500"/>
      <c r="E363" s="46"/>
      <c r="F363" s="500"/>
      <c r="G363" s="47"/>
    </row>
    <row r="364" spans="1:7" s="48" customFormat="1" ht="35.25" customHeight="1" x14ac:dyDescent="0.25">
      <c r="A364" s="500"/>
      <c r="B364" s="500"/>
      <c r="C364" s="500"/>
      <c r="D364" s="500"/>
      <c r="E364" s="46"/>
      <c r="F364" s="500"/>
      <c r="G364" s="47"/>
    </row>
    <row r="365" spans="1:7" s="48" customFormat="1" ht="35.25" customHeight="1" x14ac:dyDescent="0.25">
      <c r="A365" s="500"/>
      <c r="B365" s="500"/>
      <c r="C365" s="500"/>
      <c r="D365" s="500"/>
      <c r="E365" s="46"/>
      <c r="F365" s="500"/>
      <c r="G365" s="47"/>
    </row>
    <row r="366" spans="1:7" s="48" customFormat="1" ht="35.25" customHeight="1" x14ac:dyDescent="0.25">
      <c r="A366" s="500"/>
      <c r="B366" s="500"/>
      <c r="C366" s="500"/>
      <c r="D366" s="500"/>
      <c r="E366" s="46"/>
      <c r="F366" s="500"/>
      <c r="G366" s="49"/>
    </row>
    <row r="367" spans="1:7" s="48" customFormat="1" ht="35.25" customHeight="1" x14ac:dyDescent="0.25">
      <c r="A367" s="500"/>
      <c r="B367" s="500"/>
      <c r="C367" s="500"/>
      <c r="D367" s="500"/>
      <c r="E367" s="46"/>
      <c r="F367" s="500"/>
      <c r="G367" s="49"/>
    </row>
    <row r="368" spans="1:7" s="48" customFormat="1" ht="35.25" customHeight="1" x14ac:dyDescent="0.25">
      <c r="A368" s="500"/>
      <c r="B368" s="500"/>
      <c r="C368" s="500"/>
      <c r="D368" s="500"/>
      <c r="E368" s="46"/>
      <c r="F368" s="500"/>
      <c r="G368" s="49"/>
    </row>
    <row r="369" spans="1:7" s="48" customFormat="1" ht="35.25" customHeight="1" x14ac:dyDescent="0.25">
      <c r="A369" s="500"/>
      <c r="B369" s="500"/>
      <c r="C369" s="500"/>
      <c r="D369" s="500"/>
      <c r="E369" s="46"/>
      <c r="F369" s="500"/>
      <c r="G369" s="49"/>
    </row>
    <row r="370" spans="1:7" s="48" customFormat="1" ht="35.25" customHeight="1" x14ac:dyDescent="0.25">
      <c r="A370" s="295"/>
      <c r="B370" s="500"/>
      <c r="C370" s="500"/>
      <c r="D370" s="500"/>
      <c r="E370" s="46"/>
      <c r="F370" s="500"/>
      <c r="G370" s="49"/>
    </row>
    <row r="371" spans="1:7" s="48" customFormat="1" ht="27.75" customHeight="1" x14ac:dyDescent="0.25">
      <c r="A371" s="295"/>
      <c r="B371" s="296"/>
      <c r="C371" s="296"/>
      <c r="D371" s="296"/>
      <c r="E371" s="46"/>
      <c r="F371" s="296"/>
    </row>
    <row r="372" spans="1:7" s="48" customFormat="1" ht="27.75" customHeight="1" x14ac:dyDescent="0.25">
      <c r="A372" s="295"/>
      <c r="B372" s="296"/>
      <c r="C372" s="296"/>
      <c r="D372" s="296"/>
      <c r="E372" s="46"/>
      <c r="F372" s="296"/>
    </row>
    <row r="373" spans="1:7" s="48" customFormat="1" ht="27.75" customHeight="1" x14ac:dyDescent="0.25">
      <c r="A373" s="295"/>
      <c r="B373" s="296"/>
      <c r="C373" s="296"/>
      <c r="D373" s="296"/>
      <c r="E373" s="46"/>
      <c r="F373" s="296"/>
    </row>
    <row r="374" spans="1:7" s="48" customFormat="1" ht="27.75" customHeight="1" x14ac:dyDescent="0.25">
      <c r="A374" s="295"/>
      <c r="B374" s="296"/>
      <c r="C374" s="296"/>
      <c r="D374" s="296"/>
      <c r="E374" s="46"/>
      <c r="F374" s="296"/>
    </row>
    <row r="375" spans="1:7" s="297" customFormat="1" ht="27.75" customHeight="1" x14ac:dyDescent="0.25">
      <c r="A375" s="295"/>
      <c r="B375" s="296"/>
      <c r="C375" s="296"/>
      <c r="D375" s="296"/>
      <c r="E375" s="46"/>
      <c r="F375" s="296"/>
    </row>
    <row r="376" spans="1:7" s="297" customFormat="1" ht="27.75" customHeight="1" x14ac:dyDescent="0.25">
      <c r="A376" s="295"/>
      <c r="B376" s="296"/>
      <c r="C376" s="296"/>
      <c r="D376" s="296"/>
      <c r="E376" s="46"/>
      <c r="F376" s="296"/>
    </row>
    <row r="377" spans="1:7" s="297" customFormat="1" ht="27.75" customHeight="1" x14ac:dyDescent="0.25">
      <c r="A377" s="295"/>
      <c r="B377" s="296"/>
      <c r="C377" s="296"/>
      <c r="D377" s="296"/>
      <c r="E377" s="46"/>
      <c r="F377" s="296"/>
    </row>
    <row r="378" spans="1:7" s="297" customFormat="1" ht="27.75" customHeight="1" x14ac:dyDescent="0.25">
      <c r="A378" s="295"/>
      <c r="B378" s="296"/>
      <c r="C378" s="296"/>
      <c r="D378" s="296"/>
      <c r="E378" s="46"/>
      <c r="F378" s="296"/>
    </row>
    <row r="379" spans="1:7" s="297" customFormat="1" ht="27.75" customHeight="1" x14ac:dyDescent="0.25">
      <c r="A379" s="298"/>
      <c r="B379" s="296"/>
      <c r="C379" s="296"/>
      <c r="D379" s="296"/>
      <c r="E379" s="46"/>
      <c r="F379" s="296"/>
    </row>
    <row r="380" spans="1:7" s="48" customFormat="1" ht="27.75" customHeight="1" x14ac:dyDescent="0.25">
      <c r="A380" s="295"/>
      <c r="B380" s="296"/>
      <c r="C380" s="296"/>
      <c r="D380" s="296"/>
      <c r="E380" s="46"/>
      <c r="F380" s="296"/>
    </row>
    <row r="381" spans="1:7" s="48" customFormat="1" ht="27.75" customHeight="1" x14ac:dyDescent="0.25">
      <c r="A381" s="295"/>
      <c r="B381" s="296"/>
      <c r="C381" s="296"/>
      <c r="D381" s="296"/>
      <c r="E381" s="46"/>
      <c r="F381" s="296"/>
    </row>
    <row r="382" spans="1:7" s="48" customFormat="1" ht="27.75" customHeight="1" x14ac:dyDescent="0.25">
      <c r="A382" s="295"/>
      <c r="B382" s="296"/>
      <c r="C382" s="296"/>
      <c r="D382" s="296"/>
      <c r="E382" s="46"/>
      <c r="F382" s="296"/>
    </row>
    <row r="383" spans="1:7" s="48" customFormat="1" ht="27.75" customHeight="1" x14ac:dyDescent="0.25">
      <c r="A383" s="295"/>
      <c r="B383" s="296"/>
      <c r="C383" s="296"/>
      <c r="D383" s="296"/>
      <c r="E383" s="46"/>
      <c r="F383" s="296"/>
    </row>
    <row r="384" spans="1:7" s="48" customFormat="1" ht="27.75" customHeight="1" x14ac:dyDescent="0.25">
      <c r="A384" s="295"/>
      <c r="B384" s="296"/>
      <c r="C384" s="296"/>
      <c r="D384" s="296"/>
      <c r="E384" s="46"/>
      <c r="F384" s="296"/>
    </row>
    <row r="385" spans="1:6" s="48" customFormat="1" ht="27.75" customHeight="1" x14ac:dyDescent="0.25">
      <c r="A385" s="299"/>
      <c r="B385" s="296"/>
      <c r="C385" s="296"/>
      <c r="D385" s="296"/>
      <c r="E385" s="46"/>
      <c r="F385" s="296"/>
    </row>
    <row r="386" spans="1:6" s="48" customFormat="1" ht="27.75" customHeight="1" x14ac:dyDescent="0.25">
      <c r="A386" s="299"/>
      <c r="B386" s="296"/>
      <c r="C386" s="296"/>
      <c r="D386" s="296"/>
      <c r="E386" s="46"/>
      <c r="F386" s="296"/>
    </row>
    <row r="387" spans="1:6" s="48" customFormat="1" ht="27.75" customHeight="1" x14ac:dyDescent="0.25">
      <c r="A387" s="299"/>
      <c r="B387" s="296"/>
      <c r="C387" s="296"/>
      <c r="D387" s="296"/>
      <c r="E387" s="46"/>
      <c r="F387" s="296"/>
    </row>
    <row r="388" spans="1:6" s="48" customFormat="1" ht="27.75" customHeight="1" x14ac:dyDescent="0.25">
      <c r="A388" s="299"/>
      <c r="B388" s="296"/>
      <c r="C388" s="296"/>
      <c r="D388" s="296"/>
      <c r="E388" s="46"/>
      <c r="F388" s="296"/>
    </row>
    <row r="389" spans="1:6" s="48" customFormat="1" ht="27.75" customHeight="1" x14ac:dyDescent="0.25">
      <c r="A389" s="299"/>
      <c r="B389" s="296"/>
      <c r="C389" s="296"/>
      <c r="D389" s="296"/>
      <c r="E389" s="46"/>
      <c r="F389" s="296"/>
    </row>
    <row r="390" spans="1:6" s="48" customFormat="1" ht="27.75" customHeight="1" x14ac:dyDescent="0.25">
      <c r="A390" s="299"/>
      <c r="B390" s="296"/>
      <c r="C390" s="296"/>
      <c r="D390" s="296"/>
      <c r="E390" s="46"/>
      <c r="F390" s="296"/>
    </row>
    <row r="391" spans="1:6" s="48" customFormat="1" ht="27.75" customHeight="1" x14ac:dyDescent="0.25">
      <c r="A391" s="299"/>
      <c r="B391" s="296"/>
      <c r="C391" s="296"/>
      <c r="D391" s="296"/>
      <c r="E391" s="46"/>
      <c r="F391" s="296"/>
    </row>
    <row r="392" spans="1:6" s="48" customFormat="1" ht="27.75" customHeight="1" x14ac:dyDescent="0.25">
      <c r="A392" s="299"/>
      <c r="B392" s="296"/>
      <c r="C392" s="296"/>
      <c r="D392" s="296"/>
      <c r="E392" s="46"/>
      <c r="F392" s="296"/>
    </row>
    <row r="393" spans="1:6" s="48" customFormat="1" ht="27.75" customHeight="1" x14ac:dyDescent="0.25">
      <c r="A393" s="299"/>
      <c r="B393" s="296"/>
      <c r="C393" s="296"/>
      <c r="D393" s="296"/>
      <c r="E393" s="46"/>
      <c r="F393" s="296"/>
    </row>
    <row r="394" spans="1:6" s="48" customFormat="1" ht="27.75" customHeight="1" x14ac:dyDescent="0.25">
      <c r="A394" s="299"/>
      <c r="B394" s="296"/>
      <c r="C394" s="296"/>
      <c r="D394" s="296"/>
      <c r="E394" s="46"/>
      <c r="F394" s="296"/>
    </row>
    <row r="395" spans="1:6" s="48" customFormat="1" ht="27.75" customHeight="1" x14ac:dyDescent="0.25">
      <c r="A395" s="299"/>
      <c r="B395" s="296"/>
      <c r="C395" s="296"/>
      <c r="D395" s="296"/>
      <c r="E395" s="46"/>
      <c r="F395" s="296"/>
    </row>
    <row r="396" spans="1:6" s="48" customFormat="1" ht="27.75" customHeight="1" x14ac:dyDescent="0.25">
      <c r="A396" s="299"/>
      <c r="B396" s="296"/>
      <c r="C396" s="296"/>
      <c r="D396" s="296"/>
      <c r="E396" s="46"/>
      <c r="F396" s="296"/>
    </row>
    <row r="397" spans="1:6" s="48" customFormat="1" ht="27.75" customHeight="1" x14ac:dyDescent="0.25">
      <c r="A397" s="299"/>
      <c r="B397" s="296"/>
      <c r="C397" s="296"/>
      <c r="D397" s="296"/>
      <c r="E397" s="46"/>
      <c r="F397" s="296"/>
    </row>
    <row r="398" spans="1:6" s="48" customFormat="1" ht="27.75" customHeight="1" x14ac:dyDescent="0.25">
      <c r="A398" s="299"/>
      <c r="B398" s="296"/>
      <c r="C398" s="296"/>
      <c r="D398" s="296"/>
      <c r="E398" s="46"/>
      <c r="F398" s="296"/>
    </row>
    <row r="399" spans="1:6" s="48" customFormat="1" ht="27.75" customHeight="1" x14ac:dyDescent="0.25">
      <c r="A399" s="299"/>
      <c r="B399" s="296"/>
      <c r="C399" s="296"/>
      <c r="D399" s="296"/>
      <c r="E399" s="46"/>
      <c r="F399" s="296"/>
    </row>
    <row r="400" spans="1:6" s="48" customFormat="1" ht="27.75" customHeight="1" x14ac:dyDescent="0.25">
      <c r="A400" s="299"/>
      <c r="B400" s="296"/>
      <c r="C400" s="296"/>
      <c r="D400" s="296"/>
      <c r="E400" s="46"/>
      <c r="F400" s="296"/>
    </row>
    <row r="401" spans="1:7" s="48" customFormat="1" ht="27.75" customHeight="1" x14ac:dyDescent="0.25">
      <c r="A401" s="299"/>
      <c r="B401" s="296"/>
      <c r="C401" s="296"/>
      <c r="D401" s="296"/>
      <c r="E401" s="46"/>
      <c r="F401" s="296"/>
    </row>
    <row r="402" spans="1:7" s="48" customFormat="1" ht="27.75" customHeight="1" x14ac:dyDescent="0.25">
      <c r="A402" s="299"/>
      <c r="B402" s="296"/>
      <c r="C402" s="296"/>
      <c r="D402" s="296"/>
      <c r="E402" s="46"/>
      <c r="F402" s="296"/>
    </row>
    <row r="403" spans="1:7" s="48" customFormat="1" ht="27.75" customHeight="1" x14ac:dyDescent="0.25">
      <c r="A403" s="299"/>
      <c r="B403" s="296"/>
      <c r="C403" s="296"/>
      <c r="D403" s="296"/>
      <c r="E403" s="46"/>
      <c r="F403" s="296"/>
    </row>
    <row r="404" spans="1:7" s="48" customFormat="1" ht="27.75" customHeight="1" x14ac:dyDescent="0.25">
      <c r="A404" s="299"/>
      <c r="B404" s="296"/>
      <c r="C404" s="296"/>
      <c r="D404" s="296"/>
      <c r="E404" s="46"/>
      <c r="F404" s="296"/>
    </row>
    <row r="405" spans="1:7" s="48" customFormat="1" ht="27.75" customHeight="1" x14ac:dyDescent="0.25">
      <c r="A405" s="299"/>
      <c r="B405" s="296"/>
      <c r="C405" s="296"/>
      <c r="D405" s="296"/>
      <c r="E405" s="46"/>
      <c r="F405" s="296"/>
    </row>
    <row r="406" spans="1:7" s="48" customFormat="1" ht="27.75" customHeight="1" x14ac:dyDescent="0.25">
      <c r="A406" s="299"/>
      <c r="B406" s="296"/>
      <c r="C406" s="296"/>
      <c r="D406" s="296"/>
      <c r="E406" s="46"/>
      <c r="F406" s="296"/>
    </row>
    <row r="407" spans="1:7" s="48" customFormat="1" ht="27.75" customHeight="1" x14ac:dyDescent="0.25">
      <c r="A407" s="299"/>
      <c r="B407" s="296"/>
      <c r="C407" s="296"/>
      <c r="D407" s="296"/>
      <c r="E407" s="46"/>
      <c r="F407" s="296"/>
    </row>
    <row r="408" spans="1:7" s="48" customFormat="1" ht="27.75" customHeight="1" x14ac:dyDescent="0.25">
      <c r="A408" s="299"/>
      <c r="B408" s="296"/>
      <c r="C408" s="296"/>
      <c r="D408" s="296"/>
      <c r="E408" s="46"/>
      <c r="F408" s="296"/>
    </row>
    <row r="409" spans="1:7" s="48" customFormat="1" ht="27.75" customHeight="1" x14ac:dyDescent="0.25">
      <c r="A409" s="299"/>
      <c r="B409" s="296"/>
      <c r="C409" s="296"/>
      <c r="D409" s="296"/>
      <c r="E409" s="46"/>
      <c r="F409" s="296"/>
    </row>
    <row r="410" spans="1:7" s="48" customFormat="1" ht="27.75" customHeight="1" x14ac:dyDescent="0.25">
      <c r="A410" s="299"/>
      <c r="B410" s="296"/>
      <c r="C410" s="296"/>
      <c r="D410" s="296"/>
      <c r="E410" s="46"/>
      <c r="F410" s="296"/>
    </row>
    <row r="411" spans="1:7" s="48" customFormat="1" ht="27.75" customHeight="1" x14ac:dyDescent="0.25">
      <c r="A411" s="299"/>
      <c r="B411" s="296"/>
      <c r="C411" s="296"/>
      <c r="D411" s="296"/>
      <c r="E411" s="46"/>
      <c r="F411" s="296"/>
    </row>
    <row r="412" spans="1:7" s="48" customFormat="1" ht="27.75" customHeight="1" x14ac:dyDescent="0.25">
      <c r="A412" s="299"/>
      <c r="B412" s="296"/>
      <c r="C412" s="296"/>
      <c r="D412" s="296"/>
      <c r="E412" s="46"/>
      <c r="F412" s="296"/>
    </row>
    <row r="413" spans="1:7" s="48" customFormat="1" ht="27.75" customHeight="1" x14ac:dyDescent="0.25">
      <c r="A413" s="299"/>
      <c r="B413" s="296"/>
      <c r="C413" s="296"/>
      <c r="D413" s="296"/>
      <c r="E413" s="46"/>
      <c r="F413" s="296"/>
    </row>
    <row r="414" spans="1:7" s="48" customFormat="1" ht="27.75" customHeight="1" x14ac:dyDescent="0.25">
      <c r="A414" s="299"/>
      <c r="B414" s="296"/>
      <c r="C414" s="296"/>
      <c r="D414" s="296"/>
      <c r="E414" s="46"/>
      <c r="F414" s="296"/>
    </row>
    <row r="415" spans="1:7" s="48" customFormat="1" ht="35.25" customHeight="1" x14ac:dyDescent="0.25">
      <c r="A415" s="500"/>
      <c r="B415" s="500"/>
      <c r="C415" s="500"/>
      <c r="D415" s="500"/>
      <c r="E415" s="46"/>
      <c r="F415" s="500"/>
      <c r="G415" s="47"/>
    </row>
    <row r="416" spans="1:7" s="48" customFormat="1" ht="35.25" customHeight="1" x14ac:dyDescent="0.25">
      <c r="A416" s="500"/>
      <c r="B416" s="500"/>
      <c r="C416" s="500"/>
      <c r="D416" s="500"/>
      <c r="E416" s="46"/>
      <c r="F416" s="500"/>
      <c r="G416" s="47"/>
    </row>
    <row r="417" spans="1:7" s="48" customFormat="1" ht="45.75" customHeight="1" x14ac:dyDescent="0.25">
      <c r="A417" s="500"/>
      <c r="B417" s="500"/>
      <c r="C417" s="500"/>
      <c r="D417" s="500"/>
      <c r="E417" s="46"/>
      <c r="F417" s="500"/>
      <c r="G417" s="49"/>
    </row>
    <row r="418" spans="1:7" s="48" customFormat="1" ht="45.75" customHeight="1" x14ac:dyDescent="0.25">
      <c r="A418" s="500"/>
      <c r="B418" s="500"/>
      <c r="C418" s="500"/>
      <c r="D418" s="500"/>
      <c r="E418" s="46"/>
      <c r="F418" s="500"/>
      <c r="G418" s="49"/>
    </row>
    <row r="419" spans="1:7" s="48" customFormat="1" ht="45.75" customHeight="1" x14ac:dyDescent="0.25">
      <c r="A419" s="500"/>
      <c r="B419" s="500"/>
      <c r="C419" s="500"/>
      <c r="D419" s="500"/>
      <c r="E419" s="46"/>
      <c r="F419" s="500"/>
      <c r="G419" s="49"/>
    </row>
    <row r="420" spans="1:7" s="48" customFormat="1" ht="45.75" customHeight="1" x14ac:dyDescent="0.25">
      <c r="A420" s="500"/>
      <c r="B420" s="500"/>
      <c r="C420" s="500"/>
      <c r="D420" s="500"/>
      <c r="E420" s="46"/>
      <c r="F420" s="500"/>
      <c r="G420" s="49"/>
    </row>
    <row r="421" spans="1:7" s="48" customFormat="1" ht="45.75" customHeight="1" x14ac:dyDescent="0.25">
      <c r="A421" s="500"/>
      <c r="B421" s="500"/>
      <c r="C421" s="500"/>
      <c r="D421" s="500"/>
      <c r="E421" s="46"/>
      <c r="F421" s="500"/>
      <c r="G421" s="49"/>
    </row>
    <row r="422" spans="1:7" s="48" customFormat="1" ht="35.25" customHeight="1" x14ac:dyDescent="0.25">
      <c r="A422" s="500"/>
      <c r="B422" s="500"/>
      <c r="C422" s="500"/>
      <c r="D422" s="500"/>
      <c r="E422" s="46"/>
      <c r="F422" s="500"/>
      <c r="G422" s="49"/>
    </row>
    <row r="423" spans="1:7" s="48" customFormat="1" ht="35.25" customHeight="1" x14ac:dyDescent="0.25">
      <c r="A423" s="500"/>
      <c r="B423" s="500"/>
      <c r="C423" s="500"/>
      <c r="D423" s="500"/>
      <c r="E423" s="46"/>
      <c r="F423" s="500"/>
      <c r="G423" s="49"/>
    </row>
    <row r="424" spans="1:7" s="48" customFormat="1" ht="35.25" customHeight="1" x14ac:dyDescent="0.25">
      <c r="A424" s="500"/>
      <c r="B424" s="500"/>
      <c r="C424" s="500"/>
      <c r="D424" s="500"/>
      <c r="E424" s="46"/>
      <c r="F424" s="500"/>
      <c r="G424" s="49"/>
    </row>
    <row r="425" spans="1:7" s="48" customFormat="1" ht="35.25" customHeight="1" x14ac:dyDescent="0.25">
      <c r="A425" s="500"/>
      <c r="B425" s="500"/>
      <c r="C425" s="500"/>
      <c r="D425" s="500"/>
      <c r="E425" s="46"/>
      <c r="F425" s="500"/>
      <c r="G425" s="49"/>
    </row>
    <row r="426" spans="1:7" s="48" customFormat="1" ht="35.25" customHeight="1" x14ac:dyDescent="0.25">
      <c r="A426" s="500"/>
      <c r="B426" s="500"/>
      <c r="C426" s="500"/>
      <c r="D426" s="500"/>
      <c r="E426" s="46"/>
      <c r="F426" s="500"/>
      <c r="G426" s="49"/>
    </row>
    <row r="427" spans="1:7" s="48" customFormat="1" ht="35.25" customHeight="1" x14ac:dyDescent="0.25">
      <c r="A427" s="500"/>
      <c r="B427" s="500"/>
      <c r="C427" s="500"/>
      <c r="D427" s="500"/>
      <c r="E427" s="46"/>
      <c r="F427" s="500"/>
      <c r="G427" s="49"/>
    </row>
    <row r="428" spans="1:7" s="48" customFormat="1" ht="35.25" customHeight="1" x14ac:dyDescent="0.25">
      <c r="A428" s="500"/>
      <c r="B428" s="500"/>
      <c r="C428" s="500"/>
      <c r="D428" s="500"/>
      <c r="E428" s="46"/>
      <c r="F428" s="500"/>
      <c r="G428" s="49"/>
    </row>
    <row r="429" spans="1:7" s="48" customFormat="1" ht="35.25" customHeight="1" x14ac:dyDescent="0.25">
      <c r="A429" s="500"/>
      <c r="B429" s="500"/>
      <c r="C429" s="500"/>
      <c r="D429" s="500"/>
      <c r="E429" s="46"/>
      <c r="F429" s="500"/>
      <c r="G429" s="49"/>
    </row>
    <row r="430" spans="1:7" s="48" customFormat="1" ht="35.25" customHeight="1" x14ac:dyDescent="0.25">
      <c r="A430" s="500"/>
      <c r="B430" s="500"/>
      <c r="C430" s="500"/>
      <c r="D430" s="500"/>
      <c r="E430" s="46"/>
      <c r="F430" s="500"/>
      <c r="G430" s="49"/>
    </row>
    <row r="431" spans="1:7" s="48" customFormat="1" ht="35.25" customHeight="1" x14ac:dyDescent="0.25">
      <c r="A431" s="500"/>
      <c r="B431" s="500"/>
      <c r="C431" s="500"/>
      <c r="D431" s="500"/>
      <c r="E431" s="46"/>
      <c r="F431" s="500"/>
      <c r="G431" s="49"/>
    </row>
    <row r="432" spans="1:7" s="48" customFormat="1" ht="35.25" customHeight="1" x14ac:dyDescent="0.25">
      <c r="A432" s="500"/>
      <c r="B432" s="500"/>
      <c r="C432" s="500"/>
      <c r="D432" s="500"/>
      <c r="E432" s="46"/>
      <c r="F432" s="500"/>
      <c r="G432" s="49"/>
    </row>
    <row r="433" spans="1:7" s="48" customFormat="1" ht="35.25" customHeight="1" x14ac:dyDescent="0.25">
      <c r="A433" s="500"/>
      <c r="B433" s="500"/>
      <c r="C433" s="501"/>
      <c r="D433" s="500"/>
      <c r="E433" s="46"/>
      <c r="F433" s="500"/>
      <c r="G433" s="49"/>
    </row>
    <row r="434" spans="1:7" s="48" customFormat="1" ht="35.25" customHeight="1" x14ac:dyDescent="0.25">
      <c r="A434" s="500"/>
      <c r="B434" s="500"/>
      <c r="C434" s="500"/>
      <c r="D434" s="500"/>
      <c r="E434" s="46"/>
      <c r="F434" s="500"/>
      <c r="G434" s="49"/>
    </row>
    <row r="435" spans="1:7" s="48" customFormat="1" ht="35.25" customHeight="1" x14ac:dyDescent="0.25">
      <c r="A435" s="500"/>
      <c r="B435" s="500"/>
      <c r="C435" s="500"/>
      <c r="D435" s="500"/>
      <c r="E435" s="46"/>
      <c r="F435" s="500"/>
      <c r="G435" s="49"/>
    </row>
    <row r="436" spans="1:7" s="48" customFormat="1" ht="35.25" customHeight="1" x14ac:dyDescent="0.25">
      <c r="A436" s="500"/>
      <c r="B436" s="500"/>
      <c r="C436" s="500"/>
      <c r="D436" s="500"/>
      <c r="E436" s="46"/>
      <c r="F436" s="500"/>
      <c r="G436" s="49"/>
    </row>
    <row r="437" spans="1:7" s="48" customFormat="1" ht="35.25" customHeight="1" x14ac:dyDescent="0.25">
      <c r="A437" s="500"/>
      <c r="B437" s="500"/>
      <c r="C437" s="500"/>
      <c r="D437" s="500"/>
      <c r="E437" s="46"/>
      <c r="F437" s="500"/>
      <c r="G437" s="49"/>
    </row>
    <row r="438" spans="1:7" s="48" customFormat="1" ht="35.25" customHeight="1" x14ac:dyDescent="0.25">
      <c r="A438" s="500"/>
      <c r="B438" s="500"/>
      <c r="C438" s="500"/>
      <c r="D438" s="500"/>
      <c r="E438" s="46"/>
      <c r="F438" s="500"/>
      <c r="G438" s="49"/>
    </row>
    <row r="439" spans="1:7" s="48" customFormat="1" ht="35.25" customHeight="1" x14ac:dyDescent="0.25">
      <c r="A439" s="500"/>
      <c r="B439" s="500"/>
      <c r="C439" s="500"/>
      <c r="D439" s="500"/>
      <c r="E439" s="46"/>
      <c r="F439" s="500"/>
      <c r="G439" s="50"/>
    </row>
    <row r="440" spans="1:7" s="48" customFormat="1" ht="35.25" customHeight="1" x14ac:dyDescent="0.25">
      <c r="A440" s="500"/>
      <c r="B440" s="500"/>
      <c r="C440" s="500"/>
      <c r="D440" s="500"/>
      <c r="E440" s="46"/>
      <c r="F440" s="500"/>
      <c r="G440" s="49"/>
    </row>
    <row r="441" spans="1:7" s="48" customFormat="1" ht="35.25" customHeight="1" x14ac:dyDescent="0.25">
      <c r="A441" s="500"/>
      <c r="B441" s="294"/>
      <c r="C441" s="294"/>
      <c r="D441" s="500"/>
      <c r="E441" s="46"/>
      <c r="F441" s="501"/>
      <c r="G441" s="49"/>
    </row>
    <row r="442" spans="1:7" s="48" customFormat="1" ht="35.25" customHeight="1" x14ac:dyDescent="0.25">
      <c r="A442" s="500"/>
      <c r="B442" s="294"/>
      <c r="C442" s="294"/>
      <c r="D442" s="500"/>
      <c r="E442" s="46"/>
      <c r="F442" s="501"/>
    </row>
    <row r="443" spans="1:7" s="48" customFormat="1" ht="35.25" customHeight="1" x14ac:dyDescent="0.25">
      <c r="A443" s="500"/>
      <c r="B443" s="294"/>
      <c r="C443" s="294"/>
      <c r="D443" s="500"/>
      <c r="E443" s="46"/>
      <c r="F443" s="501"/>
    </row>
    <row r="444" spans="1:7" s="48" customFormat="1" ht="27.75" customHeight="1" x14ac:dyDescent="0.25">
      <c r="A444" s="500"/>
      <c r="B444" s="500"/>
      <c r="C444" s="500"/>
      <c r="D444" s="500"/>
      <c r="E444" s="46"/>
      <c r="F444" s="501"/>
    </row>
    <row r="445" spans="1:7" s="48" customFormat="1" ht="48" customHeight="1" x14ac:dyDescent="0.25">
      <c r="A445" s="500"/>
      <c r="B445" s="500"/>
      <c r="C445" s="500"/>
      <c r="D445" s="500"/>
      <c r="E445" s="46"/>
      <c r="F445" s="500"/>
    </row>
    <row r="446" spans="1:7" s="48" customFormat="1" ht="39.75" customHeight="1" x14ac:dyDescent="0.25">
      <c r="A446" s="500"/>
      <c r="B446" s="500"/>
      <c r="C446" s="500"/>
      <c r="D446" s="500"/>
      <c r="E446" s="46"/>
      <c r="F446" s="500"/>
    </row>
    <row r="447" spans="1:7" s="48" customFormat="1" ht="35.25" customHeight="1" x14ac:dyDescent="0.25">
      <c r="A447" s="500"/>
      <c r="B447" s="500"/>
      <c r="C447" s="500"/>
      <c r="D447" s="500"/>
      <c r="E447" s="46"/>
      <c r="F447" s="500"/>
    </row>
    <row r="448" spans="1:7" s="48" customFormat="1" ht="35.25" customHeight="1" x14ac:dyDescent="0.25">
      <c r="A448" s="500"/>
      <c r="B448" s="500"/>
      <c r="C448" s="500"/>
      <c r="D448" s="500"/>
      <c r="E448" s="46"/>
      <c r="F448" s="500"/>
    </row>
    <row r="449" spans="1:7" s="48" customFormat="1" ht="45" customHeight="1" x14ac:dyDescent="0.25">
      <c r="A449" s="500"/>
      <c r="B449" s="500"/>
      <c r="C449" s="500"/>
      <c r="D449" s="500"/>
      <c r="E449" s="46"/>
      <c r="F449" s="500"/>
    </row>
    <row r="450" spans="1:7" s="48" customFormat="1" ht="50.25" customHeight="1" x14ac:dyDescent="0.25">
      <c r="A450" s="500"/>
      <c r="B450" s="500"/>
      <c r="C450" s="500"/>
      <c r="D450" s="500"/>
      <c r="E450" s="46"/>
      <c r="F450" s="500"/>
    </row>
    <row r="451" spans="1:7" s="48" customFormat="1" ht="50.25" customHeight="1" x14ac:dyDescent="0.25">
      <c r="A451" s="500"/>
      <c r="B451" s="295"/>
      <c r="C451" s="500"/>
      <c r="D451" s="500"/>
      <c r="E451" s="46"/>
      <c r="F451" s="500"/>
    </row>
    <row r="452" spans="1:7" s="48" customFormat="1" ht="42.75" customHeight="1" x14ac:dyDescent="0.25">
      <c r="A452" s="500"/>
      <c r="B452" s="295"/>
      <c r="C452" s="500"/>
      <c r="D452" s="500"/>
      <c r="E452" s="46"/>
      <c r="F452" s="500"/>
    </row>
    <row r="453" spans="1:7" s="48" customFormat="1" ht="45" customHeight="1" x14ac:dyDescent="0.25">
      <c r="A453" s="500"/>
      <c r="B453" s="295"/>
      <c r="C453" s="500"/>
      <c r="D453" s="500"/>
      <c r="E453" s="46"/>
      <c r="F453" s="500"/>
    </row>
    <row r="454" spans="1:7" s="48" customFormat="1" ht="45" customHeight="1" x14ac:dyDescent="0.25">
      <c r="A454" s="500"/>
      <c r="B454" s="295"/>
      <c r="C454" s="500"/>
      <c r="D454" s="500"/>
      <c r="E454" s="46"/>
      <c r="F454" s="500"/>
    </row>
    <row r="455" spans="1:7" s="48" customFormat="1" ht="45" customHeight="1" x14ac:dyDescent="0.25">
      <c r="A455" s="500"/>
      <c r="B455" s="295"/>
      <c r="C455" s="500"/>
      <c r="D455" s="500"/>
      <c r="E455" s="46"/>
      <c r="F455" s="500"/>
    </row>
    <row r="456" spans="1:7" s="48" customFormat="1" ht="45" customHeight="1" x14ac:dyDescent="0.25">
      <c r="A456" s="500"/>
      <c r="B456" s="295"/>
      <c r="C456" s="500"/>
      <c r="D456" s="500"/>
      <c r="E456" s="46"/>
      <c r="F456" s="500"/>
    </row>
    <row r="457" spans="1:7" s="48" customFormat="1" ht="45" customHeight="1" x14ac:dyDescent="0.25">
      <c r="A457" s="500"/>
      <c r="B457" s="295"/>
      <c r="C457" s="500"/>
      <c r="D457" s="500"/>
      <c r="E457" s="46"/>
      <c r="F457" s="500"/>
    </row>
    <row r="458" spans="1:7" s="48" customFormat="1" ht="45" customHeight="1" x14ac:dyDescent="0.25">
      <c r="A458" s="500"/>
      <c r="B458" s="295"/>
      <c r="C458" s="500"/>
      <c r="D458" s="500"/>
      <c r="E458" s="46"/>
      <c r="F458" s="500"/>
    </row>
    <row r="459" spans="1:7" s="48" customFormat="1" ht="35.25" customHeight="1" x14ac:dyDescent="0.25">
      <c r="A459" s="500"/>
      <c r="B459" s="295"/>
      <c r="C459" s="500"/>
      <c r="D459" s="500"/>
      <c r="E459" s="46"/>
      <c r="F459" s="500"/>
    </row>
    <row r="460" spans="1:7" s="48" customFormat="1" ht="35.25" customHeight="1" x14ac:dyDescent="0.25">
      <c r="A460" s="500"/>
      <c r="B460" s="500"/>
      <c r="C460" s="500"/>
      <c r="D460" s="500"/>
      <c r="E460" s="46"/>
      <c r="F460" s="500"/>
    </row>
    <row r="461" spans="1:7" s="48" customFormat="1" ht="35.25" customHeight="1" x14ac:dyDescent="0.25">
      <c r="A461" s="500"/>
      <c r="B461" s="500"/>
      <c r="C461" s="500"/>
      <c r="D461" s="500"/>
      <c r="E461" s="46"/>
      <c r="F461" s="500"/>
    </row>
    <row r="462" spans="1:7" s="48" customFormat="1" ht="35.25" customHeight="1" x14ac:dyDescent="0.25">
      <c r="A462" s="500"/>
      <c r="B462" s="500"/>
      <c r="C462" s="500"/>
      <c r="D462" s="500"/>
      <c r="E462" s="46"/>
      <c r="F462" s="500"/>
    </row>
    <row r="463" spans="1:7" s="48" customFormat="1" ht="35.25" customHeight="1" x14ac:dyDescent="0.25">
      <c r="A463" s="500"/>
      <c r="B463" s="500"/>
      <c r="C463" s="500"/>
      <c r="D463" s="500"/>
      <c r="E463" s="46"/>
      <c r="F463" s="500"/>
      <c r="G463" s="47"/>
    </row>
    <row r="464" spans="1:7" s="48" customFormat="1" ht="35.25" customHeight="1" x14ac:dyDescent="0.25">
      <c r="A464" s="500"/>
      <c r="B464" s="500"/>
      <c r="C464" s="500"/>
      <c r="D464" s="500"/>
      <c r="E464" s="46"/>
      <c r="F464" s="500"/>
      <c r="G464" s="47"/>
    </row>
    <row r="465" spans="1:7" s="48" customFormat="1" ht="35.25" customHeight="1" x14ac:dyDescent="0.25">
      <c r="A465" s="500"/>
      <c r="B465" s="500"/>
      <c r="C465" s="500"/>
      <c r="D465" s="500"/>
      <c r="E465" s="46"/>
      <c r="F465" s="500"/>
      <c r="G465" s="47"/>
    </row>
    <row r="466" spans="1:7" s="48" customFormat="1" ht="35.25" customHeight="1" x14ac:dyDescent="0.25">
      <c r="A466" s="500"/>
      <c r="B466" s="500"/>
      <c r="C466" s="500"/>
      <c r="D466" s="500"/>
      <c r="E466" s="46"/>
      <c r="F466" s="500"/>
      <c r="G466" s="49"/>
    </row>
    <row r="467" spans="1:7" s="48" customFormat="1" ht="35.25" customHeight="1" x14ac:dyDescent="0.25">
      <c r="A467" s="500"/>
      <c r="B467" s="500"/>
      <c r="C467" s="500"/>
      <c r="D467" s="500"/>
      <c r="E467" s="46"/>
      <c r="F467" s="500"/>
      <c r="G467" s="49"/>
    </row>
    <row r="468" spans="1:7" s="48" customFormat="1" ht="35.25" customHeight="1" x14ac:dyDescent="0.25">
      <c r="A468" s="500"/>
      <c r="B468" s="500"/>
      <c r="C468" s="500"/>
      <c r="D468" s="500"/>
      <c r="E468" s="46"/>
      <c r="F468" s="500"/>
      <c r="G468" s="49"/>
    </row>
    <row r="469" spans="1:7" s="48" customFormat="1" ht="35.25" customHeight="1" x14ac:dyDescent="0.25">
      <c r="A469" s="500"/>
      <c r="B469" s="500"/>
      <c r="C469" s="500"/>
      <c r="D469" s="500"/>
      <c r="E469" s="46"/>
      <c r="F469" s="500"/>
      <c r="G469" s="49"/>
    </row>
    <row r="470" spans="1:7" s="48" customFormat="1" ht="35.25" customHeight="1" x14ac:dyDescent="0.25">
      <c r="A470" s="295"/>
      <c r="B470" s="500"/>
      <c r="C470" s="500"/>
      <c r="D470" s="500"/>
      <c r="E470" s="46"/>
      <c r="F470" s="500"/>
      <c r="G470" s="49"/>
    </row>
    <row r="471" spans="1:7" s="48" customFormat="1" ht="27.75" customHeight="1" x14ac:dyDescent="0.25">
      <c r="A471" s="295"/>
      <c r="B471" s="296"/>
      <c r="C471" s="296"/>
      <c r="D471" s="296"/>
      <c r="E471" s="46"/>
      <c r="F471" s="296"/>
    </row>
    <row r="472" spans="1:7" s="48" customFormat="1" ht="27.75" customHeight="1" x14ac:dyDescent="0.25">
      <c r="A472" s="295"/>
      <c r="B472" s="296"/>
      <c r="C472" s="296"/>
      <c r="D472" s="296"/>
      <c r="E472" s="46"/>
      <c r="F472" s="296"/>
    </row>
    <row r="473" spans="1:7" s="48" customFormat="1" ht="27.75" customHeight="1" x14ac:dyDescent="0.25">
      <c r="A473" s="295"/>
      <c r="B473" s="296"/>
      <c r="C473" s="296"/>
      <c r="D473" s="296"/>
      <c r="E473" s="46"/>
      <c r="F473" s="296"/>
    </row>
    <row r="474" spans="1:7" s="48" customFormat="1" ht="27.75" customHeight="1" x14ac:dyDescent="0.25">
      <c r="A474" s="295"/>
      <c r="B474" s="296"/>
      <c r="C474" s="296"/>
      <c r="D474" s="296"/>
      <c r="E474" s="46"/>
      <c r="F474" s="296"/>
    </row>
    <row r="475" spans="1:7" s="297" customFormat="1" ht="27.75" customHeight="1" x14ac:dyDescent="0.25">
      <c r="A475" s="295"/>
      <c r="B475" s="296"/>
      <c r="C475" s="296"/>
      <c r="D475" s="296"/>
      <c r="E475" s="46"/>
      <c r="F475" s="296"/>
    </row>
    <row r="476" spans="1:7" s="297" customFormat="1" ht="27.75" customHeight="1" x14ac:dyDescent="0.25">
      <c r="A476" s="295"/>
      <c r="B476" s="296"/>
      <c r="C476" s="296"/>
      <c r="D476" s="296"/>
      <c r="E476" s="46"/>
      <c r="F476" s="296"/>
    </row>
    <row r="477" spans="1:7" s="297" customFormat="1" ht="27.75" customHeight="1" x14ac:dyDescent="0.25">
      <c r="A477" s="295"/>
      <c r="B477" s="296"/>
      <c r="C477" s="296"/>
      <c r="D477" s="296"/>
      <c r="E477" s="46"/>
      <c r="F477" s="296"/>
    </row>
    <row r="478" spans="1:7" s="297" customFormat="1" ht="27.75" customHeight="1" x14ac:dyDescent="0.25">
      <c r="A478" s="295"/>
      <c r="B478" s="296"/>
      <c r="C478" s="296"/>
      <c r="D478" s="296"/>
      <c r="E478" s="46"/>
      <c r="F478" s="296"/>
    </row>
    <row r="479" spans="1:7" s="297" customFormat="1" ht="27.75" customHeight="1" x14ac:dyDescent="0.25">
      <c r="A479" s="298"/>
      <c r="B479" s="296"/>
      <c r="C479" s="296"/>
      <c r="D479" s="296"/>
      <c r="E479" s="46"/>
      <c r="F479" s="296"/>
    </row>
    <row r="480" spans="1:7" s="48" customFormat="1" ht="27.75" customHeight="1" x14ac:dyDescent="0.25">
      <c r="A480" s="295"/>
      <c r="B480" s="296"/>
      <c r="C480" s="296"/>
      <c r="D480" s="296"/>
      <c r="E480" s="46"/>
      <c r="F480" s="296"/>
    </row>
    <row r="481" spans="1:6" s="48" customFormat="1" ht="27.75" customHeight="1" x14ac:dyDescent="0.25">
      <c r="A481" s="295"/>
      <c r="B481" s="296"/>
      <c r="C481" s="296"/>
      <c r="D481" s="296"/>
      <c r="E481" s="46"/>
      <c r="F481" s="296"/>
    </row>
    <row r="482" spans="1:6" s="48" customFormat="1" ht="27.75" customHeight="1" x14ac:dyDescent="0.25">
      <c r="A482" s="295"/>
      <c r="B482" s="296"/>
      <c r="C482" s="296"/>
      <c r="D482" s="296"/>
      <c r="E482" s="46"/>
      <c r="F482" s="296"/>
    </row>
    <row r="483" spans="1:6" s="48" customFormat="1" ht="27.75" customHeight="1" x14ac:dyDescent="0.25">
      <c r="A483" s="295"/>
      <c r="B483" s="296"/>
      <c r="C483" s="296"/>
      <c r="D483" s="296"/>
      <c r="E483" s="46"/>
      <c r="F483" s="296"/>
    </row>
    <row r="484" spans="1:6" s="48" customFormat="1" ht="27.75" customHeight="1" x14ac:dyDescent="0.25">
      <c r="A484" s="295"/>
      <c r="B484" s="296"/>
      <c r="C484" s="296"/>
      <c r="D484" s="296"/>
      <c r="E484" s="46"/>
      <c r="F484" s="296"/>
    </row>
    <row r="485" spans="1:6" s="48" customFormat="1" ht="27.75" customHeight="1" x14ac:dyDescent="0.25">
      <c r="A485" s="299"/>
      <c r="B485" s="296"/>
      <c r="C485" s="296"/>
      <c r="D485" s="296"/>
      <c r="E485" s="46"/>
      <c r="F485" s="296"/>
    </row>
    <row r="486" spans="1:6" s="48" customFormat="1" ht="27.75" customHeight="1" x14ac:dyDescent="0.25">
      <c r="A486" s="299"/>
      <c r="B486" s="296"/>
      <c r="C486" s="296"/>
      <c r="D486" s="296"/>
      <c r="E486" s="46"/>
      <c r="F486" s="296"/>
    </row>
    <row r="487" spans="1:6" s="48" customFormat="1" ht="27.75" customHeight="1" x14ac:dyDescent="0.25">
      <c r="A487" s="299"/>
      <c r="B487" s="296"/>
      <c r="C487" s="296"/>
      <c r="D487" s="296"/>
      <c r="E487" s="46"/>
      <c r="F487" s="296"/>
    </row>
    <row r="488" spans="1:6" s="48" customFormat="1" ht="27.75" customHeight="1" x14ac:dyDescent="0.25">
      <c r="A488" s="299"/>
      <c r="B488" s="296"/>
      <c r="C488" s="296"/>
      <c r="D488" s="296"/>
      <c r="E488" s="46"/>
      <c r="F488" s="296"/>
    </row>
    <row r="489" spans="1:6" s="48" customFormat="1" ht="27.75" customHeight="1" x14ac:dyDescent="0.25">
      <c r="A489" s="299"/>
      <c r="B489" s="296"/>
      <c r="C489" s="296"/>
      <c r="D489" s="296"/>
      <c r="E489" s="46"/>
      <c r="F489" s="296"/>
    </row>
    <row r="490" spans="1:6" s="48" customFormat="1" ht="27.75" customHeight="1" x14ac:dyDescent="0.25">
      <c r="A490" s="299"/>
      <c r="B490" s="296"/>
      <c r="C490" s="296"/>
      <c r="D490" s="296"/>
      <c r="E490" s="46"/>
      <c r="F490" s="296"/>
    </row>
    <row r="491" spans="1:6" s="48" customFormat="1" ht="27.75" customHeight="1" x14ac:dyDescent="0.25">
      <c r="A491" s="299"/>
      <c r="B491" s="296"/>
      <c r="C491" s="296"/>
      <c r="D491" s="296"/>
      <c r="E491" s="46"/>
      <c r="F491" s="296"/>
    </row>
    <row r="492" spans="1:6" s="48" customFormat="1" ht="27.75" customHeight="1" x14ac:dyDescent="0.25">
      <c r="A492" s="299"/>
      <c r="B492" s="296"/>
      <c r="C492" s="296"/>
      <c r="D492" s="296"/>
      <c r="E492" s="46"/>
      <c r="F492" s="296"/>
    </row>
    <row r="493" spans="1:6" s="48" customFormat="1" ht="27.75" customHeight="1" x14ac:dyDescent="0.25">
      <c r="A493" s="299"/>
      <c r="B493" s="296"/>
      <c r="C493" s="296"/>
      <c r="D493" s="296"/>
      <c r="E493" s="46"/>
      <c r="F493" s="296"/>
    </row>
    <row r="494" spans="1:6" s="48" customFormat="1" ht="27.75" customHeight="1" x14ac:dyDescent="0.25">
      <c r="A494" s="299"/>
      <c r="B494" s="296"/>
      <c r="C494" s="296"/>
      <c r="D494" s="296"/>
      <c r="E494" s="46"/>
      <c r="F494" s="296"/>
    </row>
    <row r="495" spans="1:6" s="48" customFormat="1" ht="27.75" customHeight="1" x14ac:dyDescent="0.25">
      <c r="A495" s="299"/>
      <c r="B495" s="296"/>
      <c r="C495" s="296"/>
      <c r="D495" s="296"/>
      <c r="E495" s="46"/>
      <c r="F495" s="296"/>
    </row>
    <row r="496" spans="1:6" s="48" customFormat="1" ht="27.75" customHeight="1" x14ac:dyDescent="0.25">
      <c r="A496" s="299"/>
      <c r="B496" s="296"/>
      <c r="C496" s="296"/>
      <c r="D496" s="296"/>
      <c r="E496" s="46"/>
      <c r="F496" s="296"/>
    </row>
    <row r="497" spans="1:6" s="48" customFormat="1" ht="27.75" customHeight="1" x14ac:dyDescent="0.25">
      <c r="A497" s="299"/>
      <c r="B497" s="296"/>
      <c r="C497" s="296"/>
      <c r="D497" s="296"/>
      <c r="E497" s="46"/>
      <c r="F497" s="296"/>
    </row>
    <row r="498" spans="1:6" s="48" customFormat="1" ht="27.75" customHeight="1" x14ac:dyDescent="0.25">
      <c r="A498" s="299"/>
      <c r="B498" s="296"/>
      <c r="C498" s="296"/>
      <c r="D498" s="296"/>
      <c r="E498" s="46"/>
      <c r="F498" s="296"/>
    </row>
    <row r="499" spans="1:6" s="48" customFormat="1" ht="27.75" customHeight="1" x14ac:dyDescent="0.25">
      <c r="A499" s="299"/>
      <c r="B499" s="296"/>
      <c r="C499" s="296"/>
      <c r="D499" s="296"/>
      <c r="E499" s="46"/>
      <c r="F499" s="296"/>
    </row>
    <row r="500" spans="1:6" s="48" customFormat="1" ht="27.75" customHeight="1" x14ac:dyDescent="0.25">
      <c r="A500" s="299"/>
      <c r="B500" s="296"/>
      <c r="C500" s="296"/>
      <c r="D500" s="296"/>
      <c r="E500" s="46"/>
      <c r="F500" s="296"/>
    </row>
    <row r="501" spans="1:6" s="48" customFormat="1" ht="27.75" customHeight="1" x14ac:dyDescent="0.25">
      <c r="A501" s="299"/>
      <c r="B501" s="296"/>
      <c r="C501" s="296"/>
      <c r="D501" s="296"/>
      <c r="E501" s="46"/>
      <c r="F501" s="296"/>
    </row>
    <row r="502" spans="1:6" s="48" customFormat="1" ht="27.75" customHeight="1" x14ac:dyDescent="0.25">
      <c r="A502" s="299"/>
      <c r="B502" s="296"/>
      <c r="C502" s="296"/>
      <c r="D502" s="296"/>
      <c r="E502" s="46"/>
      <c r="F502" s="296"/>
    </row>
    <row r="503" spans="1:6" s="48" customFormat="1" ht="27.75" customHeight="1" x14ac:dyDescent="0.25">
      <c r="A503" s="299"/>
      <c r="B503" s="296"/>
      <c r="C503" s="296"/>
      <c r="D503" s="296"/>
      <c r="E503" s="46"/>
      <c r="F503" s="296"/>
    </row>
    <row r="504" spans="1:6" s="48" customFormat="1" ht="27.75" customHeight="1" x14ac:dyDescent="0.25">
      <c r="A504" s="299"/>
      <c r="B504" s="296"/>
      <c r="C504" s="296"/>
      <c r="D504" s="296"/>
      <c r="E504" s="46"/>
      <c r="F504" s="296"/>
    </row>
    <row r="505" spans="1:6" s="48" customFormat="1" ht="27.75" customHeight="1" x14ac:dyDescent="0.25">
      <c r="A505" s="299"/>
      <c r="B505" s="296"/>
      <c r="C505" s="296"/>
      <c r="D505" s="296"/>
      <c r="E505" s="46"/>
      <c r="F505" s="296"/>
    </row>
    <row r="506" spans="1:6" s="48" customFormat="1" ht="27.75" customHeight="1" x14ac:dyDescent="0.25">
      <c r="A506" s="299"/>
      <c r="B506" s="296"/>
      <c r="C506" s="296"/>
      <c r="D506" s="296"/>
      <c r="E506" s="46"/>
      <c r="F506" s="296"/>
    </row>
    <row r="507" spans="1:6" s="48" customFormat="1" ht="27.75" customHeight="1" x14ac:dyDescent="0.25">
      <c r="A507" s="299"/>
      <c r="B507" s="296"/>
      <c r="C507" s="296"/>
      <c r="D507" s="296"/>
      <c r="E507" s="46"/>
      <c r="F507" s="296"/>
    </row>
    <row r="508" spans="1:6" s="48" customFormat="1" ht="27.75" customHeight="1" x14ac:dyDescent="0.25">
      <c r="A508" s="299"/>
      <c r="B508" s="296"/>
      <c r="C508" s="296"/>
      <c r="D508" s="296"/>
      <c r="E508" s="46"/>
      <c r="F508" s="296"/>
    </row>
    <row r="509" spans="1:6" s="48" customFormat="1" ht="27.75" customHeight="1" x14ac:dyDescent="0.25">
      <c r="A509" s="299"/>
      <c r="B509" s="296"/>
      <c r="C509" s="296"/>
      <c r="D509" s="296"/>
      <c r="E509" s="46"/>
      <c r="F509" s="296"/>
    </row>
    <row r="510" spans="1:6" s="48" customFormat="1" ht="27.75" customHeight="1" x14ac:dyDescent="0.25">
      <c r="A510" s="299"/>
      <c r="B510" s="296"/>
      <c r="C510" s="296"/>
      <c r="D510" s="296"/>
      <c r="E510" s="46"/>
      <c r="F510" s="296"/>
    </row>
    <row r="511" spans="1:6" s="48" customFormat="1" ht="27.75" customHeight="1" x14ac:dyDescent="0.25">
      <c r="A511" s="299"/>
      <c r="B511" s="296"/>
      <c r="C511" s="296"/>
      <c r="D511" s="296"/>
      <c r="E511" s="46"/>
      <c r="F511" s="296"/>
    </row>
    <row r="512" spans="1:6" s="48" customFormat="1" ht="27.75" customHeight="1" x14ac:dyDescent="0.25">
      <c r="A512" s="299"/>
      <c r="B512" s="296"/>
      <c r="C512" s="296"/>
      <c r="D512" s="296"/>
      <c r="E512" s="46"/>
      <c r="F512" s="296"/>
    </row>
    <row r="513" spans="1:7" s="48" customFormat="1" ht="27.75" customHeight="1" x14ac:dyDescent="0.25">
      <c r="A513" s="299"/>
      <c r="B513" s="296"/>
      <c r="C513" s="296"/>
      <c r="D513" s="296"/>
      <c r="E513" s="46"/>
      <c r="F513" s="296"/>
    </row>
    <row r="514" spans="1:7" s="48" customFormat="1" ht="27.75" customHeight="1" x14ac:dyDescent="0.25">
      <c r="A514" s="299"/>
      <c r="B514" s="296"/>
      <c r="C514" s="296"/>
      <c r="D514" s="296"/>
      <c r="E514" s="46"/>
      <c r="F514" s="296"/>
    </row>
    <row r="515" spans="1:7" s="48" customFormat="1" ht="35.25" customHeight="1" x14ac:dyDescent="0.25">
      <c r="A515" s="501"/>
      <c r="B515" s="500"/>
      <c r="C515" s="500"/>
      <c r="D515" s="500"/>
      <c r="E515" s="46"/>
      <c r="F515" s="500"/>
      <c r="G515" s="47"/>
    </row>
    <row r="516" spans="1:7" s="48" customFormat="1" ht="35.25" customHeight="1" x14ac:dyDescent="0.25">
      <c r="A516" s="501"/>
      <c r="B516" s="500"/>
      <c r="C516" s="500"/>
      <c r="D516" s="500"/>
      <c r="E516" s="46"/>
      <c r="F516" s="500"/>
      <c r="G516" s="47"/>
    </row>
    <row r="517" spans="1:7" s="48" customFormat="1" ht="35.25" customHeight="1" x14ac:dyDescent="0.25">
      <c r="A517" s="501"/>
      <c r="B517" s="500"/>
      <c r="C517" s="500"/>
      <c r="D517" s="500"/>
      <c r="E517" s="46"/>
      <c r="F517" s="500"/>
      <c r="G517" s="47"/>
    </row>
    <row r="518" spans="1:7" s="48" customFormat="1" ht="35.25" customHeight="1" x14ac:dyDescent="0.25">
      <c r="A518" s="501"/>
      <c r="B518" s="500"/>
      <c r="C518" s="500"/>
      <c r="D518" s="500"/>
      <c r="E518" s="46"/>
      <c r="F518" s="500"/>
      <c r="G518" s="47"/>
    </row>
    <row r="519" spans="1:7" s="48" customFormat="1" ht="35.25" customHeight="1" x14ac:dyDescent="0.25">
      <c r="A519" s="501"/>
      <c r="B519" s="500"/>
      <c r="C519" s="500"/>
      <c r="D519" s="500"/>
      <c r="E519" s="46"/>
      <c r="F519" s="500"/>
      <c r="G519" s="47"/>
    </row>
    <row r="520" spans="1:7" s="48" customFormat="1" ht="35.25" customHeight="1" x14ac:dyDescent="0.25">
      <c r="A520" s="501"/>
      <c r="B520" s="500"/>
      <c r="C520" s="500"/>
      <c r="D520" s="500"/>
      <c r="E520" s="46"/>
      <c r="F520" s="500"/>
      <c r="G520" s="47"/>
    </row>
    <row r="521" spans="1:7" s="48" customFormat="1" ht="35.25" customHeight="1" x14ac:dyDescent="0.25">
      <c r="A521" s="501"/>
      <c r="B521" s="500"/>
      <c r="C521" s="500"/>
      <c r="D521" s="500"/>
      <c r="E521" s="46"/>
      <c r="F521" s="500"/>
      <c r="G521" s="47"/>
    </row>
    <row r="522" spans="1:7" s="48" customFormat="1" ht="35.25" customHeight="1" x14ac:dyDescent="0.25">
      <c r="A522" s="501"/>
      <c r="B522" s="500"/>
      <c r="C522" s="500"/>
      <c r="D522" s="500"/>
      <c r="E522" s="46"/>
      <c r="F522" s="500"/>
      <c r="G522" s="47"/>
    </row>
    <row r="523" spans="1:7" s="48" customFormat="1" ht="35.25" customHeight="1" x14ac:dyDescent="0.25">
      <c r="A523" s="501"/>
      <c r="B523" s="500"/>
      <c r="C523" s="500"/>
      <c r="D523" s="500"/>
      <c r="E523" s="46"/>
      <c r="F523" s="500"/>
      <c r="G523" s="47"/>
    </row>
    <row r="524" spans="1:7" s="48" customFormat="1" ht="35.25" customHeight="1" x14ac:dyDescent="0.25">
      <c r="A524" s="500"/>
      <c r="B524" s="500"/>
      <c r="C524" s="500"/>
      <c r="D524" s="500"/>
      <c r="E524" s="46"/>
      <c r="F524" s="500"/>
      <c r="G524" s="47"/>
    </row>
    <row r="525" spans="1:7" s="48" customFormat="1" ht="35.25" customHeight="1" x14ac:dyDescent="0.25">
      <c r="A525" s="500"/>
      <c r="B525" s="500"/>
      <c r="C525" s="500"/>
      <c r="D525" s="500"/>
      <c r="E525" s="46"/>
      <c r="F525" s="500"/>
      <c r="G525" s="49"/>
    </row>
    <row r="526" spans="1:7" s="48" customFormat="1" ht="35.25" customHeight="1" x14ac:dyDescent="0.25">
      <c r="A526" s="500"/>
      <c r="B526" s="500"/>
      <c r="C526" s="500"/>
      <c r="D526" s="500"/>
      <c r="E526" s="46"/>
      <c r="F526" s="500"/>
      <c r="G526" s="49"/>
    </row>
    <row r="527" spans="1:7" s="48" customFormat="1" ht="35.25" customHeight="1" x14ac:dyDescent="0.25">
      <c r="A527" s="500"/>
      <c r="B527" s="500"/>
      <c r="C527" s="500"/>
      <c r="D527" s="500"/>
      <c r="E527" s="46"/>
      <c r="F527" s="500"/>
      <c r="G527" s="49"/>
    </row>
    <row r="528" spans="1:7" s="48" customFormat="1" ht="43.5" customHeight="1" x14ac:dyDescent="0.25">
      <c r="A528" s="500"/>
      <c r="B528" s="500"/>
      <c r="C528" s="500"/>
      <c r="D528" s="500"/>
      <c r="E528" s="46"/>
      <c r="F528" s="500"/>
      <c r="G528" s="49"/>
    </row>
    <row r="529" spans="1:7" s="48" customFormat="1" ht="45.75" customHeight="1" x14ac:dyDescent="0.25">
      <c r="A529" s="501"/>
      <c r="B529" s="500"/>
      <c r="C529" s="500"/>
      <c r="D529" s="500"/>
      <c r="E529" s="46"/>
      <c r="F529" s="500"/>
      <c r="G529" s="49"/>
    </row>
    <row r="530" spans="1:7" s="48" customFormat="1" ht="35.25" customHeight="1" x14ac:dyDescent="0.25">
      <c r="A530" s="501"/>
      <c r="B530" s="500"/>
      <c r="C530" s="500"/>
      <c r="D530" s="500"/>
      <c r="E530" s="46"/>
      <c r="F530" s="500"/>
      <c r="G530" s="49"/>
    </row>
    <row r="531" spans="1:7" s="48" customFormat="1" ht="35.25" customHeight="1" x14ac:dyDescent="0.25">
      <c r="A531" s="501"/>
      <c r="B531" s="500"/>
      <c r="C531" s="500"/>
      <c r="D531" s="500"/>
      <c r="E531" s="46"/>
      <c r="F531" s="500"/>
      <c r="G531" s="49"/>
    </row>
    <row r="532" spans="1:7" s="48" customFormat="1" ht="45.75" customHeight="1" x14ac:dyDescent="0.25">
      <c r="A532" s="501"/>
      <c r="B532" s="500"/>
      <c r="C532" s="500"/>
      <c r="D532" s="500"/>
      <c r="E532" s="46"/>
      <c r="F532" s="500"/>
      <c r="G532" s="49"/>
    </row>
    <row r="533" spans="1:7" s="48" customFormat="1" ht="35.25" customHeight="1" x14ac:dyDescent="0.25">
      <c r="A533" s="500"/>
      <c r="B533" s="500"/>
      <c r="C533" s="500"/>
      <c r="D533" s="500"/>
      <c r="E533" s="46"/>
      <c r="F533" s="500"/>
      <c r="G533" s="49"/>
    </row>
    <row r="534" spans="1:7" s="48" customFormat="1" ht="35.25" customHeight="1" x14ac:dyDescent="0.25">
      <c r="A534" s="500"/>
      <c r="B534" s="500"/>
      <c r="C534" s="500"/>
      <c r="D534" s="500"/>
      <c r="E534" s="46"/>
      <c r="F534" s="500"/>
      <c r="G534" s="47"/>
    </row>
    <row r="535" spans="1:7" s="48" customFormat="1" ht="35.25" customHeight="1" x14ac:dyDescent="0.25">
      <c r="A535" s="500"/>
      <c r="B535" s="500"/>
      <c r="C535" s="500"/>
      <c r="D535" s="500"/>
      <c r="E535" s="46"/>
      <c r="F535" s="500"/>
      <c r="G535" s="47"/>
    </row>
    <row r="536" spans="1:7" s="48" customFormat="1" ht="35.25" customHeight="1" x14ac:dyDescent="0.25">
      <c r="A536" s="500"/>
      <c r="B536" s="500"/>
      <c r="C536" s="500"/>
      <c r="D536" s="500"/>
      <c r="E536" s="46"/>
      <c r="F536" s="500"/>
      <c r="G536" s="49"/>
    </row>
    <row r="537" spans="1:7" s="48" customFormat="1" ht="35.25" customHeight="1" x14ac:dyDescent="0.25">
      <c r="A537" s="500"/>
      <c r="B537" s="500"/>
      <c r="C537" s="500"/>
      <c r="D537" s="500"/>
      <c r="E537" s="46"/>
      <c r="F537" s="500"/>
      <c r="G537" s="49"/>
    </row>
    <row r="538" spans="1:7" s="48" customFormat="1" ht="35.25" customHeight="1" x14ac:dyDescent="0.25">
      <c r="A538" s="500"/>
      <c r="B538" s="500"/>
      <c r="C538" s="500"/>
      <c r="D538" s="500"/>
      <c r="E538" s="46"/>
      <c r="F538" s="500"/>
      <c r="G538" s="49"/>
    </row>
    <row r="539" spans="1:7" s="48" customFormat="1" ht="35.25" customHeight="1" x14ac:dyDescent="0.25">
      <c r="A539" s="500"/>
      <c r="B539" s="500"/>
      <c r="C539" s="500"/>
      <c r="D539" s="500"/>
      <c r="E539" s="46"/>
      <c r="F539" s="500"/>
      <c r="G539" s="49"/>
    </row>
    <row r="540" spans="1:7" s="48" customFormat="1" ht="35.25" customHeight="1" x14ac:dyDescent="0.25">
      <c r="A540" s="500"/>
      <c r="B540" s="500"/>
      <c r="C540" s="500"/>
      <c r="D540" s="500"/>
      <c r="E540" s="46"/>
      <c r="F540" s="500"/>
      <c r="G540" s="49"/>
    </row>
    <row r="541" spans="1:7" s="48" customFormat="1" ht="35.25" customHeight="1" x14ac:dyDescent="0.25">
      <c r="A541" s="500"/>
      <c r="B541" s="500"/>
      <c r="C541" s="500"/>
      <c r="D541" s="500"/>
      <c r="E541" s="46"/>
      <c r="F541" s="500"/>
    </row>
    <row r="542" spans="1:7" s="48" customFormat="1" ht="49.5" customHeight="1" x14ac:dyDescent="0.25">
      <c r="A542" s="500"/>
      <c r="B542" s="500"/>
      <c r="C542" s="500"/>
      <c r="D542" s="500"/>
      <c r="E542" s="46"/>
      <c r="F542" s="500"/>
      <c r="G542" s="49"/>
    </row>
    <row r="543" spans="1:7" s="48" customFormat="1" ht="49.5" customHeight="1" x14ac:dyDescent="0.25">
      <c r="A543" s="500"/>
      <c r="B543" s="500"/>
      <c r="C543" s="500"/>
      <c r="D543" s="500"/>
      <c r="E543" s="46"/>
      <c r="F543" s="500"/>
      <c r="G543" s="49"/>
    </row>
    <row r="544" spans="1:7" s="48" customFormat="1" ht="49.5" customHeight="1" x14ac:dyDescent="0.25">
      <c r="A544" s="500"/>
      <c r="B544" s="500"/>
      <c r="C544" s="500"/>
      <c r="D544" s="500"/>
      <c r="E544" s="46"/>
      <c r="F544" s="500"/>
      <c r="G544" s="49"/>
    </row>
    <row r="545" spans="1:7" s="48" customFormat="1" ht="49.5" customHeight="1" x14ac:dyDescent="0.25">
      <c r="A545" s="500"/>
      <c r="B545" s="500"/>
      <c r="C545" s="500"/>
      <c r="D545" s="500"/>
      <c r="E545" s="46"/>
      <c r="F545" s="500"/>
      <c r="G545" s="47"/>
    </row>
    <row r="546" spans="1:7" s="48" customFormat="1" ht="49.5" customHeight="1" x14ac:dyDescent="0.25">
      <c r="A546" s="500"/>
      <c r="B546" s="500"/>
      <c r="C546" s="500"/>
      <c r="D546" s="500"/>
      <c r="E546" s="46"/>
      <c r="F546" s="500"/>
      <c r="G546" s="47"/>
    </row>
    <row r="547" spans="1:7" s="48" customFormat="1" ht="35.25" customHeight="1" x14ac:dyDescent="0.25">
      <c r="A547" s="500"/>
      <c r="B547" s="500"/>
      <c r="C547" s="500"/>
      <c r="D547" s="500"/>
      <c r="E547" s="46"/>
      <c r="F547" s="500"/>
      <c r="G547" s="49"/>
    </row>
    <row r="548" spans="1:7" s="48" customFormat="1" ht="35.25" customHeight="1" x14ac:dyDescent="0.25">
      <c r="A548" s="500"/>
      <c r="B548" s="500"/>
      <c r="C548" s="500"/>
      <c r="D548" s="500"/>
      <c r="E548" s="46"/>
      <c r="F548" s="500"/>
      <c r="G548" s="49"/>
    </row>
    <row r="549" spans="1:7" s="48" customFormat="1" ht="35.25" customHeight="1" x14ac:dyDescent="0.25">
      <c r="A549" s="500"/>
      <c r="B549" s="500"/>
      <c r="C549" s="500"/>
      <c r="D549" s="500"/>
      <c r="E549" s="46"/>
      <c r="F549" s="500"/>
      <c r="G549" s="49"/>
    </row>
    <row r="550" spans="1:7" s="48" customFormat="1" ht="35.25" customHeight="1" x14ac:dyDescent="0.25">
      <c r="A550" s="500"/>
      <c r="B550" s="500"/>
      <c r="C550" s="500"/>
      <c r="D550" s="500"/>
      <c r="E550" s="46"/>
      <c r="F550" s="500"/>
      <c r="G550" s="49"/>
    </row>
    <row r="551" spans="1:7" s="48" customFormat="1" ht="35.25" customHeight="1" x14ac:dyDescent="0.25">
      <c r="A551" s="500"/>
      <c r="B551" s="500"/>
      <c r="C551" s="500"/>
      <c r="D551" s="500"/>
      <c r="E551" s="46"/>
      <c r="F551" s="500"/>
      <c r="G551" s="49"/>
    </row>
    <row r="552" spans="1:7" s="48" customFormat="1" ht="35.25" customHeight="1" x14ac:dyDescent="0.25">
      <c r="A552" s="500"/>
      <c r="B552" s="500"/>
      <c r="C552" s="500"/>
      <c r="D552" s="500"/>
      <c r="E552" s="46"/>
      <c r="F552" s="500"/>
      <c r="G552" s="49"/>
    </row>
    <row r="553" spans="1:7" s="48" customFormat="1" ht="35.25" customHeight="1" x14ac:dyDescent="0.25">
      <c r="A553" s="500"/>
      <c r="B553" s="500"/>
      <c r="C553" s="500"/>
      <c r="D553" s="500"/>
      <c r="E553" s="46"/>
      <c r="F553" s="500"/>
      <c r="G553" s="49"/>
    </row>
    <row r="554" spans="1:7" s="48" customFormat="1" ht="35.25" customHeight="1" x14ac:dyDescent="0.25">
      <c r="A554" s="500"/>
      <c r="B554" s="500"/>
      <c r="C554" s="500"/>
      <c r="D554" s="500"/>
      <c r="E554" s="46"/>
      <c r="F554" s="500"/>
      <c r="G554" s="47"/>
    </row>
    <row r="555" spans="1:7" s="48" customFormat="1" ht="35.25" customHeight="1" x14ac:dyDescent="0.25">
      <c r="A555" s="500"/>
      <c r="B555" s="500"/>
      <c r="C555" s="500"/>
      <c r="D555" s="500"/>
      <c r="E555" s="46"/>
      <c r="F555" s="500"/>
      <c r="G555" s="47"/>
    </row>
    <row r="556" spans="1:7" s="48" customFormat="1" ht="35.25" customHeight="1" x14ac:dyDescent="0.25">
      <c r="A556" s="500"/>
      <c r="B556" s="500"/>
      <c r="C556" s="500"/>
      <c r="D556" s="500"/>
      <c r="E556" s="46"/>
      <c r="F556" s="500"/>
      <c r="G556" s="47"/>
    </row>
    <row r="557" spans="1:7" s="48" customFormat="1" ht="45.75" customHeight="1" x14ac:dyDescent="0.25">
      <c r="A557" s="500"/>
      <c r="B557" s="500"/>
      <c r="C557" s="500"/>
      <c r="D557" s="500"/>
      <c r="E557" s="46"/>
      <c r="F557" s="500"/>
      <c r="G557" s="49"/>
    </row>
    <row r="558" spans="1:7" s="48" customFormat="1" ht="45.75" customHeight="1" x14ac:dyDescent="0.25">
      <c r="A558" s="500"/>
      <c r="B558" s="500"/>
      <c r="C558" s="500"/>
      <c r="D558" s="500"/>
      <c r="E558" s="46"/>
      <c r="F558" s="500"/>
      <c r="G558" s="49"/>
    </row>
    <row r="559" spans="1:7" s="48" customFormat="1" ht="45.75" customHeight="1" x14ac:dyDescent="0.25">
      <c r="A559" s="500"/>
      <c r="B559" s="500"/>
      <c r="C559" s="500"/>
      <c r="D559" s="500"/>
      <c r="E559" s="46"/>
      <c r="F559" s="500"/>
      <c r="G559" s="49"/>
    </row>
    <row r="560" spans="1:7" s="48" customFormat="1" ht="45.75" customHeight="1" x14ac:dyDescent="0.25">
      <c r="A560" s="500"/>
      <c r="B560" s="500"/>
      <c r="C560" s="500"/>
      <c r="D560" s="500"/>
      <c r="E560" s="46"/>
      <c r="F560" s="500"/>
      <c r="G560" s="49"/>
    </row>
    <row r="561" spans="1:7" s="48" customFormat="1" ht="45.75" customHeight="1" x14ac:dyDescent="0.25">
      <c r="A561" s="500"/>
      <c r="B561" s="500"/>
      <c r="C561" s="500"/>
      <c r="D561" s="500"/>
      <c r="E561" s="46"/>
      <c r="F561" s="500"/>
      <c r="G561" s="49"/>
    </row>
    <row r="562" spans="1:7" s="48" customFormat="1" ht="35.25" customHeight="1" x14ac:dyDescent="0.25">
      <c r="A562" s="500"/>
      <c r="B562" s="500"/>
      <c r="C562" s="500"/>
      <c r="D562" s="500"/>
      <c r="E562" s="46"/>
      <c r="F562" s="500"/>
      <c r="G562" s="49"/>
    </row>
    <row r="563" spans="1:7" s="48" customFormat="1" ht="35.25" customHeight="1" x14ac:dyDescent="0.25">
      <c r="A563" s="500"/>
      <c r="B563" s="500"/>
      <c r="C563" s="500"/>
      <c r="D563" s="500"/>
      <c r="E563" s="46"/>
      <c r="F563" s="500"/>
      <c r="G563" s="49"/>
    </row>
    <row r="564" spans="1:7" s="48" customFormat="1" ht="35.25" customHeight="1" x14ac:dyDescent="0.25">
      <c r="A564" s="500"/>
      <c r="B564" s="500"/>
      <c r="C564" s="500"/>
      <c r="D564" s="500"/>
      <c r="E564" s="46"/>
      <c r="F564" s="500"/>
      <c r="G564" s="49"/>
    </row>
    <row r="565" spans="1:7" s="48" customFormat="1" ht="35.25" customHeight="1" x14ac:dyDescent="0.25">
      <c r="A565" s="500"/>
      <c r="B565" s="500"/>
      <c r="C565" s="500"/>
      <c r="D565" s="500"/>
      <c r="E565" s="46"/>
      <c r="F565" s="500"/>
      <c r="G565" s="49"/>
    </row>
    <row r="566" spans="1:7" s="48" customFormat="1" ht="35.25" customHeight="1" x14ac:dyDescent="0.25">
      <c r="A566" s="500"/>
      <c r="B566" s="500"/>
      <c r="C566" s="500"/>
      <c r="D566" s="500"/>
      <c r="E566" s="46"/>
      <c r="F566" s="500"/>
      <c r="G566" s="49"/>
    </row>
    <row r="567" spans="1:7" s="48" customFormat="1" ht="35.25" customHeight="1" x14ac:dyDescent="0.25">
      <c r="A567" s="500"/>
      <c r="B567" s="500"/>
      <c r="C567" s="500"/>
      <c r="D567" s="500"/>
      <c r="E567" s="46"/>
      <c r="F567" s="500"/>
      <c r="G567" s="49"/>
    </row>
    <row r="568" spans="1:7" s="48" customFormat="1" ht="35.25" customHeight="1" x14ac:dyDescent="0.25">
      <c r="A568" s="500"/>
      <c r="B568" s="500"/>
      <c r="C568" s="500"/>
      <c r="D568" s="500"/>
      <c r="E568" s="46"/>
      <c r="F568" s="500"/>
      <c r="G568" s="49"/>
    </row>
    <row r="569" spans="1:7" s="48" customFormat="1" ht="35.25" customHeight="1" x14ac:dyDescent="0.25">
      <c r="A569" s="500"/>
      <c r="B569" s="500"/>
      <c r="C569" s="500"/>
      <c r="D569" s="500"/>
      <c r="E569" s="46"/>
      <c r="F569" s="500"/>
      <c r="G569" s="49"/>
    </row>
    <row r="570" spans="1:7" s="48" customFormat="1" ht="35.25" customHeight="1" x14ac:dyDescent="0.25">
      <c r="A570" s="500"/>
      <c r="B570" s="500"/>
      <c r="C570" s="500"/>
      <c r="D570" s="500"/>
      <c r="E570" s="46"/>
      <c r="F570" s="500"/>
      <c r="G570" s="49"/>
    </row>
    <row r="571" spans="1:7" s="48" customFormat="1" ht="35.25" customHeight="1" x14ac:dyDescent="0.25">
      <c r="A571" s="500"/>
      <c r="B571" s="500"/>
      <c r="C571" s="500"/>
      <c r="D571" s="500"/>
      <c r="E571" s="46"/>
      <c r="F571" s="500"/>
      <c r="G571" s="49"/>
    </row>
    <row r="572" spans="1:7" s="48" customFormat="1" ht="35.25" customHeight="1" x14ac:dyDescent="0.25">
      <c r="A572" s="500"/>
      <c r="B572" s="500"/>
      <c r="C572" s="500"/>
      <c r="D572" s="500"/>
      <c r="E572" s="46"/>
      <c r="F572" s="500"/>
      <c r="G572" s="49"/>
    </row>
    <row r="573" spans="1:7" s="48" customFormat="1" ht="35.25" customHeight="1" x14ac:dyDescent="0.25">
      <c r="A573" s="500"/>
      <c r="B573" s="500"/>
      <c r="C573" s="501"/>
      <c r="D573" s="500"/>
      <c r="E573" s="46"/>
      <c r="F573" s="500"/>
      <c r="G573" s="49"/>
    </row>
    <row r="574" spans="1:7" s="48" customFormat="1" ht="35.25" customHeight="1" x14ac:dyDescent="0.25">
      <c r="A574" s="500"/>
      <c r="B574" s="500"/>
      <c r="C574" s="500"/>
      <c r="D574" s="500"/>
      <c r="E574" s="46"/>
      <c r="F574" s="500"/>
      <c r="G574" s="49"/>
    </row>
    <row r="575" spans="1:7" s="48" customFormat="1" ht="35.25" customHeight="1" x14ac:dyDescent="0.25">
      <c r="A575" s="501"/>
      <c r="B575" s="500"/>
      <c r="C575" s="500"/>
      <c r="D575" s="500"/>
      <c r="E575" s="46"/>
      <c r="F575" s="500"/>
      <c r="G575" s="47"/>
    </row>
    <row r="576" spans="1:7" s="48" customFormat="1" ht="35.25" customHeight="1" x14ac:dyDescent="0.25">
      <c r="A576" s="501"/>
      <c r="B576" s="500"/>
      <c r="C576" s="500"/>
      <c r="D576" s="500"/>
      <c r="E576" s="46"/>
      <c r="F576" s="500"/>
      <c r="G576" s="47"/>
    </row>
    <row r="577" spans="1:7" s="48" customFormat="1" ht="35.25" customHeight="1" x14ac:dyDescent="0.25">
      <c r="A577" s="501"/>
      <c r="B577" s="500"/>
      <c r="C577" s="500"/>
      <c r="D577" s="500"/>
      <c r="E577" s="46"/>
      <c r="F577" s="500"/>
      <c r="G577" s="47"/>
    </row>
    <row r="578" spans="1:7" s="48" customFormat="1" ht="35.25" customHeight="1" x14ac:dyDescent="0.25">
      <c r="A578" s="501"/>
      <c r="B578" s="500"/>
      <c r="C578" s="500"/>
      <c r="D578" s="500"/>
      <c r="E578" s="46"/>
      <c r="F578" s="500"/>
      <c r="G578" s="47"/>
    </row>
    <row r="579" spans="1:7" s="48" customFormat="1" ht="35.25" customHeight="1" x14ac:dyDescent="0.25">
      <c r="A579" s="501"/>
      <c r="B579" s="500"/>
      <c r="C579" s="500"/>
      <c r="D579" s="500"/>
      <c r="E579" s="46"/>
      <c r="F579" s="500"/>
      <c r="G579" s="47"/>
    </row>
    <row r="580" spans="1:7" s="48" customFormat="1" ht="35.25" customHeight="1" x14ac:dyDescent="0.25">
      <c r="A580" s="501"/>
      <c r="B580" s="500"/>
      <c r="C580" s="500"/>
      <c r="D580" s="500"/>
      <c r="E580" s="46"/>
      <c r="F580" s="500"/>
      <c r="G580" s="47"/>
    </row>
    <row r="581" spans="1:7" s="48" customFormat="1" ht="35.25" customHeight="1" x14ac:dyDescent="0.25">
      <c r="A581" s="501"/>
      <c r="B581" s="500"/>
      <c r="C581" s="500"/>
      <c r="D581" s="500"/>
      <c r="E581" s="46"/>
      <c r="F581" s="500"/>
      <c r="G581" s="47"/>
    </row>
    <row r="582" spans="1:7" s="48" customFormat="1" ht="35.25" customHeight="1" x14ac:dyDescent="0.25">
      <c r="A582" s="501"/>
      <c r="B582" s="500"/>
      <c r="C582" s="500"/>
      <c r="D582" s="500"/>
      <c r="E582" s="46"/>
      <c r="F582" s="500"/>
      <c r="G582" s="47"/>
    </row>
    <row r="583" spans="1:7" s="48" customFormat="1" ht="35.25" customHeight="1" x14ac:dyDescent="0.25">
      <c r="A583" s="501"/>
      <c r="B583" s="500"/>
      <c r="C583" s="500"/>
      <c r="D583" s="500"/>
      <c r="E583" s="46"/>
      <c r="F583" s="500"/>
      <c r="G583" s="47"/>
    </row>
    <row r="584" spans="1:7" s="48" customFormat="1" ht="35.25" customHeight="1" x14ac:dyDescent="0.25">
      <c r="A584" s="500"/>
      <c r="B584" s="500"/>
      <c r="C584" s="500"/>
      <c r="D584" s="500"/>
      <c r="E584" s="46"/>
      <c r="F584" s="500"/>
      <c r="G584" s="47"/>
    </row>
    <row r="585" spans="1:7" s="48" customFormat="1" ht="35.25" customHeight="1" x14ac:dyDescent="0.25">
      <c r="A585" s="500"/>
      <c r="B585" s="500"/>
      <c r="C585" s="500"/>
      <c r="D585" s="500"/>
      <c r="E585" s="46"/>
      <c r="F585" s="500"/>
      <c r="G585" s="49"/>
    </row>
    <row r="586" spans="1:7" s="48" customFormat="1" ht="35.25" customHeight="1" x14ac:dyDescent="0.25">
      <c r="A586" s="500"/>
      <c r="B586" s="500"/>
      <c r="C586" s="500"/>
      <c r="D586" s="500"/>
      <c r="E586" s="46"/>
      <c r="F586" s="500"/>
      <c r="G586" s="49"/>
    </row>
    <row r="587" spans="1:7" s="48" customFormat="1" ht="35.25" customHeight="1" x14ac:dyDescent="0.25">
      <c r="A587" s="500"/>
      <c r="B587" s="500"/>
      <c r="C587" s="500"/>
      <c r="D587" s="500"/>
      <c r="E587" s="46"/>
      <c r="F587" s="500"/>
      <c r="G587" s="49"/>
    </row>
    <row r="588" spans="1:7" s="48" customFormat="1" ht="43.5" customHeight="1" x14ac:dyDescent="0.25">
      <c r="A588" s="500"/>
      <c r="B588" s="500"/>
      <c r="C588" s="500"/>
      <c r="D588" s="500"/>
      <c r="E588" s="46"/>
      <c r="F588" s="500"/>
      <c r="G588" s="49"/>
    </row>
    <row r="589" spans="1:7" s="48" customFormat="1" ht="45.75" customHeight="1" x14ac:dyDescent="0.25">
      <c r="A589" s="501"/>
      <c r="B589" s="500"/>
      <c r="C589" s="500"/>
      <c r="D589" s="500"/>
      <c r="E589" s="46"/>
      <c r="F589" s="500"/>
      <c r="G589" s="49"/>
    </row>
    <row r="590" spans="1:7" s="48" customFormat="1" ht="35.25" customHeight="1" x14ac:dyDescent="0.25">
      <c r="A590" s="501"/>
      <c r="B590" s="500"/>
      <c r="C590" s="500"/>
      <c r="D590" s="500"/>
      <c r="E590" s="46"/>
      <c r="F590" s="500"/>
      <c r="G590" s="49"/>
    </row>
    <row r="591" spans="1:7" s="48" customFormat="1" ht="35.25" customHeight="1" x14ac:dyDescent="0.25">
      <c r="A591" s="501"/>
      <c r="B591" s="500"/>
      <c r="C591" s="500"/>
      <c r="D591" s="500"/>
      <c r="E591" s="46"/>
      <c r="F591" s="500"/>
      <c r="G591" s="49"/>
    </row>
    <row r="592" spans="1:7" s="48" customFormat="1" ht="45.75" customHeight="1" x14ac:dyDescent="0.25">
      <c r="A592" s="501"/>
      <c r="B592" s="500"/>
      <c r="C592" s="500"/>
      <c r="D592" s="500"/>
      <c r="E592" s="46"/>
      <c r="F592" s="500"/>
      <c r="G592" s="49"/>
    </row>
    <row r="593" spans="1:7" s="48" customFormat="1" ht="35.25" customHeight="1" x14ac:dyDescent="0.25">
      <c r="A593" s="500"/>
      <c r="B593" s="500"/>
      <c r="C593" s="500"/>
      <c r="D593" s="500"/>
      <c r="E593" s="46"/>
      <c r="F593" s="500"/>
      <c r="G593" s="49"/>
    </row>
    <row r="594" spans="1:7" s="48" customFormat="1" ht="35.25" customHeight="1" x14ac:dyDescent="0.25">
      <c r="A594" s="500"/>
      <c r="B594" s="500"/>
      <c r="C594" s="500"/>
      <c r="D594" s="500"/>
      <c r="E594" s="46"/>
      <c r="F594" s="500"/>
      <c r="G594" s="47"/>
    </row>
    <row r="595" spans="1:7" s="48" customFormat="1" ht="35.25" customHeight="1" x14ac:dyDescent="0.25">
      <c r="A595" s="500"/>
      <c r="B595" s="500"/>
      <c r="C595" s="500"/>
      <c r="D595" s="500"/>
      <c r="E595" s="46"/>
      <c r="F595" s="500"/>
      <c r="G595" s="47"/>
    </row>
    <row r="596" spans="1:7" s="48" customFormat="1" ht="35.25" customHeight="1" x14ac:dyDescent="0.25">
      <c r="A596" s="500"/>
      <c r="B596" s="500"/>
      <c r="C596" s="500"/>
      <c r="D596" s="500"/>
      <c r="E596" s="46"/>
      <c r="F596" s="500"/>
      <c r="G596" s="49"/>
    </row>
    <row r="597" spans="1:7" s="48" customFormat="1" ht="35.25" customHeight="1" x14ac:dyDescent="0.25">
      <c r="A597" s="500"/>
      <c r="B597" s="500"/>
      <c r="C597" s="500"/>
      <c r="D597" s="500"/>
      <c r="E597" s="46"/>
      <c r="F597" s="500"/>
      <c r="G597" s="49"/>
    </row>
    <row r="598" spans="1:7" s="48" customFormat="1" ht="35.25" customHeight="1" x14ac:dyDescent="0.25">
      <c r="A598" s="500"/>
      <c r="B598" s="500"/>
      <c r="C598" s="500"/>
      <c r="D598" s="500"/>
      <c r="E598" s="46"/>
      <c r="F598" s="500"/>
      <c r="G598" s="49"/>
    </row>
    <row r="599" spans="1:7" s="48" customFormat="1" ht="35.25" customHeight="1" x14ac:dyDescent="0.25">
      <c r="A599" s="500"/>
      <c r="B599" s="500"/>
      <c r="C599" s="500"/>
      <c r="D599" s="500"/>
      <c r="E599" s="46"/>
      <c r="F599" s="500"/>
      <c r="G599" s="49"/>
    </row>
    <row r="600" spans="1:7" s="48" customFormat="1" ht="35.25" customHeight="1" x14ac:dyDescent="0.25">
      <c r="A600" s="500"/>
      <c r="B600" s="500"/>
      <c r="C600" s="500"/>
      <c r="D600" s="500"/>
      <c r="E600" s="46"/>
      <c r="F600" s="500"/>
      <c r="G600" s="49"/>
    </row>
    <row r="601" spans="1:7" s="48" customFormat="1" ht="35.25" customHeight="1" x14ac:dyDescent="0.25">
      <c r="A601" s="500"/>
      <c r="B601" s="500"/>
      <c r="C601" s="500"/>
      <c r="D601" s="500"/>
      <c r="E601" s="46"/>
      <c r="F601" s="500"/>
    </row>
    <row r="602" spans="1:7" s="48" customFormat="1" ht="49.5" customHeight="1" x14ac:dyDescent="0.25">
      <c r="A602" s="500"/>
      <c r="B602" s="500"/>
      <c r="C602" s="500"/>
      <c r="D602" s="500"/>
      <c r="E602" s="46"/>
      <c r="F602" s="500"/>
      <c r="G602" s="49"/>
    </row>
    <row r="603" spans="1:7" s="48" customFormat="1" ht="49.5" customHeight="1" x14ac:dyDescent="0.25">
      <c r="A603" s="500"/>
      <c r="B603" s="500"/>
      <c r="C603" s="500"/>
      <c r="D603" s="500"/>
      <c r="E603" s="46"/>
      <c r="F603" s="500"/>
      <c r="G603" s="49"/>
    </row>
    <row r="604" spans="1:7" s="48" customFormat="1" ht="49.5" customHeight="1" x14ac:dyDescent="0.25">
      <c r="A604" s="500"/>
      <c r="B604" s="500"/>
      <c r="C604" s="500"/>
      <c r="D604" s="500"/>
      <c r="E604" s="46"/>
      <c r="F604" s="500"/>
      <c r="G604" s="49"/>
    </row>
    <row r="605" spans="1:7" s="48" customFormat="1" ht="49.5" customHeight="1" x14ac:dyDescent="0.25">
      <c r="A605" s="500"/>
      <c r="B605" s="500"/>
      <c r="C605" s="500"/>
      <c r="D605" s="500"/>
      <c r="E605" s="46"/>
      <c r="F605" s="500"/>
      <c r="G605" s="47"/>
    </row>
    <row r="606" spans="1:7" s="48" customFormat="1" ht="49.5" customHeight="1" x14ac:dyDescent="0.25">
      <c r="A606" s="500"/>
      <c r="B606" s="500"/>
      <c r="C606" s="500"/>
      <c r="D606" s="500"/>
      <c r="E606" s="46"/>
      <c r="F606" s="500"/>
      <c r="G606" s="47"/>
    </row>
    <row r="607" spans="1:7" s="48" customFormat="1" ht="35.25" customHeight="1" x14ac:dyDescent="0.25">
      <c r="A607" s="500"/>
      <c r="B607" s="500"/>
      <c r="C607" s="500"/>
      <c r="D607" s="500"/>
      <c r="E607" s="46"/>
      <c r="F607" s="500"/>
      <c r="G607" s="49"/>
    </row>
    <row r="608" spans="1:7" s="48" customFormat="1" ht="35.25" customHeight="1" x14ac:dyDescent="0.25">
      <c r="A608" s="500"/>
      <c r="B608" s="500"/>
      <c r="C608" s="500"/>
      <c r="D608" s="500"/>
      <c r="E608" s="46"/>
      <c r="F608" s="500"/>
      <c r="G608" s="49"/>
    </row>
    <row r="609" spans="1:7" s="48" customFormat="1" ht="35.25" customHeight="1" x14ac:dyDescent="0.25">
      <c r="A609" s="500"/>
      <c r="B609" s="500"/>
      <c r="C609" s="500"/>
      <c r="D609" s="500"/>
      <c r="E609" s="46"/>
      <c r="F609" s="500"/>
      <c r="G609" s="49"/>
    </row>
    <row r="610" spans="1:7" s="48" customFormat="1" ht="35.25" customHeight="1" x14ac:dyDescent="0.25">
      <c r="A610" s="500"/>
      <c r="B610" s="500"/>
      <c r="C610" s="500"/>
      <c r="D610" s="500"/>
      <c r="E610" s="46"/>
      <c r="F610" s="500"/>
      <c r="G610" s="49"/>
    </row>
    <row r="611" spans="1:7" s="48" customFormat="1" ht="35.25" customHeight="1" x14ac:dyDescent="0.25">
      <c r="A611" s="500"/>
      <c r="B611" s="500"/>
      <c r="C611" s="500"/>
      <c r="D611" s="500"/>
      <c r="E611" s="46"/>
      <c r="F611" s="500"/>
      <c r="G611" s="49"/>
    </row>
    <row r="612" spans="1:7" s="48" customFormat="1" ht="35.25" customHeight="1" x14ac:dyDescent="0.25">
      <c r="A612" s="500"/>
      <c r="B612" s="500"/>
      <c r="C612" s="500"/>
      <c r="D612" s="500"/>
      <c r="E612" s="46"/>
      <c r="F612" s="500"/>
      <c r="G612" s="49"/>
    </row>
    <row r="613" spans="1:7" s="48" customFormat="1" ht="35.25" customHeight="1" x14ac:dyDescent="0.25">
      <c r="A613" s="500"/>
      <c r="B613" s="500"/>
      <c r="C613" s="500"/>
      <c r="D613" s="500"/>
      <c r="E613" s="46"/>
      <c r="F613" s="500"/>
      <c r="G613" s="49"/>
    </row>
    <row r="614" spans="1:7" s="48" customFormat="1" ht="35.25" customHeight="1" x14ac:dyDescent="0.25">
      <c r="A614" s="500"/>
      <c r="B614" s="500"/>
      <c r="C614" s="500"/>
      <c r="D614" s="500"/>
      <c r="E614" s="46"/>
      <c r="F614" s="500"/>
      <c r="G614" s="47"/>
    </row>
    <row r="615" spans="1:7" s="48" customFormat="1" ht="35.25" customHeight="1" x14ac:dyDescent="0.25">
      <c r="A615" s="500"/>
      <c r="B615" s="500"/>
      <c r="C615" s="500"/>
      <c r="D615" s="500"/>
      <c r="E615" s="46"/>
      <c r="F615" s="500"/>
      <c r="G615" s="47"/>
    </row>
    <row r="616" spans="1:7" s="48" customFormat="1" ht="35.25" customHeight="1" x14ac:dyDescent="0.25">
      <c r="A616" s="500"/>
      <c r="B616" s="500"/>
      <c r="C616" s="500"/>
      <c r="D616" s="500"/>
      <c r="E616" s="46"/>
      <c r="F616" s="500"/>
      <c r="G616" s="47"/>
    </row>
    <row r="617" spans="1:7" s="48" customFormat="1" ht="45.75" customHeight="1" x14ac:dyDescent="0.25">
      <c r="A617" s="500"/>
      <c r="B617" s="500"/>
      <c r="C617" s="500"/>
      <c r="D617" s="500"/>
      <c r="E617" s="46"/>
      <c r="F617" s="500"/>
      <c r="G617" s="49"/>
    </row>
    <row r="618" spans="1:7" s="48" customFormat="1" ht="45.75" customHeight="1" x14ac:dyDescent="0.25">
      <c r="A618" s="500"/>
      <c r="B618" s="500"/>
      <c r="C618" s="500"/>
      <c r="D618" s="500"/>
      <c r="E618" s="46"/>
      <c r="F618" s="500"/>
      <c r="G618" s="49"/>
    </row>
    <row r="619" spans="1:7" s="48" customFormat="1" ht="45.75" customHeight="1" x14ac:dyDescent="0.25">
      <c r="A619" s="500"/>
      <c r="B619" s="500"/>
      <c r="C619" s="500"/>
      <c r="D619" s="500"/>
      <c r="E619" s="46"/>
      <c r="F619" s="500"/>
      <c r="G619" s="49"/>
    </row>
    <row r="620" spans="1:7" s="48" customFormat="1" ht="45.75" customHeight="1" x14ac:dyDescent="0.25">
      <c r="A620" s="500"/>
      <c r="B620" s="500"/>
      <c r="C620" s="500"/>
      <c r="D620" s="500"/>
      <c r="E620" s="46"/>
      <c r="F620" s="500"/>
      <c r="G620" s="49"/>
    </row>
    <row r="621" spans="1:7" s="48" customFormat="1" ht="45.75" customHeight="1" x14ac:dyDescent="0.25">
      <c r="A621" s="500"/>
      <c r="B621" s="500"/>
      <c r="C621" s="500"/>
      <c r="D621" s="500"/>
      <c r="E621" s="46"/>
      <c r="F621" s="500"/>
      <c r="G621" s="49"/>
    </row>
    <row r="622" spans="1:7" s="48" customFormat="1" ht="35.25" customHeight="1" x14ac:dyDescent="0.25">
      <c r="A622" s="500"/>
      <c r="B622" s="500"/>
      <c r="C622" s="500"/>
      <c r="D622" s="500"/>
      <c r="E622" s="46"/>
      <c r="F622" s="500"/>
      <c r="G622" s="49"/>
    </row>
    <row r="623" spans="1:7" s="48" customFormat="1" ht="35.25" customHeight="1" x14ac:dyDescent="0.25">
      <c r="A623" s="500"/>
      <c r="B623" s="500"/>
      <c r="C623" s="500"/>
      <c r="D623" s="500"/>
      <c r="E623" s="46"/>
      <c r="F623" s="500"/>
      <c r="G623" s="49"/>
    </row>
    <row r="624" spans="1:7" s="48" customFormat="1" ht="35.25" customHeight="1" x14ac:dyDescent="0.25">
      <c r="A624" s="500"/>
      <c r="B624" s="500"/>
      <c r="C624" s="500"/>
      <c r="D624" s="500"/>
      <c r="E624" s="46"/>
      <c r="F624" s="500"/>
      <c r="G624" s="49"/>
    </row>
    <row r="625" spans="1:7" s="48" customFormat="1" ht="35.25" customHeight="1" x14ac:dyDescent="0.25">
      <c r="A625" s="500"/>
      <c r="B625" s="500"/>
      <c r="C625" s="500"/>
      <c r="D625" s="500"/>
      <c r="E625" s="46"/>
      <c r="F625" s="500"/>
      <c r="G625" s="49"/>
    </row>
    <row r="626" spans="1:7" s="48" customFormat="1" ht="35.25" customHeight="1" x14ac:dyDescent="0.25">
      <c r="A626" s="500"/>
      <c r="B626" s="500"/>
      <c r="C626" s="500"/>
      <c r="D626" s="500"/>
      <c r="E626" s="46"/>
      <c r="F626" s="500"/>
      <c r="G626" s="49"/>
    </row>
    <row r="627" spans="1:7" s="48" customFormat="1" ht="35.25" customHeight="1" x14ac:dyDescent="0.25">
      <c r="A627" s="500"/>
      <c r="B627" s="500"/>
      <c r="C627" s="500"/>
      <c r="D627" s="500"/>
      <c r="E627" s="46"/>
      <c r="F627" s="500"/>
      <c r="G627" s="49"/>
    </row>
    <row r="628" spans="1:7" s="48" customFormat="1" ht="35.25" customHeight="1" x14ac:dyDescent="0.25">
      <c r="A628" s="500"/>
      <c r="B628" s="500"/>
      <c r="C628" s="500"/>
      <c r="D628" s="500"/>
      <c r="E628" s="46"/>
      <c r="F628" s="500"/>
      <c r="G628" s="49"/>
    </row>
    <row r="629" spans="1:7" s="48" customFormat="1" ht="35.25" customHeight="1" x14ac:dyDescent="0.25">
      <c r="A629" s="500"/>
      <c r="B629" s="500"/>
      <c r="C629" s="500"/>
      <c r="D629" s="500"/>
      <c r="E629" s="46"/>
      <c r="F629" s="500"/>
      <c r="G629" s="49"/>
    </row>
    <row r="630" spans="1:7" s="48" customFormat="1" ht="35.25" customHeight="1" x14ac:dyDescent="0.25">
      <c r="A630" s="500"/>
      <c r="B630" s="500"/>
      <c r="C630" s="500"/>
      <c r="D630" s="500"/>
      <c r="E630" s="46"/>
      <c r="F630" s="500"/>
      <c r="G630" s="49"/>
    </row>
    <row r="631" spans="1:7" s="48" customFormat="1" ht="35.25" customHeight="1" x14ac:dyDescent="0.25">
      <c r="A631" s="500"/>
      <c r="B631" s="500"/>
      <c r="C631" s="500"/>
      <c r="D631" s="500"/>
      <c r="E631" s="46"/>
      <c r="F631" s="500"/>
      <c r="G631" s="49"/>
    </row>
    <row r="632" spans="1:7" s="48" customFormat="1" ht="35.25" customHeight="1" x14ac:dyDescent="0.25">
      <c r="A632" s="500"/>
      <c r="B632" s="500"/>
      <c r="C632" s="500"/>
      <c r="D632" s="500"/>
      <c r="E632" s="46"/>
      <c r="F632" s="500"/>
      <c r="G632" s="49"/>
    </row>
    <row r="633" spans="1:7" s="48" customFormat="1" ht="35.25" customHeight="1" x14ac:dyDescent="0.25">
      <c r="A633" s="500"/>
      <c r="B633" s="500"/>
      <c r="C633" s="501"/>
      <c r="D633" s="500"/>
      <c r="E633" s="46"/>
      <c r="F633" s="500"/>
      <c r="G633" s="49"/>
    </row>
    <row r="634" spans="1:7" s="48" customFormat="1" ht="35.25" customHeight="1" x14ac:dyDescent="0.25">
      <c r="A634" s="500"/>
      <c r="B634" s="500"/>
      <c r="C634" s="500"/>
      <c r="D634" s="500"/>
      <c r="E634" s="46"/>
      <c r="F634" s="500"/>
      <c r="G634" s="49"/>
    </row>
    <row r="635" spans="1:7" s="48" customFormat="1" ht="35.25" customHeight="1" x14ac:dyDescent="0.25">
      <c r="A635" s="500"/>
      <c r="B635" s="500"/>
      <c r="C635" s="500"/>
      <c r="D635" s="500"/>
      <c r="E635" s="46"/>
      <c r="F635" s="500"/>
      <c r="G635" s="49"/>
    </row>
    <row r="636" spans="1:7" s="48" customFormat="1" ht="35.25" customHeight="1" x14ac:dyDescent="0.25">
      <c r="A636" s="500"/>
      <c r="B636" s="500"/>
      <c r="C636" s="500"/>
      <c r="D636" s="500"/>
      <c r="E636" s="46"/>
      <c r="F636" s="500"/>
      <c r="G636" s="47"/>
    </row>
    <row r="637" spans="1:7" s="48" customFormat="1" ht="45.75" customHeight="1" x14ac:dyDescent="0.25">
      <c r="A637" s="500"/>
      <c r="B637" s="500"/>
      <c r="C637" s="500"/>
      <c r="D637" s="500"/>
      <c r="E637" s="46"/>
      <c r="F637" s="500"/>
      <c r="G637" s="49"/>
    </row>
    <row r="638" spans="1:7" s="48" customFormat="1" ht="45.75" customHeight="1" x14ac:dyDescent="0.25">
      <c r="A638" s="500"/>
      <c r="B638" s="500"/>
      <c r="C638" s="500"/>
      <c r="D638" s="500"/>
      <c r="E638" s="46"/>
      <c r="F638" s="500"/>
      <c r="G638" s="49"/>
    </row>
    <row r="639" spans="1:7" s="48" customFormat="1" ht="45.75" customHeight="1" x14ac:dyDescent="0.25">
      <c r="A639" s="500"/>
      <c r="B639" s="500"/>
      <c r="C639" s="500"/>
      <c r="D639" s="500"/>
      <c r="E639" s="46"/>
      <c r="F639" s="500"/>
      <c r="G639" s="49"/>
    </row>
    <row r="640" spans="1:7" s="48" customFormat="1" ht="45.75" customHeight="1" x14ac:dyDescent="0.25">
      <c r="A640" s="500"/>
      <c r="B640" s="500"/>
      <c r="C640" s="500"/>
      <c r="D640" s="500"/>
      <c r="E640" s="46"/>
      <c r="F640" s="500"/>
      <c r="G640" s="49"/>
    </row>
    <row r="641" spans="1:7" s="48" customFormat="1" ht="45.75" customHeight="1" x14ac:dyDescent="0.25">
      <c r="A641" s="500"/>
      <c r="B641" s="500"/>
      <c r="C641" s="500"/>
      <c r="D641" s="500"/>
      <c r="E641" s="46"/>
      <c r="F641" s="500"/>
      <c r="G641" s="49"/>
    </row>
    <row r="642" spans="1:7" s="48" customFormat="1" ht="35.25" customHeight="1" x14ac:dyDescent="0.25">
      <c r="A642" s="500"/>
      <c r="B642" s="500"/>
      <c r="C642" s="500"/>
      <c r="D642" s="500"/>
      <c r="E642" s="46"/>
      <c r="F642" s="500"/>
      <c r="G642" s="49"/>
    </row>
    <row r="643" spans="1:7" s="48" customFormat="1" ht="35.25" customHeight="1" x14ac:dyDescent="0.25">
      <c r="A643" s="500"/>
      <c r="B643" s="500"/>
      <c r="C643" s="500"/>
      <c r="D643" s="500"/>
      <c r="E643" s="46"/>
      <c r="F643" s="500"/>
      <c r="G643" s="49"/>
    </row>
    <row r="644" spans="1:7" s="48" customFormat="1" ht="35.25" customHeight="1" x14ac:dyDescent="0.25">
      <c r="A644" s="500"/>
      <c r="B644" s="500"/>
      <c r="C644" s="500"/>
      <c r="D644" s="500"/>
      <c r="E644" s="46"/>
      <c r="F644" s="500"/>
      <c r="G644" s="49"/>
    </row>
    <row r="645" spans="1:7" s="48" customFormat="1" ht="35.25" customHeight="1" x14ac:dyDescent="0.25">
      <c r="A645" s="500"/>
      <c r="B645" s="500"/>
      <c r="C645" s="500"/>
      <c r="D645" s="500"/>
      <c r="E645" s="46"/>
      <c r="F645" s="500"/>
      <c r="G645" s="49"/>
    </row>
    <row r="646" spans="1:7" s="48" customFormat="1" ht="35.25" customHeight="1" x14ac:dyDescent="0.25">
      <c r="A646" s="500"/>
      <c r="B646" s="500"/>
      <c r="C646" s="500"/>
      <c r="D646" s="500"/>
      <c r="E646" s="46"/>
      <c r="F646" s="500"/>
      <c r="G646" s="49"/>
    </row>
    <row r="647" spans="1:7" s="48" customFormat="1" ht="35.25" customHeight="1" x14ac:dyDescent="0.25">
      <c r="A647" s="500"/>
      <c r="B647" s="500"/>
      <c r="C647" s="500"/>
      <c r="D647" s="500"/>
      <c r="E647" s="46"/>
      <c r="F647" s="500"/>
      <c r="G647" s="49"/>
    </row>
    <row r="648" spans="1:7" s="48" customFormat="1" ht="35.25" customHeight="1" x14ac:dyDescent="0.25">
      <c r="A648" s="500"/>
      <c r="B648" s="500"/>
      <c r="C648" s="500"/>
      <c r="D648" s="500"/>
      <c r="E648" s="46"/>
      <c r="F648" s="500"/>
      <c r="G648" s="49"/>
    </row>
    <row r="649" spans="1:7" s="48" customFormat="1" ht="35.25" customHeight="1" x14ac:dyDescent="0.25">
      <c r="A649" s="500"/>
      <c r="B649" s="500"/>
      <c r="C649" s="500"/>
      <c r="D649" s="500"/>
      <c r="E649" s="46"/>
      <c r="F649" s="500"/>
      <c r="G649" s="49"/>
    </row>
    <row r="650" spans="1:7" s="48" customFormat="1" ht="35.25" customHeight="1" x14ac:dyDescent="0.25">
      <c r="A650" s="500"/>
      <c r="B650" s="500"/>
      <c r="C650" s="500"/>
      <c r="D650" s="500"/>
      <c r="E650" s="46"/>
      <c r="F650" s="500"/>
      <c r="G650" s="49"/>
    </row>
    <row r="651" spans="1:7" s="48" customFormat="1" ht="35.25" customHeight="1" x14ac:dyDescent="0.25">
      <c r="A651" s="500"/>
      <c r="B651" s="500"/>
      <c r="C651" s="500"/>
      <c r="D651" s="500"/>
      <c r="E651" s="46"/>
      <c r="F651" s="500"/>
      <c r="G651" s="49"/>
    </row>
    <row r="652" spans="1:7" s="48" customFormat="1" ht="35.25" customHeight="1" x14ac:dyDescent="0.25">
      <c r="A652" s="500"/>
      <c r="B652" s="500"/>
      <c r="C652" s="500"/>
      <c r="D652" s="500"/>
      <c r="E652" s="46"/>
      <c r="F652" s="500"/>
      <c r="G652" s="49"/>
    </row>
    <row r="653" spans="1:7" s="48" customFormat="1" ht="35.25" customHeight="1" x14ac:dyDescent="0.25">
      <c r="A653" s="500"/>
      <c r="B653" s="500"/>
      <c r="C653" s="501"/>
      <c r="D653" s="500"/>
      <c r="E653" s="46"/>
      <c r="F653" s="500"/>
      <c r="G653" s="49"/>
    </row>
    <row r="654" spans="1:7" s="48" customFormat="1" ht="35.25" customHeight="1" x14ac:dyDescent="0.25">
      <c r="A654" s="500"/>
      <c r="B654" s="500"/>
      <c r="C654" s="500"/>
      <c r="D654" s="500"/>
      <c r="E654" s="46"/>
      <c r="F654" s="500"/>
      <c r="G654" s="49"/>
    </row>
    <row r="655" spans="1:7" s="48" customFormat="1" ht="35.25" customHeight="1" x14ac:dyDescent="0.25">
      <c r="A655" s="500"/>
      <c r="B655" s="500"/>
      <c r="C655" s="500"/>
      <c r="D655" s="500"/>
      <c r="E655" s="46"/>
      <c r="F655" s="500"/>
      <c r="G655" s="49"/>
    </row>
    <row r="656" spans="1:7" s="48" customFormat="1" ht="35.25" customHeight="1" x14ac:dyDescent="0.25">
      <c r="A656" s="500"/>
      <c r="B656" s="500"/>
      <c r="C656" s="500"/>
      <c r="D656" s="500"/>
      <c r="E656" s="46"/>
      <c r="F656" s="500"/>
      <c r="G656" s="49"/>
    </row>
    <row r="657" spans="1:7" s="48" customFormat="1" ht="35.25" customHeight="1" x14ac:dyDescent="0.25">
      <c r="A657" s="500"/>
      <c r="B657" s="500"/>
      <c r="C657" s="500"/>
      <c r="D657" s="500"/>
      <c r="E657" s="46"/>
      <c r="F657" s="500"/>
      <c r="G657" s="49"/>
    </row>
    <row r="658" spans="1:7" s="48" customFormat="1" ht="35.25" customHeight="1" x14ac:dyDescent="0.25">
      <c r="A658" s="500"/>
      <c r="B658" s="500"/>
      <c r="C658" s="500"/>
      <c r="D658" s="500"/>
      <c r="E658" s="46"/>
      <c r="F658" s="500"/>
      <c r="G658" s="49"/>
    </row>
    <row r="659" spans="1:7" s="48" customFormat="1" ht="35.25" customHeight="1" x14ac:dyDescent="0.25">
      <c r="A659" s="500"/>
      <c r="B659" s="500"/>
      <c r="C659" s="500"/>
      <c r="D659" s="500"/>
      <c r="E659" s="46"/>
      <c r="F659" s="500"/>
      <c r="G659" s="50"/>
    </row>
    <row r="660" spans="1:7" s="48" customFormat="1" ht="35.25" customHeight="1" x14ac:dyDescent="0.25">
      <c r="A660" s="500"/>
      <c r="B660" s="500"/>
      <c r="C660" s="500"/>
      <c r="D660" s="500"/>
      <c r="E660" s="46"/>
      <c r="F660" s="500"/>
      <c r="G660" s="49"/>
    </row>
    <row r="661" spans="1:7" s="48" customFormat="1" ht="35.25" customHeight="1" x14ac:dyDescent="0.25">
      <c r="A661" s="500"/>
      <c r="B661" s="294"/>
      <c r="C661" s="294"/>
      <c r="D661" s="500"/>
      <c r="E661" s="46"/>
      <c r="F661" s="501"/>
      <c r="G661" s="49"/>
    </row>
    <row r="662" spans="1:7" s="48" customFormat="1" ht="35.25" customHeight="1" x14ac:dyDescent="0.25">
      <c r="A662" s="500"/>
      <c r="B662" s="294"/>
      <c r="C662" s="294"/>
      <c r="D662" s="500"/>
      <c r="E662" s="46"/>
      <c r="F662" s="501"/>
    </row>
    <row r="663" spans="1:7" s="48" customFormat="1" ht="35.25" customHeight="1" x14ac:dyDescent="0.25">
      <c r="A663" s="500"/>
      <c r="B663" s="294"/>
      <c r="C663" s="294"/>
      <c r="D663" s="500"/>
      <c r="E663" s="46"/>
      <c r="F663" s="501"/>
    </row>
    <row r="664" spans="1:7" s="48" customFormat="1" ht="27.75" customHeight="1" x14ac:dyDescent="0.25">
      <c r="A664" s="500"/>
      <c r="B664" s="500"/>
      <c r="C664" s="500"/>
      <c r="D664" s="500"/>
      <c r="E664" s="46"/>
      <c r="F664" s="501"/>
    </row>
    <row r="665" spans="1:7" s="48" customFormat="1" ht="48" customHeight="1" x14ac:dyDescent="0.25">
      <c r="A665" s="500"/>
      <c r="B665" s="500"/>
      <c r="C665" s="500"/>
      <c r="D665" s="500"/>
      <c r="E665" s="46"/>
      <c r="F665" s="500"/>
    </row>
    <row r="666" spans="1:7" s="48" customFormat="1" ht="39.75" customHeight="1" x14ac:dyDescent="0.25">
      <c r="A666" s="500"/>
      <c r="B666" s="500"/>
      <c r="C666" s="500"/>
      <c r="D666" s="500"/>
      <c r="E666" s="46"/>
      <c r="F666" s="500"/>
    </row>
    <row r="667" spans="1:7" s="48" customFormat="1" ht="35.25" customHeight="1" x14ac:dyDescent="0.25">
      <c r="A667" s="500"/>
      <c r="B667" s="500"/>
      <c r="C667" s="500"/>
      <c r="D667" s="500"/>
      <c r="E667" s="46"/>
      <c r="F667" s="500"/>
    </row>
    <row r="668" spans="1:7" s="48" customFormat="1" ht="35.25" customHeight="1" x14ac:dyDescent="0.25">
      <c r="A668" s="500"/>
      <c r="B668" s="500"/>
      <c r="C668" s="500"/>
      <c r="D668" s="500"/>
      <c r="E668" s="46"/>
      <c r="F668" s="500"/>
    </row>
    <row r="669" spans="1:7" s="48" customFormat="1" ht="45" customHeight="1" x14ac:dyDescent="0.25">
      <c r="A669" s="500"/>
      <c r="B669" s="500"/>
      <c r="C669" s="500"/>
      <c r="D669" s="500"/>
      <c r="E669" s="46"/>
      <c r="F669" s="500"/>
    </row>
    <row r="670" spans="1:7" s="48" customFormat="1" ht="50.25" customHeight="1" x14ac:dyDescent="0.25">
      <c r="A670" s="500"/>
      <c r="B670" s="500"/>
      <c r="C670" s="500"/>
      <c r="D670" s="500"/>
      <c r="E670" s="46"/>
      <c r="F670" s="500"/>
    </row>
    <row r="671" spans="1:7" s="48" customFormat="1" ht="50.25" customHeight="1" x14ac:dyDescent="0.25">
      <c r="A671" s="500"/>
      <c r="B671" s="295"/>
      <c r="C671" s="500"/>
      <c r="D671" s="500"/>
      <c r="E671" s="46"/>
      <c r="F671" s="500"/>
    </row>
    <row r="672" spans="1:7" s="48" customFormat="1" ht="42.75" customHeight="1" x14ac:dyDescent="0.25">
      <c r="A672" s="500"/>
      <c r="B672" s="295"/>
      <c r="C672" s="500"/>
      <c r="D672" s="500"/>
      <c r="E672" s="46"/>
      <c r="F672" s="500"/>
    </row>
    <row r="673" spans="1:7" s="48" customFormat="1" ht="45" customHeight="1" x14ac:dyDescent="0.25">
      <c r="A673" s="500"/>
      <c r="B673" s="295"/>
      <c r="C673" s="500"/>
      <c r="D673" s="500"/>
      <c r="E673" s="46"/>
      <c r="F673" s="500"/>
    </row>
    <row r="674" spans="1:7" s="48" customFormat="1" ht="45" customHeight="1" x14ac:dyDescent="0.25">
      <c r="A674" s="500"/>
      <c r="B674" s="295"/>
      <c r="C674" s="500"/>
      <c r="D674" s="500"/>
      <c r="E674" s="46"/>
      <c r="F674" s="500"/>
    </row>
    <row r="675" spans="1:7" s="48" customFormat="1" ht="45" customHeight="1" x14ac:dyDescent="0.25">
      <c r="A675" s="500"/>
      <c r="B675" s="295"/>
      <c r="C675" s="500"/>
      <c r="D675" s="500"/>
      <c r="E675" s="46"/>
      <c r="F675" s="500"/>
    </row>
    <row r="676" spans="1:7" s="48" customFormat="1" ht="45" customHeight="1" x14ac:dyDescent="0.25">
      <c r="A676" s="500"/>
      <c r="B676" s="295"/>
      <c r="C676" s="500"/>
      <c r="D676" s="500"/>
      <c r="E676" s="46"/>
      <c r="F676" s="500"/>
    </row>
    <row r="677" spans="1:7" s="48" customFormat="1" ht="45" customHeight="1" x14ac:dyDescent="0.25">
      <c r="A677" s="500"/>
      <c r="B677" s="295"/>
      <c r="C677" s="500"/>
      <c r="D677" s="500"/>
      <c r="E677" s="46"/>
      <c r="F677" s="500"/>
    </row>
    <row r="678" spans="1:7" s="48" customFormat="1" ht="45" customHeight="1" x14ac:dyDescent="0.25">
      <c r="A678" s="500"/>
      <c r="B678" s="295"/>
      <c r="C678" s="500"/>
      <c r="D678" s="500"/>
      <c r="E678" s="46"/>
      <c r="F678" s="500"/>
    </row>
    <row r="679" spans="1:7" s="48" customFormat="1" ht="35.25" customHeight="1" x14ac:dyDescent="0.25">
      <c r="A679" s="500"/>
      <c r="B679" s="295"/>
      <c r="C679" s="500"/>
      <c r="D679" s="500"/>
      <c r="E679" s="46"/>
      <c r="F679" s="500"/>
    </row>
    <row r="680" spans="1:7" s="48" customFormat="1" ht="35.25" customHeight="1" x14ac:dyDescent="0.25">
      <c r="A680" s="500"/>
      <c r="B680" s="500"/>
      <c r="C680" s="500"/>
      <c r="D680" s="500"/>
      <c r="E680" s="46"/>
      <c r="F680" s="500"/>
    </row>
    <row r="681" spans="1:7" s="48" customFormat="1" ht="35.25" customHeight="1" x14ac:dyDescent="0.25">
      <c r="A681" s="500"/>
      <c r="B681" s="500"/>
      <c r="C681" s="500"/>
      <c r="D681" s="500"/>
      <c r="E681" s="46"/>
      <c r="F681" s="500"/>
    </row>
    <row r="682" spans="1:7" s="48" customFormat="1" ht="35.25" customHeight="1" x14ac:dyDescent="0.25">
      <c r="A682" s="500"/>
      <c r="B682" s="500"/>
      <c r="C682" s="500"/>
      <c r="D682" s="500"/>
      <c r="E682" s="46"/>
      <c r="F682" s="500"/>
    </row>
    <row r="683" spans="1:7" s="48" customFormat="1" ht="35.25" customHeight="1" x14ac:dyDescent="0.25">
      <c r="A683" s="500"/>
      <c r="B683" s="500"/>
      <c r="C683" s="500"/>
      <c r="D683" s="500"/>
      <c r="E683" s="46"/>
      <c r="F683" s="500"/>
      <c r="G683" s="47"/>
    </row>
    <row r="684" spans="1:7" s="48" customFormat="1" ht="35.25" customHeight="1" x14ac:dyDescent="0.25">
      <c r="A684" s="500"/>
      <c r="B684" s="500"/>
      <c r="C684" s="500"/>
      <c r="D684" s="500"/>
      <c r="E684" s="46"/>
      <c r="F684" s="500"/>
      <c r="G684" s="47"/>
    </row>
    <row r="685" spans="1:7" s="48" customFormat="1" ht="27.75" customHeight="1" x14ac:dyDescent="0.25">
      <c r="A685" s="299"/>
      <c r="B685" s="296"/>
      <c r="C685" s="296"/>
      <c r="D685" s="296"/>
      <c r="E685" s="46"/>
      <c r="F685" s="296"/>
    </row>
    <row r="686" spans="1:7" s="48" customFormat="1" ht="27.75" customHeight="1" x14ac:dyDescent="0.25">
      <c r="A686" s="299"/>
      <c r="B686" s="296"/>
      <c r="C686" s="296"/>
      <c r="D686" s="296"/>
      <c r="E686" s="46"/>
      <c r="F686" s="296"/>
    </row>
    <row r="687" spans="1:7" s="48" customFormat="1" ht="27.75" customHeight="1" x14ac:dyDescent="0.25">
      <c r="A687" s="299"/>
      <c r="B687" s="296"/>
      <c r="C687" s="296"/>
      <c r="D687" s="296"/>
      <c r="E687" s="46"/>
      <c r="F687" s="296"/>
    </row>
    <row r="688" spans="1:7" s="48" customFormat="1" ht="27.75" customHeight="1" x14ac:dyDescent="0.25">
      <c r="A688" s="299"/>
      <c r="B688" s="296"/>
      <c r="C688" s="296"/>
      <c r="D688" s="296"/>
      <c r="E688" s="46"/>
      <c r="F688" s="296"/>
    </row>
    <row r="689" spans="1:6" ht="12.75" customHeight="1" x14ac:dyDescent="0.25">
      <c r="A689" s="300"/>
      <c r="B689" s="301"/>
      <c r="C689" s="301"/>
      <c r="D689" s="301"/>
      <c r="E689" s="302"/>
      <c r="F689" s="301"/>
    </row>
    <row r="690" spans="1:6" ht="18" customHeight="1" x14ac:dyDescent="0.25">
      <c r="A690" s="303"/>
      <c r="B690" s="304"/>
      <c r="C690" s="304"/>
      <c r="D690" s="304"/>
      <c r="E690" s="304"/>
      <c r="F690" s="304"/>
    </row>
    <row r="691" spans="1:6" ht="12" customHeight="1" x14ac:dyDescent="0.25">
      <c r="A691" s="305"/>
      <c r="B691" s="306"/>
      <c r="C691" s="305"/>
      <c r="D691" s="305"/>
      <c r="E691" s="305"/>
      <c r="F691" s="305"/>
    </row>
    <row r="692" spans="1:6" x14ac:dyDescent="0.25"/>
    <row r="693" spans="1:6" x14ac:dyDescent="0.25"/>
    <row r="694" spans="1:6" x14ac:dyDescent="0.25"/>
    <row r="695" spans="1:6" x14ac:dyDescent="0.25"/>
    <row r="696" spans="1:6" x14ac:dyDescent="0.25"/>
    <row r="697" spans="1:6" x14ac:dyDescent="0.25"/>
    <row r="698" spans="1:6" x14ac:dyDescent="0.25"/>
    <row r="699" spans="1:6" x14ac:dyDescent="0.25"/>
    <row r="700" spans="1:6" x14ac:dyDescent="0.25"/>
    <row r="701" spans="1:6" x14ac:dyDescent="0.25"/>
    <row r="702" spans="1:6" x14ac:dyDescent="0.25"/>
    <row r="703" spans="1:6" x14ac:dyDescent="0.25"/>
    <row r="704" spans="1:6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hidden="1" x14ac:dyDescent="0.25"/>
    <row r="725" hidden="1" x14ac:dyDescent="0.25"/>
    <row r="726" hidden="1" x14ac:dyDescent="0.25"/>
    <row r="727" hidden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3">
    <mergeCell ref="A83:A86"/>
    <mergeCell ref="A1:F1"/>
    <mergeCell ref="A2:F2"/>
    <mergeCell ref="A3:F3"/>
    <mergeCell ref="A7:A11"/>
    <mergeCell ref="A12:A18"/>
    <mergeCell ref="A19:A21"/>
    <mergeCell ref="A22:A28"/>
    <mergeCell ref="A30:A35"/>
    <mergeCell ref="A36:A55"/>
    <mergeCell ref="A56:A67"/>
    <mergeCell ref="A68:A81"/>
    <mergeCell ref="A150:A151"/>
    <mergeCell ref="A87:A100"/>
    <mergeCell ref="A101:A107"/>
    <mergeCell ref="A110:A115"/>
    <mergeCell ref="A116:A117"/>
    <mergeCell ref="A118:A122"/>
    <mergeCell ref="A123:A125"/>
    <mergeCell ref="A126:A133"/>
    <mergeCell ref="A135:A137"/>
    <mergeCell ref="A138:A142"/>
    <mergeCell ref="A143:A145"/>
    <mergeCell ref="A146:A149"/>
    <mergeCell ref="A199:A200"/>
    <mergeCell ref="A152:A159"/>
    <mergeCell ref="A162:A165"/>
    <mergeCell ref="A166:A169"/>
    <mergeCell ref="A170:A175"/>
    <mergeCell ref="A176:A177"/>
    <mergeCell ref="A178:A179"/>
    <mergeCell ref="A180:A181"/>
    <mergeCell ref="A182:A185"/>
    <mergeCell ref="A186:A189"/>
    <mergeCell ref="A190:A193"/>
    <mergeCell ref="A194:A195"/>
    <mergeCell ref="A243:A245"/>
    <mergeCell ref="A201:A204"/>
    <mergeCell ref="A205:A208"/>
    <mergeCell ref="A210:A211"/>
    <mergeCell ref="A213:A220"/>
    <mergeCell ref="A222:A224"/>
    <mergeCell ref="A226:A228"/>
    <mergeCell ref="A229:A230"/>
    <mergeCell ref="A231:A232"/>
    <mergeCell ref="A233:A235"/>
    <mergeCell ref="A236:A237"/>
    <mergeCell ref="A241:A242"/>
    <mergeCell ref="A247:A261"/>
    <mergeCell ref="A263:A266"/>
    <mergeCell ref="A269:A277"/>
    <mergeCell ref="A278:A282"/>
    <mergeCell ref="A283:A2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5"/>
  <sheetViews>
    <sheetView zoomScaleNormal="100" workbookViewId="0">
      <selection activeCell="C50" sqref="C50"/>
    </sheetView>
  </sheetViews>
  <sheetFormatPr baseColWidth="10" defaultColWidth="0" defaultRowHeight="15" zeroHeight="1" x14ac:dyDescent="0.25"/>
  <cols>
    <col min="1" max="1" width="65.42578125" style="393" customWidth="1"/>
    <col min="2" max="2" width="60.140625" style="393" customWidth="1"/>
    <col min="3" max="3" width="20" style="393" customWidth="1"/>
    <col min="4" max="4" width="13.140625" style="393" customWidth="1"/>
    <col min="5" max="5" width="11.42578125" style="393" customWidth="1"/>
    <col min="6" max="255" width="11.42578125" style="393" hidden="1"/>
    <col min="256" max="256" width="54.28515625" style="268" customWidth="1"/>
    <col min="257" max="259" width="15.28515625" style="393" customWidth="1"/>
    <col min="260" max="261" width="11.42578125" style="393" customWidth="1"/>
    <col min="262" max="511" width="11.42578125" style="393" hidden="1"/>
    <col min="512" max="512" width="90.7109375" style="393" customWidth="1"/>
    <col min="513" max="513" width="42.28515625" style="393" customWidth="1"/>
    <col min="514" max="514" width="19.140625" style="393" bestFit="1" customWidth="1"/>
    <col min="515" max="515" width="20" style="393" customWidth="1"/>
    <col min="516" max="517" width="11.42578125" style="393" customWidth="1"/>
    <col min="518" max="767" width="11.42578125" style="393" hidden="1"/>
    <col min="768" max="768" width="90.7109375" style="393" customWidth="1"/>
    <col min="769" max="769" width="42.28515625" style="393" customWidth="1"/>
    <col min="770" max="770" width="19.140625" style="393" bestFit="1" customWidth="1"/>
    <col min="771" max="771" width="20" style="393" customWidth="1"/>
    <col min="772" max="773" width="11.42578125" style="393" customWidth="1"/>
    <col min="774" max="1023" width="11.42578125" style="393" hidden="1"/>
    <col min="1024" max="1024" width="90.7109375" style="393" customWidth="1"/>
    <col min="1025" max="1025" width="42.28515625" style="393" customWidth="1"/>
    <col min="1026" max="1026" width="19.140625" style="393" bestFit="1" customWidth="1"/>
    <col min="1027" max="1027" width="20" style="393" customWidth="1"/>
    <col min="1028" max="1029" width="11.42578125" style="393" customWidth="1"/>
    <col min="1030" max="1279" width="11.42578125" style="393" hidden="1"/>
    <col min="1280" max="1280" width="90.7109375" style="393" customWidth="1"/>
    <col min="1281" max="1281" width="42.28515625" style="393" customWidth="1"/>
    <col min="1282" max="1282" width="19.140625" style="393" bestFit="1" customWidth="1"/>
    <col min="1283" max="1283" width="20" style="393" customWidth="1"/>
    <col min="1284" max="1285" width="11.42578125" style="393" customWidth="1"/>
    <col min="1286" max="1535" width="11.42578125" style="393" hidden="1"/>
    <col min="1536" max="1536" width="90.7109375" style="393" customWidth="1"/>
    <col min="1537" max="1537" width="42.28515625" style="393" customWidth="1"/>
    <col min="1538" max="1538" width="19.140625" style="393" bestFit="1" customWidth="1"/>
    <col min="1539" max="1539" width="20" style="393" customWidth="1"/>
    <col min="1540" max="1541" width="11.42578125" style="393" customWidth="1"/>
    <col min="1542" max="1791" width="11.42578125" style="393" hidden="1"/>
    <col min="1792" max="1792" width="90.7109375" style="393" customWidth="1"/>
    <col min="1793" max="1793" width="42.28515625" style="393" customWidth="1"/>
    <col min="1794" max="1794" width="19.140625" style="393" bestFit="1" customWidth="1"/>
    <col min="1795" max="1795" width="20" style="393" customWidth="1"/>
    <col min="1796" max="1797" width="11.42578125" style="393" customWidth="1"/>
    <col min="1798" max="2047" width="11.42578125" style="393" hidden="1"/>
    <col min="2048" max="2048" width="90.7109375" style="393" customWidth="1"/>
    <col min="2049" max="2049" width="42.28515625" style="393" customWidth="1"/>
    <col min="2050" max="2050" width="19.140625" style="393" bestFit="1" customWidth="1"/>
    <col min="2051" max="2051" width="20" style="393" customWidth="1"/>
    <col min="2052" max="2053" width="11.42578125" style="393" customWidth="1"/>
    <col min="2054" max="2303" width="11.42578125" style="393" hidden="1"/>
    <col min="2304" max="2304" width="90.7109375" style="393" customWidth="1"/>
    <col min="2305" max="2305" width="42.28515625" style="393" customWidth="1"/>
    <col min="2306" max="2306" width="19.140625" style="393" bestFit="1" customWidth="1"/>
    <col min="2307" max="2307" width="20" style="393" customWidth="1"/>
    <col min="2308" max="2309" width="11.42578125" style="393" customWidth="1"/>
    <col min="2310" max="2559" width="11.42578125" style="393" hidden="1"/>
    <col min="2560" max="2560" width="90.7109375" style="393" customWidth="1"/>
    <col min="2561" max="2561" width="42.28515625" style="393" customWidth="1"/>
    <col min="2562" max="2562" width="19.140625" style="393" bestFit="1" customWidth="1"/>
    <col min="2563" max="2563" width="20" style="393" customWidth="1"/>
    <col min="2564" max="2565" width="11.42578125" style="393" customWidth="1"/>
    <col min="2566" max="2815" width="11.42578125" style="393" hidden="1"/>
    <col min="2816" max="2816" width="90.7109375" style="393" customWidth="1"/>
    <col min="2817" max="2817" width="42.28515625" style="393" customWidth="1"/>
    <col min="2818" max="2818" width="19.140625" style="393" bestFit="1" customWidth="1"/>
    <col min="2819" max="2819" width="20" style="393" customWidth="1"/>
    <col min="2820" max="2821" width="11.42578125" style="393" customWidth="1"/>
    <col min="2822" max="3071" width="11.42578125" style="393" hidden="1"/>
    <col min="3072" max="3072" width="90.7109375" style="393" customWidth="1"/>
    <col min="3073" max="3073" width="42.28515625" style="393" customWidth="1"/>
    <col min="3074" max="3074" width="19.140625" style="393" bestFit="1" customWidth="1"/>
    <col min="3075" max="3075" width="20" style="393" customWidth="1"/>
    <col min="3076" max="3077" width="11.42578125" style="393" customWidth="1"/>
    <col min="3078" max="3327" width="11.42578125" style="393" hidden="1"/>
    <col min="3328" max="3328" width="90.7109375" style="393" customWidth="1"/>
    <col min="3329" max="3329" width="42.28515625" style="393" customWidth="1"/>
    <col min="3330" max="3330" width="19.140625" style="393" bestFit="1" customWidth="1"/>
    <col min="3331" max="3331" width="20" style="393" customWidth="1"/>
    <col min="3332" max="3333" width="11.42578125" style="393" customWidth="1"/>
    <col min="3334" max="3583" width="11.42578125" style="393" hidden="1"/>
    <col min="3584" max="3584" width="90.7109375" style="393" customWidth="1"/>
    <col min="3585" max="3585" width="42.28515625" style="393" customWidth="1"/>
    <col min="3586" max="3586" width="19.140625" style="393" bestFit="1" customWidth="1"/>
    <col min="3587" max="3587" width="20" style="393" customWidth="1"/>
    <col min="3588" max="3589" width="11.42578125" style="393" customWidth="1"/>
    <col min="3590" max="3839" width="11.42578125" style="393" hidden="1"/>
    <col min="3840" max="3840" width="90.7109375" style="393" customWidth="1"/>
    <col min="3841" max="3841" width="42.28515625" style="393" customWidth="1"/>
    <col min="3842" max="3842" width="19.140625" style="393" bestFit="1" customWidth="1"/>
    <col min="3843" max="3843" width="20" style="393" customWidth="1"/>
    <col min="3844" max="3845" width="11.42578125" style="393" customWidth="1"/>
    <col min="3846" max="4095" width="11.42578125" style="393" hidden="1"/>
    <col min="4096" max="4096" width="90.7109375" style="393" customWidth="1"/>
    <col min="4097" max="4097" width="42.28515625" style="393" customWidth="1"/>
    <col min="4098" max="4098" width="19.140625" style="393" bestFit="1" customWidth="1"/>
    <col min="4099" max="4099" width="20" style="393" customWidth="1"/>
    <col min="4100" max="4101" width="11.42578125" style="393" customWidth="1"/>
    <col min="4102" max="4351" width="11.42578125" style="393" hidden="1"/>
    <col min="4352" max="4352" width="90.7109375" style="393" customWidth="1"/>
    <col min="4353" max="4353" width="42.28515625" style="393" customWidth="1"/>
    <col min="4354" max="4354" width="19.140625" style="393" bestFit="1" customWidth="1"/>
    <col min="4355" max="4355" width="20" style="393" customWidth="1"/>
    <col min="4356" max="4357" width="11.42578125" style="393" customWidth="1"/>
    <col min="4358" max="4607" width="11.42578125" style="393" hidden="1"/>
    <col min="4608" max="4608" width="90.7109375" style="393" customWidth="1"/>
    <col min="4609" max="4609" width="42.28515625" style="393" customWidth="1"/>
    <col min="4610" max="4610" width="19.140625" style="393" bestFit="1" customWidth="1"/>
    <col min="4611" max="4611" width="20" style="393" customWidth="1"/>
    <col min="4612" max="4613" width="11.42578125" style="393" customWidth="1"/>
    <col min="4614" max="4863" width="11.42578125" style="393" hidden="1"/>
    <col min="4864" max="4864" width="90.7109375" style="393" customWidth="1"/>
    <col min="4865" max="4865" width="42.28515625" style="393" customWidth="1"/>
    <col min="4866" max="4866" width="19.140625" style="393" bestFit="1" customWidth="1"/>
    <col min="4867" max="4867" width="20" style="393" customWidth="1"/>
    <col min="4868" max="4869" width="11.42578125" style="393" customWidth="1"/>
    <col min="4870" max="5119" width="11.42578125" style="393" hidden="1"/>
    <col min="5120" max="5120" width="90.7109375" style="393" customWidth="1"/>
    <col min="5121" max="5121" width="42.28515625" style="393" customWidth="1"/>
    <col min="5122" max="5122" width="19.140625" style="393" bestFit="1" customWidth="1"/>
    <col min="5123" max="5123" width="20" style="393" customWidth="1"/>
    <col min="5124" max="5125" width="11.42578125" style="393" customWidth="1"/>
    <col min="5126" max="5375" width="11.42578125" style="393" hidden="1"/>
    <col min="5376" max="5376" width="90.7109375" style="393" customWidth="1"/>
    <col min="5377" max="5377" width="42.28515625" style="393" customWidth="1"/>
    <col min="5378" max="5378" width="19.140625" style="393" bestFit="1" customWidth="1"/>
    <col min="5379" max="5379" width="20" style="393" customWidth="1"/>
    <col min="5380" max="5381" width="11.42578125" style="393" customWidth="1"/>
    <col min="5382" max="5631" width="11.42578125" style="393" hidden="1"/>
    <col min="5632" max="5632" width="90.7109375" style="393" customWidth="1"/>
    <col min="5633" max="5633" width="42.28515625" style="393" customWidth="1"/>
    <col min="5634" max="5634" width="19.140625" style="393" bestFit="1" customWidth="1"/>
    <col min="5635" max="5635" width="20" style="393" customWidth="1"/>
    <col min="5636" max="5637" width="11.42578125" style="393" customWidth="1"/>
    <col min="5638" max="5887" width="11.42578125" style="393" hidden="1"/>
    <col min="5888" max="5888" width="90.7109375" style="393" customWidth="1"/>
    <col min="5889" max="5889" width="42.28515625" style="393" customWidth="1"/>
    <col min="5890" max="5890" width="19.140625" style="393" bestFit="1" customWidth="1"/>
    <col min="5891" max="5891" width="20" style="393" customWidth="1"/>
    <col min="5892" max="5893" width="11.42578125" style="393" customWidth="1"/>
    <col min="5894" max="6143" width="11.42578125" style="393" hidden="1"/>
    <col min="6144" max="6144" width="90.7109375" style="393" customWidth="1"/>
    <col min="6145" max="6145" width="42.28515625" style="393" customWidth="1"/>
    <col min="6146" max="6146" width="19.140625" style="393" bestFit="1" customWidth="1"/>
    <col min="6147" max="6147" width="20" style="393" customWidth="1"/>
    <col min="6148" max="6149" width="11.42578125" style="393" customWidth="1"/>
    <col min="6150" max="6399" width="11.42578125" style="393" hidden="1"/>
    <col min="6400" max="6400" width="90.7109375" style="393" customWidth="1"/>
    <col min="6401" max="6401" width="42.28515625" style="393" customWidth="1"/>
    <col min="6402" max="6402" width="19.140625" style="393" bestFit="1" customWidth="1"/>
    <col min="6403" max="6403" width="20" style="393" customWidth="1"/>
    <col min="6404" max="6405" width="11.42578125" style="393" customWidth="1"/>
    <col min="6406" max="6655" width="11.42578125" style="393" hidden="1"/>
    <col min="6656" max="6656" width="90.7109375" style="393" customWidth="1"/>
    <col min="6657" max="6657" width="42.28515625" style="393" customWidth="1"/>
    <col min="6658" max="6658" width="19.140625" style="393" bestFit="1" customWidth="1"/>
    <col min="6659" max="6659" width="20" style="393" customWidth="1"/>
    <col min="6660" max="6661" width="11.42578125" style="393" customWidth="1"/>
    <col min="6662" max="6911" width="11.42578125" style="393" hidden="1"/>
    <col min="6912" max="6912" width="90.7109375" style="393" customWidth="1"/>
    <col min="6913" max="6913" width="42.28515625" style="393" customWidth="1"/>
    <col min="6914" max="6914" width="19.140625" style="393" bestFit="1" customWidth="1"/>
    <col min="6915" max="6915" width="20" style="393" customWidth="1"/>
    <col min="6916" max="6917" width="11.42578125" style="393" customWidth="1"/>
    <col min="6918" max="7167" width="11.42578125" style="393" hidden="1"/>
    <col min="7168" max="7168" width="90.7109375" style="393" customWidth="1"/>
    <col min="7169" max="7169" width="42.28515625" style="393" customWidth="1"/>
    <col min="7170" max="7170" width="19.140625" style="393" bestFit="1" customWidth="1"/>
    <col min="7171" max="7171" width="20" style="393" customWidth="1"/>
    <col min="7172" max="7173" width="11.42578125" style="393" customWidth="1"/>
    <col min="7174" max="7423" width="11.42578125" style="393" hidden="1"/>
    <col min="7424" max="7424" width="90.7109375" style="393" customWidth="1"/>
    <col min="7425" max="7425" width="42.28515625" style="393" customWidth="1"/>
    <col min="7426" max="7426" width="19.140625" style="393" bestFit="1" customWidth="1"/>
    <col min="7427" max="7427" width="20" style="393" customWidth="1"/>
    <col min="7428" max="7429" width="11.42578125" style="393" customWidth="1"/>
    <col min="7430" max="7679" width="11.42578125" style="393" hidden="1"/>
    <col min="7680" max="7680" width="90.7109375" style="393" customWidth="1"/>
    <col min="7681" max="7681" width="42.28515625" style="393" customWidth="1"/>
    <col min="7682" max="7682" width="19.140625" style="393" bestFit="1" customWidth="1"/>
    <col min="7683" max="7683" width="20" style="393" customWidth="1"/>
    <col min="7684" max="7685" width="11.42578125" style="393" customWidth="1"/>
    <col min="7686" max="7935" width="11.42578125" style="393" hidden="1"/>
    <col min="7936" max="7936" width="90.7109375" style="393" customWidth="1"/>
    <col min="7937" max="7937" width="42.28515625" style="393" customWidth="1"/>
    <col min="7938" max="7938" width="19.140625" style="393" bestFit="1" customWidth="1"/>
    <col min="7939" max="7939" width="20" style="393" customWidth="1"/>
    <col min="7940" max="7941" width="11.42578125" style="393" customWidth="1"/>
    <col min="7942" max="8191" width="11.42578125" style="393" hidden="1"/>
    <col min="8192" max="8192" width="90.7109375" style="393" customWidth="1"/>
    <col min="8193" max="8193" width="42.28515625" style="393" customWidth="1"/>
    <col min="8194" max="8194" width="19.140625" style="393" bestFit="1" customWidth="1"/>
    <col min="8195" max="8195" width="20" style="393" customWidth="1"/>
    <col min="8196" max="8197" width="11.42578125" style="393" customWidth="1"/>
    <col min="8198" max="8447" width="11.42578125" style="393" hidden="1"/>
    <col min="8448" max="8448" width="90.7109375" style="393" customWidth="1"/>
    <col min="8449" max="8449" width="42.28515625" style="393" customWidth="1"/>
    <col min="8450" max="8450" width="19.140625" style="393" bestFit="1" customWidth="1"/>
    <col min="8451" max="8451" width="20" style="393" customWidth="1"/>
    <col min="8452" max="8453" width="11.42578125" style="393" customWidth="1"/>
    <col min="8454" max="8703" width="11.42578125" style="393" hidden="1"/>
    <col min="8704" max="8704" width="90.7109375" style="393" customWidth="1"/>
    <col min="8705" max="8705" width="42.28515625" style="393" customWidth="1"/>
    <col min="8706" max="8706" width="19.140625" style="393" bestFit="1" customWidth="1"/>
    <col min="8707" max="8707" width="20" style="393" customWidth="1"/>
    <col min="8708" max="8709" width="11.42578125" style="393" customWidth="1"/>
    <col min="8710" max="8959" width="11.42578125" style="393" hidden="1"/>
    <col min="8960" max="8960" width="90.7109375" style="393" customWidth="1"/>
    <col min="8961" max="8961" width="42.28515625" style="393" customWidth="1"/>
    <col min="8962" max="8962" width="19.140625" style="393" bestFit="1" customWidth="1"/>
    <col min="8963" max="8963" width="20" style="393" customWidth="1"/>
    <col min="8964" max="8965" width="11.42578125" style="393" customWidth="1"/>
    <col min="8966" max="9215" width="11.42578125" style="393" hidden="1"/>
    <col min="9216" max="9216" width="90.7109375" style="393" customWidth="1"/>
    <col min="9217" max="9217" width="42.28515625" style="393" customWidth="1"/>
    <col min="9218" max="9218" width="19.140625" style="393" bestFit="1" customWidth="1"/>
    <col min="9219" max="9219" width="20" style="393" customWidth="1"/>
    <col min="9220" max="9221" width="11.42578125" style="393" customWidth="1"/>
    <col min="9222" max="9471" width="11.42578125" style="393" hidden="1"/>
    <col min="9472" max="9472" width="90.7109375" style="393" customWidth="1"/>
    <col min="9473" max="9473" width="42.28515625" style="393" customWidth="1"/>
    <col min="9474" max="9474" width="19.140625" style="393" bestFit="1" customWidth="1"/>
    <col min="9475" max="9475" width="20" style="393" customWidth="1"/>
    <col min="9476" max="9477" width="11.42578125" style="393" customWidth="1"/>
    <col min="9478" max="9727" width="11.42578125" style="393" hidden="1"/>
    <col min="9728" max="9728" width="90.7109375" style="393" customWidth="1"/>
    <col min="9729" max="9729" width="42.28515625" style="393" customWidth="1"/>
    <col min="9730" max="9730" width="19.140625" style="393" bestFit="1" customWidth="1"/>
    <col min="9731" max="9731" width="20" style="393" customWidth="1"/>
    <col min="9732" max="9733" width="11.42578125" style="393" customWidth="1"/>
    <col min="9734" max="9983" width="11.42578125" style="393" hidden="1"/>
    <col min="9984" max="9984" width="90.7109375" style="393" customWidth="1"/>
    <col min="9985" max="9985" width="42.28515625" style="393" customWidth="1"/>
    <col min="9986" max="9986" width="19.140625" style="393" bestFit="1" customWidth="1"/>
    <col min="9987" max="9987" width="20" style="393" customWidth="1"/>
    <col min="9988" max="9989" width="11.42578125" style="393" customWidth="1"/>
    <col min="9990" max="10239" width="11.42578125" style="393" hidden="1"/>
    <col min="10240" max="10240" width="90.7109375" style="393" customWidth="1"/>
    <col min="10241" max="10241" width="42.28515625" style="393" customWidth="1"/>
    <col min="10242" max="10242" width="19.140625" style="393" bestFit="1" customWidth="1"/>
    <col min="10243" max="10243" width="20" style="393" customWidth="1"/>
    <col min="10244" max="10245" width="11.42578125" style="393" customWidth="1"/>
    <col min="10246" max="10495" width="11.42578125" style="393" hidden="1"/>
    <col min="10496" max="10496" width="90.7109375" style="393" customWidth="1"/>
    <col min="10497" max="10497" width="42.28515625" style="393" customWidth="1"/>
    <col min="10498" max="10498" width="19.140625" style="393" bestFit="1" customWidth="1"/>
    <col min="10499" max="10499" width="20" style="393" customWidth="1"/>
    <col min="10500" max="10501" width="11.42578125" style="393" customWidth="1"/>
    <col min="10502" max="10751" width="11.42578125" style="393" hidden="1"/>
    <col min="10752" max="10752" width="90.7109375" style="393" customWidth="1"/>
    <col min="10753" max="10753" width="42.28515625" style="393" customWidth="1"/>
    <col min="10754" max="10754" width="19.140625" style="393" bestFit="1" customWidth="1"/>
    <col min="10755" max="10755" width="20" style="393" customWidth="1"/>
    <col min="10756" max="10757" width="11.42578125" style="393" customWidth="1"/>
    <col min="10758" max="11007" width="11.42578125" style="393" hidden="1"/>
    <col min="11008" max="11008" width="90.7109375" style="393" customWidth="1"/>
    <col min="11009" max="11009" width="42.28515625" style="393" customWidth="1"/>
    <col min="11010" max="11010" width="19.140625" style="393" bestFit="1" customWidth="1"/>
    <col min="11011" max="11011" width="20" style="393" customWidth="1"/>
    <col min="11012" max="11013" width="11.42578125" style="393" customWidth="1"/>
    <col min="11014" max="11263" width="11.42578125" style="393" hidden="1"/>
    <col min="11264" max="11264" width="90.7109375" style="393" customWidth="1"/>
    <col min="11265" max="11265" width="42.28515625" style="393" customWidth="1"/>
    <col min="11266" max="11266" width="19.140625" style="393" bestFit="1" customWidth="1"/>
    <col min="11267" max="11267" width="20" style="393" customWidth="1"/>
    <col min="11268" max="11269" width="11.42578125" style="393" customWidth="1"/>
    <col min="11270" max="11519" width="11.42578125" style="393" hidden="1"/>
    <col min="11520" max="11520" width="90.7109375" style="393" customWidth="1"/>
    <col min="11521" max="11521" width="42.28515625" style="393" customWidth="1"/>
    <col min="11522" max="11522" width="19.140625" style="393" bestFit="1" customWidth="1"/>
    <col min="11523" max="11523" width="20" style="393" customWidth="1"/>
    <col min="11524" max="11525" width="11.42578125" style="393" customWidth="1"/>
    <col min="11526" max="11775" width="11.42578125" style="393" hidden="1"/>
    <col min="11776" max="11776" width="90.7109375" style="393" customWidth="1"/>
    <col min="11777" max="11777" width="42.28515625" style="393" customWidth="1"/>
    <col min="11778" max="11778" width="19.140625" style="393" bestFit="1" customWidth="1"/>
    <col min="11779" max="11779" width="20" style="393" customWidth="1"/>
    <col min="11780" max="11781" width="11.42578125" style="393" customWidth="1"/>
    <col min="11782" max="12031" width="11.42578125" style="393" hidden="1"/>
    <col min="12032" max="12032" width="90.7109375" style="393" customWidth="1"/>
    <col min="12033" max="12033" width="42.28515625" style="393" customWidth="1"/>
    <col min="12034" max="12034" width="19.140625" style="393" bestFit="1" customWidth="1"/>
    <col min="12035" max="12035" width="20" style="393" customWidth="1"/>
    <col min="12036" max="12037" width="11.42578125" style="393" customWidth="1"/>
    <col min="12038" max="12287" width="11.42578125" style="393" hidden="1"/>
    <col min="12288" max="12288" width="90.7109375" style="393" customWidth="1"/>
    <col min="12289" max="12289" width="42.28515625" style="393" customWidth="1"/>
    <col min="12290" max="12290" width="19.140625" style="393" bestFit="1" customWidth="1"/>
    <col min="12291" max="12291" width="20" style="393" customWidth="1"/>
    <col min="12292" max="12293" width="11.42578125" style="393" customWidth="1"/>
    <col min="12294" max="12543" width="11.42578125" style="393" hidden="1"/>
    <col min="12544" max="12544" width="90.7109375" style="393" customWidth="1"/>
    <col min="12545" max="12545" width="42.28515625" style="393" customWidth="1"/>
    <col min="12546" max="12546" width="19.140625" style="393" bestFit="1" customWidth="1"/>
    <col min="12547" max="12547" width="20" style="393" customWidth="1"/>
    <col min="12548" max="12549" width="11.42578125" style="393" customWidth="1"/>
    <col min="12550" max="12799" width="11.42578125" style="393" hidden="1"/>
    <col min="12800" max="12800" width="90.7109375" style="393" customWidth="1"/>
    <col min="12801" max="12801" width="42.28515625" style="393" customWidth="1"/>
    <col min="12802" max="12802" width="19.140625" style="393" bestFit="1" customWidth="1"/>
    <col min="12803" max="12803" width="20" style="393" customWidth="1"/>
    <col min="12804" max="12805" width="11.42578125" style="393" customWidth="1"/>
    <col min="12806" max="13055" width="11.42578125" style="393" hidden="1"/>
    <col min="13056" max="13056" width="90.7109375" style="393" customWidth="1"/>
    <col min="13057" max="13057" width="42.28515625" style="393" customWidth="1"/>
    <col min="13058" max="13058" width="19.140625" style="393" bestFit="1" customWidth="1"/>
    <col min="13059" max="13059" width="20" style="393" customWidth="1"/>
    <col min="13060" max="13061" width="11.42578125" style="393" customWidth="1"/>
    <col min="13062" max="13311" width="11.42578125" style="393" hidden="1"/>
    <col min="13312" max="13312" width="90.7109375" style="393" customWidth="1"/>
    <col min="13313" max="13313" width="42.28515625" style="393" customWidth="1"/>
    <col min="13314" max="13314" width="19.140625" style="393" bestFit="1" customWidth="1"/>
    <col min="13315" max="13315" width="20" style="393" customWidth="1"/>
    <col min="13316" max="13317" width="11.42578125" style="393" customWidth="1"/>
    <col min="13318" max="13567" width="11.42578125" style="393" hidden="1"/>
    <col min="13568" max="13568" width="90.7109375" style="393" customWidth="1"/>
    <col min="13569" max="13569" width="42.28515625" style="393" customWidth="1"/>
    <col min="13570" max="13570" width="19.140625" style="393" bestFit="1" customWidth="1"/>
    <col min="13571" max="13571" width="20" style="393" customWidth="1"/>
    <col min="13572" max="13573" width="11.42578125" style="393" customWidth="1"/>
    <col min="13574" max="13823" width="11.42578125" style="393" hidden="1"/>
    <col min="13824" max="13824" width="90.7109375" style="393" customWidth="1"/>
    <col min="13825" max="13825" width="42.28515625" style="393" customWidth="1"/>
    <col min="13826" max="13826" width="19.140625" style="393" bestFit="1" customWidth="1"/>
    <col min="13827" max="13827" width="20" style="393" customWidth="1"/>
    <col min="13828" max="13829" width="11.42578125" style="393" customWidth="1"/>
    <col min="13830" max="14079" width="11.42578125" style="393" hidden="1"/>
    <col min="14080" max="14080" width="90.7109375" style="393" customWidth="1"/>
    <col min="14081" max="14081" width="42.28515625" style="393" customWidth="1"/>
    <col min="14082" max="14082" width="19.140625" style="393" bestFit="1" customWidth="1"/>
    <col min="14083" max="14083" width="20" style="393" customWidth="1"/>
    <col min="14084" max="14085" width="11.42578125" style="393" customWidth="1"/>
    <col min="14086" max="14335" width="11.42578125" style="393" hidden="1"/>
    <col min="14336" max="14336" width="90.7109375" style="393" customWidth="1"/>
    <col min="14337" max="14337" width="42.28515625" style="393" customWidth="1"/>
    <col min="14338" max="14338" width="19.140625" style="393" bestFit="1" customWidth="1"/>
    <col min="14339" max="14339" width="20" style="393" customWidth="1"/>
    <col min="14340" max="14341" width="11.42578125" style="393" customWidth="1"/>
    <col min="14342" max="14591" width="11.42578125" style="393" hidden="1"/>
    <col min="14592" max="14592" width="90.7109375" style="393" customWidth="1"/>
    <col min="14593" max="14593" width="42.28515625" style="393" customWidth="1"/>
    <col min="14594" max="14594" width="19.140625" style="393" bestFit="1" customWidth="1"/>
    <col min="14595" max="14595" width="20" style="393" customWidth="1"/>
    <col min="14596" max="14597" width="11.42578125" style="393" customWidth="1"/>
    <col min="14598" max="14847" width="11.42578125" style="393" hidden="1"/>
    <col min="14848" max="14848" width="90.7109375" style="393" customWidth="1"/>
    <col min="14849" max="14849" width="42.28515625" style="393" customWidth="1"/>
    <col min="14850" max="14850" width="19.140625" style="393" bestFit="1" customWidth="1"/>
    <col min="14851" max="14851" width="20" style="393" customWidth="1"/>
    <col min="14852" max="14853" width="11.42578125" style="393" customWidth="1"/>
    <col min="14854" max="15103" width="11.42578125" style="393" hidden="1"/>
    <col min="15104" max="15104" width="90.7109375" style="393" customWidth="1"/>
    <col min="15105" max="15105" width="42.28515625" style="393" customWidth="1"/>
    <col min="15106" max="15106" width="19.140625" style="393" bestFit="1" customWidth="1"/>
    <col min="15107" max="15107" width="20" style="393" customWidth="1"/>
    <col min="15108" max="15109" width="11.42578125" style="393" customWidth="1"/>
    <col min="15110" max="15359" width="11.42578125" style="393" hidden="1"/>
    <col min="15360" max="15360" width="90.7109375" style="393" customWidth="1"/>
    <col min="15361" max="15361" width="42.28515625" style="393" customWidth="1"/>
    <col min="15362" max="15362" width="19.140625" style="393" bestFit="1" customWidth="1"/>
    <col min="15363" max="15363" width="20" style="393" customWidth="1"/>
    <col min="15364" max="15365" width="11.42578125" style="393" customWidth="1"/>
    <col min="15366" max="15615" width="11.42578125" style="393" hidden="1"/>
    <col min="15616" max="15616" width="90.7109375" style="393" customWidth="1"/>
    <col min="15617" max="15617" width="42.28515625" style="393" customWidth="1"/>
    <col min="15618" max="15618" width="19.140625" style="393" bestFit="1" customWidth="1"/>
    <col min="15619" max="15619" width="20" style="393" customWidth="1"/>
    <col min="15620" max="15621" width="11.42578125" style="393" customWidth="1"/>
    <col min="15622" max="15871" width="11.42578125" style="393" hidden="1"/>
    <col min="15872" max="15872" width="90.7109375" style="393" customWidth="1"/>
    <col min="15873" max="15873" width="42.28515625" style="393" customWidth="1"/>
    <col min="15874" max="15874" width="19.140625" style="393" bestFit="1" customWidth="1"/>
    <col min="15875" max="15875" width="20" style="393" customWidth="1"/>
    <col min="15876" max="15877" width="11.42578125" style="393" customWidth="1"/>
    <col min="15878" max="16127" width="11.42578125" style="393" hidden="1"/>
    <col min="16128" max="16128" width="90.7109375" style="393" customWidth="1"/>
    <col min="16129" max="16129" width="42.28515625" style="393" customWidth="1"/>
    <col min="16130" max="16130" width="19.140625" style="393" bestFit="1" customWidth="1"/>
    <col min="16131" max="16131" width="20" style="393" customWidth="1"/>
    <col min="16132" max="16133" width="11.42578125" style="393" customWidth="1"/>
    <col min="16134" max="16134" width="0" style="393" hidden="1"/>
    <col min="16135" max="16384" width="11.42578125" style="393" hidden="1"/>
  </cols>
  <sheetData>
    <row r="1" spans="1:258" ht="20.25" customHeight="1" x14ac:dyDescent="0.25">
      <c r="A1" s="667" t="s">
        <v>361</v>
      </c>
      <c r="B1" s="668"/>
      <c r="C1" s="668"/>
      <c r="D1" s="668"/>
      <c r="E1" s="669"/>
    </row>
    <row r="2" spans="1:258" ht="18.75" x14ac:dyDescent="0.25">
      <c r="A2" s="670" t="s">
        <v>795</v>
      </c>
      <c r="B2" s="671"/>
      <c r="C2" s="671"/>
      <c r="D2" s="671"/>
      <c r="E2" s="672"/>
    </row>
    <row r="3" spans="1:258" ht="18.75" x14ac:dyDescent="0.25">
      <c r="A3" s="670" t="s">
        <v>1240</v>
      </c>
      <c r="B3" s="671"/>
      <c r="C3" s="671"/>
      <c r="D3" s="671"/>
      <c r="E3" s="672"/>
    </row>
    <row r="4" spans="1:258" s="499" customFormat="1" ht="18.75" x14ac:dyDescent="0.25">
      <c r="A4" s="670" t="s">
        <v>1292</v>
      </c>
      <c r="B4" s="671"/>
      <c r="C4" s="671"/>
      <c r="D4" s="671"/>
      <c r="E4" s="672"/>
      <c r="IV4" s="268"/>
    </row>
    <row r="5" spans="1:258" ht="18.75" x14ac:dyDescent="0.25">
      <c r="A5" s="646" t="s">
        <v>49</v>
      </c>
      <c r="B5" s="647"/>
      <c r="C5" s="647"/>
      <c r="D5" s="647"/>
      <c r="E5" s="648"/>
    </row>
    <row r="6" spans="1:258" ht="3" customHeight="1" x14ac:dyDescent="0.25">
      <c r="A6" s="78"/>
      <c r="B6" s="77"/>
      <c r="C6" s="77"/>
      <c r="D6" s="77"/>
      <c r="E6" s="79"/>
    </row>
    <row r="7" spans="1:258" s="90" customFormat="1" ht="16.5" customHeight="1" x14ac:dyDescent="0.25">
      <c r="A7" s="660" t="s">
        <v>620</v>
      </c>
      <c r="B7" s="650"/>
      <c r="C7" s="650"/>
      <c r="D7" s="277"/>
      <c r="E7" s="278"/>
      <c r="IV7" s="269"/>
    </row>
    <row r="8" spans="1:258" ht="15" customHeight="1" x14ac:dyDescent="0.25">
      <c r="A8" s="649" t="s">
        <v>619</v>
      </c>
      <c r="B8" s="673" t="s">
        <v>618</v>
      </c>
      <c r="C8" s="674" t="s">
        <v>1293</v>
      </c>
      <c r="D8" s="104" t="s">
        <v>50</v>
      </c>
      <c r="E8" s="105" t="s">
        <v>50</v>
      </c>
    </row>
    <row r="9" spans="1:258" ht="15.75" thickBot="1" x14ac:dyDescent="0.3">
      <c r="A9" s="649"/>
      <c r="B9" s="673"/>
      <c r="C9" s="674"/>
      <c r="D9" s="104" t="s">
        <v>51</v>
      </c>
      <c r="E9" s="105" t="s">
        <v>52</v>
      </c>
    </row>
    <row r="10" spans="1:258" x14ac:dyDescent="0.25">
      <c r="A10" s="664" t="s">
        <v>241</v>
      </c>
      <c r="B10" s="216" t="s">
        <v>730</v>
      </c>
      <c r="C10" s="325">
        <v>208854.4521126</v>
      </c>
      <c r="D10" s="223">
        <v>2.9205689206719398E-2</v>
      </c>
      <c r="E10" s="224">
        <v>3.1077E-2</v>
      </c>
      <c r="F10" s="393">
        <v>4.5638000000000005E-2</v>
      </c>
      <c r="IV10" s="253"/>
      <c r="IW10" s="276"/>
      <c r="IX10" s="61"/>
    </row>
    <row r="11" spans="1:258" x14ac:dyDescent="0.25">
      <c r="A11" s="665"/>
      <c r="B11" s="217" t="s">
        <v>950</v>
      </c>
      <c r="C11" s="326">
        <v>320476.67278900003</v>
      </c>
      <c r="D11" s="487">
        <v>3.1383298337459564E-2</v>
      </c>
      <c r="E11" s="81">
        <v>2.9735000000000004E-2</v>
      </c>
      <c r="F11" s="393">
        <v>3.7664000000000003E-2</v>
      </c>
      <c r="IV11" s="253"/>
      <c r="IW11" s="276"/>
    </row>
    <row r="12" spans="1:258" x14ac:dyDescent="0.25">
      <c r="A12" s="665"/>
      <c r="B12" s="217" t="s">
        <v>731</v>
      </c>
      <c r="C12" s="326">
        <v>24731.857082800001</v>
      </c>
      <c r="D12" s="487">
        <v>2.9549580067396164E-2</v>
      </c>
      <c r="E12" s="81">
        <v>4.0709000000000002E-2</v>
      </c>
      <c r="F12" s="393">
        <v>2.6849000000000001E-2</v>
      </c>
      <c r="IV12" s="253"/>
      <c r="IW12" s="276"/>
    </row>
    <row r="13" spans="1:258" ht="15.75" thickBot="1" x14ac:dyDescent="0.3">
      <c r="A13" s="666" t="s">
        <v>241</v>
      </c>
      <c r="B13" s="218" t="s">
        <v>732</v>
      </c>
      <c r="C13" s="326">
        <v>335095.51670560002</v>
      </c>
      <c r="D13" s="487">
        <v>3.5054318606853485E-2</v>
      </c>
      <c r="E13" s="81">
        <v>3.4892000000000006E-2</v>
      </c>
      <c r="F13" s="393">
        <v>3.5501000000000005E-2</v>
      </c>
      <c r="IV13" s="253"/>
      <c r="IW13" s="276"/>
    </row>
    <row r="14" spans="1:258" x14ac:dyDescent="0.25">
      <c r="A14" s="675" t="s">
        <v>239</v>
      </c>
      <c r="B14" s="219" t="s">
        <v>733</v>
      </c>
      <c r="C14" s="325">
        <v>162663.10427080002</v>
      </c>
      <c r="D14" s="223">
        <v>0.49269330501556396</v>
      </c>
      <c r="E14" s="224">
        <v>5.5379000000000005E-2</v>
      </c>
      <c r="F14" s="393">
        <v>6.9964000000000012E-2</v>
      </c>
      <c r="IV14" s="253"/>
      <c r="IW14" s="276"/>
    </row>
    <row r="15" spans="1:258" x14ac:dyDescent="0.25">
      <c r="A15" s="676" t="s">
        <v>239</v>
      </c>
      <c r="B15" s="217" t="s">
        <v>734</v>
      </c>
      <c r="C15" s="326">
        <v>132942.82764840001</v>
      </c>
      <c r="D15" s="487">
        <v>4.0599163621664047E-3</v>
      </c>
      <c r="E15" s="81">
        <v>4.0461000000000004E-2</v>
      </c>
      <c r="F15" s="393">
        <v>4.2000000000000003E-2</v>
      </c>
      <c r="IV15" s="253"/>
      <c r="IW15" s="276"/>
    </row>
    <row r="16" spans="1:258" x14ac:dyDescent="0.25">
      <c r="A16" s="665" t="s">
        <v>239</v>
      </c>
      <c r="B16" s="217" t="s">
        <v>735</v>
      </c>
      <c r="C16" s="326">
        <v>358571.89836580004</v>
      </c>
      <c r="D16" s="487">
        <v>3.5279241856187582E-3</v>
      </c>
      <c r="E16" s="81">
        <v>3.1412000000000002E-2</v>
      </c>
      <c r="F16" s="393">
        <v>3.2600999999999998E-2</v>
      </c>
      <c r="IV16" s="253"/>
      <c r="IW16" s="276"/>
    </row>
    <row r="17" spans="1:257" ht="15.75" thickBot="1" x14ac:dyDescent="0.3">
      <c r="A17" s="666" t="s">
        <v>239</v>
      </c>
      <c r="B17" s="218" t="s">
        <v>736</v>
      </c>
      <c r="C17" s="327">
        <v>231880.9399494</v>
      </c>
      <c r="D17" s="225">
        <v>-5.2445591427385807E-3</v>
      </c>
      <c r="E17" s="226">
        <v>2.9440000000000001E-2</v>
      </c>
      <c r="F17" s="393">
        <v>1.4956000000000001E-2</v>
      </c>
      <c r="IV17" s="253"/>
      <c r="IW17" s="276"/>
    </row>
    <row r="18" spans="1:257" x14ac:dyDescent="0.25">
      <c r="A18" s="664" t="s">
        <v>236</v>
      </c>
      <c r="B18" s="216" t="s">
        <v>737</v>
      </c>
      <c r="C18" s="326">
        <v>213351.67212240002</v>
      </c>
      <c r="D18" s="487">
        <v>2.4227689951658249E-2</v>
      </c>
      <c r="E18" s="81">
        <v>2.9414000000000006E-2</v>
      </c>
      <c r="F18" s="393">
        <v>2.2364000000000002E-2</v>
      </c>
      <c r="IV18" s="253"/>
      <c r="IW18" s="276"/>
    </row>
    <row r="19" spans="1:257" x14ac:dyDescent="0.25">
      <c r="A19" s="665" t="s">
        <v>236</v>
      </c>
      <c r="B19" s="217" t="s">
        <v>738</v>
      </c>
      <c r="C19" s="326">
        <v>156703.29357060001</v>
      </c>
      <c r="D19" s="487">
        <v>2.3177038878202438E-2</v>
      </c>
      <c r="E19" s="81">
        <v>2.1519000000000003E-2</v>
      </c>
      <c r="F19" s="393">
        <v>1.8144E-2</v>
      </c>
      <c r="IV19" s="253"/>
      <c r="IW19" s="276"/>
    </row>
    <row r="20" spans="1:257" ht="15.75" thickBot="1" x14ac:dyDescent="0.3">
      <c r="A20" s="666" t="s">
        <v>236</v>
      </c>
      <c r="B20" s="218" t="s">
        <v>1073</v>
      </c>
      <c r="C20" s="326">
        <v>167050.07564280002</v>
      </c>
      <c r="D20" s="487">
        <v>2.4780139327049255E-2</v>
      </c>
      <c r="E20" s="81">
        <v>3.0622000000000007E-2</v>
      </c>
      <c r="F20" s="393">
        <v>2.1911000000000003E-2</v>
      </c>
      <c r="IV20" s="253"/>
      <c r="IW20" s="276"/>
    </row>
    <row r="21" spans="1:257" x14ac:dyDescent="0.25">
      <c r="A21" s="675" t="s">
        <v>234</v>
      </c>
      <c r="B21" s="216" t="s">
        <v>739</v>
      </c>
      <c r="C21" s="325">
        <v>156409.96587020002</v>
      </c>
      <c r="D21" s="223">
        <v>2.7577230706810951E-2</v>
      </c>
      <c r="E21" s="224">
        <v>2.4277E-2</v>
      </c>
      <c r="F21" s="393">
        <v>3.9526000000000006E-2</v>
      </c>
      <c r="IV21" s="253"/>
      <c r="IW21" s="276"/>
    </row>
    <row r="22" spans="1:257" x14ac:dyDescent="0.25">
      <c r="A22" s="676" t="s">
        <v>234</v>
      </c>
      <c r="B22" s="217" t="s">
        <v>740</v>
      </c>
      <c r="C22" s="326">
        <v>93634.414501600011</v>
      </c>
      <c r="D22" s="487">
        <v>2.1436668932437897E-2</v>
      </c>
      <c r="E22" s="81">
        <v>2.1023000000000003E-2</v>
      </c>
      <c r="F22" s="393">
        <v>1.3232000000000001E-2</v>
      </c>
      <c r="IV22" s="253"/>
      <c r="IW22" s="276"/>
    </row>
    <row r="23" spans="1:257" x14ac:dyDescent="0.25">
      <c r="A23" s="676" t="s">
        <v>234</v>
      </c>
      <c r="B23" s="217" t="s">
        <v>741</v>
      </c>
      <c r="C23" s="326">
        <v>101182.2101752</v>
      </c>
      <c r="D23" s="487">
        <v>1.9375041127204895E-2</v>
      </c>
      <c r="E23" s="81">
        <v>2.1060000000000002E-2</v>
      </c>
      <c r="F23" s="393">
        <v>1.0813000000000001E-2</v>
      </c>
      <c r="IV23" s="253"/>
      <c r="IW23" s="276"/>
    </row>
    <row r="24" spans="1:257" ht="15.75" thickBot="1" x14ac:dyDescent="0.3">
      <c r="A24" s="677" t="s">
        <v>234</v>
      </c>
      <c r="B24" s="218" t="s">
        <v>742</v>
      </c>
      <c r="C24" s="327">
        <v>119268.72413540001</v>
      </c>
      <c r="D24" s="225">
        <v>2.4154460057616234E-2</v>
      </c>
      <c r="E24" s="226">
        <v>2.196E-2</v>
      </c>
      <c r="F24" s="393">
        <v>1.8907000000000004E-2</v>
      </c>
      <c r="IV24" s="253"/>
      <c r="IW24" s="276"/>
    </row>
    <row r="25" spans="1:257" ht="15.75" thickBot="1" x14ac:dyDescent="0.3">
      <c r="A25" s="220" t="s">
        <v>518</v>
      </c>
      <c r="B25" s="221" t="s">
        <v>743</v>
      </c>
      <c r="C25" s="326">
        <v>2258.4103724000001</v>
      </c>
      <c r="D25" s="487">
        <v>9.2594549059867859E-3</v>
      </c>
      <c r="E25" s="81">
        <v>9.417E-3</v>
      </c>
      <c r="F25" s="393">
        <v>5.3560000000000005E-3</v>
      </c>
      <c r="IV25" s="253"/>
      <c r="IW25" s="276"/>
    </row>
    <row r="26" spans="1:257" x14ac:dyDescent="0.25">
      <c r="A26" s="675" t="s">
        <v>519</v>
      </c>
      <c r="B26" s="222" t="s">
        <v>744</v>
      </c>
      <c r="C26" s="325">
        <v>83865.080475399998</v>
      </c>
      <c r="D26" s="223">
        <v>1.3634239323437214E-2</v>
      </c>
      <c r="E26" s="224">
        <v>2.0594000000000001E-2</v>
      </c>
      <c r="F26" s="393">
        <v>1.7375000000000002E-2</v>
      </c>
      <c r="IV26" s="253"/>
      <c r="IW26" s="276"/>
    </row>
    <row r="27" spans="1:257" x14ac:dyDescent="0.25">
      <c r="A27" s="676" t="s">
        <v>519</v>
      </c>
      <c r="B27" s="217" t="s">
        <v>745</v>
      </c>
      <c r="C27" s="326">
        <v>397942.73881600006</v>
      </c>
      <c r="D27" s="487">
        <v>2.4882620200514793E-2</v>
      </c>
      <c r="E27" s="81">
        <v>2.3001000000000001E-2</v>
      </c>
      <c r="F27" s="393">
        <v>2.0121E-2</v>
      </c>
      <c r="IV27" s="253"/>
      <c r="IW27" s="276"/>
    </row>
    <row r="28" spans="1:257" s="419" customFormat="1" x14ac:dyDescent="0.25">
      <c r="A28" s="676"/>
      <c r="B28" s="217" t="s">
        <v>1153</v>
      </c>
      <c r="C28" s="326">
        <v>166926.13883540002</v>
      </c>
      <c r="D28" s="487">
        <v>1.9850129261612892E-2</v>
      </c>
      <c r="E28" s="81">
        <v>2.2319000000000002E-2</v>
      </c>
      <c r="IV28" s="253"/>
      <c r="IW28" s="276"/>
    </row>
    <row r="29" spans="1:257" x14ac:dyDescent="0.25">
      <c r="A29" s="665" t="s">
        <v>519</v>
      </c>
      <c r="B29" s="217" t="s">
        <v>746</v>
      </c>
      <c r="C29" s="326">
        <v>7949.8656930000006</v>
      </c>
      <c r="D29" s="487">
        <v>1.8795190379023552E-2</v>
      </c>
      <c r="E29" s="81">
        <v>1.9510000000000003E-2</v>
      </c>
      <c r="F29" s="393">
        <v>3.6624000000000004E-2</v>
      </c>
      <c r="IV29" s="253"/>
      <c r="IW29" s="276"/>
    </row>
    <row r="30" spans="1:257" ht="15.75" thickBot="1" x14ac:dyDescent="0.3">
      <c r="A30" s="666" t="s">
        <v>519</v>
      </c>
      <c r="B30" s="218" t="s">
        <v>747</v>
      </c>
      <c r="C30" s="327">
        <v>156507.45621140001</v>
      </c>
      <c r="D30" s="225">
        <v>2.5111669674515724E-2</v>
      </c>
      <c r="E30" s="226">
        <v>2.8404000000000002E-2</v>
      </c>
      <c r="F30" s="393">
        <v>3.0382000000000006E-2</v>
      </c>
      <c r="IV30" s="253"/>
      <c r="IW30" s="276"/>
    </row>
    <row r="31" spans="1:257" x14ac:dyDescent="0.25">
      <c r="A31" s="664" t="s">
        <v>520</v>
      </c>
      <c r="B31" s="216" t="s">
        <v>748</v>
      </c>
      <c r="C31" s="326">
        <v>158211.57234120002</v>
      </c>
      <c r="D31" s="487">
        <v>-5.0695821642875671E-2</v>
      </c>
      <c r="E31" s="81">
        <v>1.4126000000000001E-2</v>
      </c>
      <c r="F31" s="393">
        <v>2.2553E-2</v>
      </c>
      <c r="IV31" s="253"/>
      <c r="IW31" s="276"/>
    </row>
    <row r="32" spans="1:257" x14ac:dyDescent="0.25">
      <c r="A32" s="665" t="s">
        <v>520</v>
      </c>
      <c r="B32" s="217" t="s">
        <v>749</v>
      </c>
      <c r="C32" s="326">
        <v>170951.6708704</v>
      </c>
      <c r="D32" s="487">
        <v>-5.4968379437923431E-2</v>
      </c>
      <c r="E32" s="81">
        <v>2.7313999999999998E-2</v>
      </c>
      <c r="F32" s="393">
        <v>2.3603000000000002E-2</v>
      </c>
      <c r="IV32" s="253"/>
      <c r="IW32" s="276"/>
    </row>
    <row r="33" spans="1:257" ht="15.75" thickBot="1" x14ac:dyDescent="0.3">
      <c r="A33" s="666" t="s">
        <v>520</v>
      </c>
      <c r="B33" s="218" t="s">
        <v>750</v>
      </c>
      <c r="C33" s="327">
        <v>54901.059582600006</v>
      </c>
      <c r="D33" s="225">
        <v>-3.1827989965677261E-2</v>
      </c>
      <c r="E33" s="226">
        <v>1.6768000000000002E-2</v>
      </c>
      <c r="F33" s="393">
        <v>2.4169E-2</v>
      </c>
      <c r="IV33" s="253"/>
      <c r="IW33" s="276"/>
    </row>
    <row r="34" spans="1:257" ht="0" hidden="1" customHeight="1" x14ac:dyDescent="0.25">
      <c r="A34" s="80"/>
      <c r="B34" s="62"/>
      <c r="C34" s="485"/>
      <c r="D34" s="487"/>
      <c r="E34" s="81"/>
      <c r="IV34" s="253"/>
    </row>
    <row r="35" spans="1:257" ht="0" hidden="1" customHeight="1" x14ac:dyDescent="0.25">
      <c r="A35" s="80"/>
      <c r="B35" s="62"/>
      <c r="C35" s="485"/>
      <c r="D35" s="487"/>
      <c r="E35" s="81"/>
    </row>
    <row r="36" spans="1:257" ht="0" hidden="1" customHeight="1" x14ac:dyDescent="0.25">
      <c r="A36" s="80"/>
      <c r="B36" s="62"/>
      <c r="C36" s="485"/>
      <c r="D36" s="487"/>
      <c r="E36" s="81"/>
    </row>
    <row r="37" spans="1:257" ht="0" hidden="1" customHeight="1" x14ac:dyDescent="0.25">
      <c r="A37" s="80"/>
      <c r="B37" s="62"/>
      <c r="C37" s="485"/>
      <c r="D37" s="487"/>
      <c r="E37" s="81"/>
    </row>
    <row r="38" spans="1:257" ht="0" hidden="1" customHeight="1" x14ac:dyDescent="0.25">
      <c r="A38" s="82"/>
      <c r="B38" s="34"/>
      <c r="C38" s="34"/>
      <c r="D38" s="487"/>
      <c r="E38" s="81"/>
    </row>
    <row r="39" spans="1:257" ht="0" hidden="1" customHeight="1" x14ac:dyDescent="0.25">
      <c r="A39" s="83"/>
      <c r="B39" s="62"/>
      <c r="C39" s="485"/>
      <c r="D39" s="487"/>
      <c r="E39" s="81"/>
    </row>
    <row r="40" spans="1:257" ht="0" hidden="1" customHeight="1" x14ac:dyDescent="0.25">
      <c r="A40" s="83"/>
      <c r="B40" s="62"/>
      <c r="C40" s="485"/>
      <c r="D40" s="487"/>
      <c r="E40" s="81"/>
    </row>
    <row r="41" spans="1:257" ht="0" hidden="1" customHeight="1" x14ac:dyDescent="0.25">
      <c r="A41" s="83"/>
      <c r="B41" s="62"/>
      <c r="C41" s="485"/>
      <c r="D41" s="487"/>
      <c r="E41" s="81"/>
    </row>
    <row r="42" spans="1:257" ht="0" hidden="1" customHeight="1" x14ac:dyDescent="0.25">
      <c r="A42" s="83"/>
      <c r="B42" s="62"/>
      <c r="C42" s="485"/>
      <c r="D42" s="487"/>
      <c r="E42" s="81"/>
    </row>
    <row r="43" spans="1:257" ht="0" hidden="1" customHeight="1" x14ac:dyDescent="0.25">
      <c r="A43" s="83"/>
      <c r="B43" s="62"/>
      <c r="C43" s="485"/>
      <c r="D43" s="487"/>
      <c r="E43" s="81"/>
    </row>
    <row r="44" spans="1:257" ht="0" hidden="1" customHeight="1" x14ac:dyDescent="0.25">
      <c r="A44" s="83"/>
      <c r="B44" s="62"/>
      <c r="C44" s="485"/>
      <c r="D44" s="487"/>
      <c r="E44" s="81"/>
    </row>
    <row r="45" spans="1:257" ht="0" hidden="1" customHeight="1" x14ac:dyDescent="0.25">
      <c r="A45" s="83"/>
      <c r="B45" s="62"/>
      <c r="C45" s="485"/>
      <c r="D45" s="487"/>
      <c r="E45" s="81"/>
    </row>
    <row r="46" spans="1:257" ht="0" hidden="1" customHeight="1" x14ac:dyDescent="0.25">
      <c r="A46" s="83"/>
      <c r="B46" s="62"/>
      <c r="C46" s="485"/>
      <c r="D46" s="487"/>
      <c r="E46" s="81"/>
    </row>
    <row r="47" spans="1:257" x14ac:dyDescent="0.25">
      <c r="A47" s="649" t="s">
        <v>886</v>
      </c>
      <c r="B47" s="650"/>
      <c r="C47" s="106">
        <f>SUM(C10:C33)</f>
        <v>3982331.6181404009</v>
      </c>
      <c r="D47" s="106"/>
      <c r="E47" s="107"/>
    </row>
    <row r="48" spans="1:257" ht="3" customHeight="1" x14ac:dyDescent="0.25">
      <c r="A48" s="502"/>
      <c r="B48" s="503"/>
      <c r="C48" s="86"/>
      <c r="D48" s="86"/>
      <c r="E48" s="87"/>
    </row>
    <row r="49" spans="1:258" ht="18" customHeight="1" thickBot="1" x14ac:dyDescent="0.3">
      <c r="A49" s="511" t="s">
        <v>1181</v>
      </c>
      <c r="B49" s="106"/>
      <c r="C49" s="106"/>
      <c r="D49" s="106"/>
      <c r="E49" s="107"/>
    </row>
    <row r="50" spans="1:258" ht="18" customHeight="1" x14ac:dyDescent="0.25">
      <c r="A50" s="651" t="s">
        <v>241</v>
      </c>
      <c r="B50" s="227" t="s">
        <v>751</v>
      </c>
      <c r="C50" s="325">
        <v>280089.54583960003</v>
      </c>
      <c r="D50" s="223">
        <v>4.0592672303318977E-3</v>
      </c>
      <c r="E50" s="224">
        <v>8.3880000000000014E-3</v>
      </c>
      <c r="F50" s="455"/>
    </row>
    <row r="51" spans="1:258" ht="17.25" customHeight="1" thickBot="1" x14ac:dyDescent="0.3">
      <c r="A51" s="652" t="s">
        <v>241</v>
      </c>
      <c r="B51" s="228" t="s">
        <v>752</v>
      </c>
      <c r="C51" s="326">
        <v>317136.56760100002</v>
      </c>
      <c r="D51" s="487">
        <v>2.6379667688161135E-3</v>
      </c>
      <c r="E51" s="81">
        <v>3.8420000000000004E-3</v>
      </c>
      <c r="F51" s="455"/>
    </row>
    <row r="52" spans="1:258" ht="15.75" customHeight="1" x14ac:dyDescent="0.25">
      <c r="A52" s="651" t="s">
        <v>753</v>
      </c>
      <c r="B52" s="227" t="s">
        <v>754</v>
      </c>
      <c r="C52" s="325">
        <v>290411.34900540003</v>
      </c>
      <c r="D52" s="223">
        <v>-7.4168280698359013E-3</v>
      </c>
      <c r="E52" s="224">
        <v>7.4210000000000005E-3</v>
      </c>
      <c r="F52" s="455"/>
    </row>
    <row r="53" spans="1:258" ht="18.75" customHeight="1" thickBot="1" x14ac:dyDescent="0.3">
      <c r="A53" s="652" t="s">
        <v>753</v>
      </c>
      <c r="B53" s="230" t="s">
        <v>755</v>
      </c>
      <c r="C53" s="327">
        <v>957163.25456919998</v>
      </c>
      <c r="D53" s="487">
        <v>4.7027777880430222E-2</v>
      </c>
      <c r="E53" s="81">
        <v>9.9390000000000017E-3</v>
      </c>
      <c r="F53" s="455"/>
    </row>
    <row r="54" spans="1:258" x14ac:dyDescent="0.25">
      <c r="A54" s="653" t="s">
        <v>236</v>
      </c>
      <c r="B54" s="229" t="s">
        <v>756</v>
      </c>
      <c r="C54" s="326">
        <v>309603.28384580003</v>
      </c>
      <c r="D54" s="223">
        <v>8.20885319262743E-3</v>
      </c>
      <c r="E54" s="224">
        <v>7.8820000000000001E-3</v>
      </c>
      <c r="F54" s="455"/>
    </row>
    <row r="55" spans="1:258" x14ac:dyDescent="0.25">
      <c r="A55" s="654" t="s">
        <v>236</v>
      </c>
      <c r="B55" s="232" t="s">
        <v>1074</v>
      </c>
      <c r="C55" s="326">
        <v>114748.45411400001</v>
      </c>
      <c r="D55" s="487">
        <v>1.0063049383461475E-2</v>
      </c>
      <c r="E55" s="81">
        <v>9.8860000000000007E-3</v>
      </c>
      <c r="F55" s="455"/>
    </row>
    <row r="56" spans="1:258" ht="15.75" thickBot="1" x14ac:dyDescent="0.3">
      <c r="A56" s="655" t="s">
        <v>236</v>
      </c>
      <c r="B56" s="231" t="s">
        <v>757</v>
      </c>
      <c r="C56" s="326">
        <v>360729.87538840005</v>
      </c>
      <c r="D56" s="487">
        <v>1.0560049675405025E-2</v>
      </c>
      <c r="E56" s="81">
        <v>1.0432E-2</v>
      </c>
      <c r="F56" s="455"/>
    </row>
    <row r="57" spans="1:258" x14ac:dyDescent="0.25">
      <c r="A57" s="651" t="s">
        <v>234</v>
      </c>
      <c r="B57" s="232" t="s">
        <v>758</v>
      </c>
      <c r="C57" s="325">
        <v>101007.51807999999</v>
      </c>
      <c r="D57" s="223">
        <v>1.9103089347481728E-2</v>
      </c>
      <c r="E57" s="224">
        <v>5.3930000000000002E-3</v>
      </c>
      <c r="F57" s="455"/>
    </row>
    <row r="58" spans="1:258" x14ac:dyDescent="0.25">
      <c r="A58" s="656" t="s">
        <v>234</v>
      </c>
      <c r="B58" s="232" t="s">
        <v>759</v>
      </c>
      <c r="C58" s="326">
        <v>70082.1637796</v>
      </c>
      <c r="D58" s="487">
        <v>2.1453320980072021E-2</v>
      </c>
      <c r="E58" s="81">
        <v>8.3220000000000013E-3</v>
      </c>
      <c r="F58" s="455"/>
    </row>
    <row r="59" spans="1:258" x14ac:dyDescent="0.25">
      <c r="A59" s="657" t="s">
        <v>234</v>
      </c>
      <c r="B59" s="232" t="s">
        <v>760</v>
      </c>
      <c r="C59" s="326">
        <v>324381.38142759999</v>
      </c>
      <c r="D59" s="487">
        <v>0.32400000095367432</v>
      </c>
      <c r="E59" s="81">
        <v>1.0744E-2</v>
      </c>
      <c r="F59" s="455"/>
    </row>
    <row r="60" spans="1:258" x14ac:dyDescent="0.25">
      <c r="A60" s="658" t="s">
        <v>234</v>
      </c>
      <c r="B60" s="232" t="s">
        <v>761</v>
      </c>
      <c r="C60" s="326">
        <v>54678.069177199999</v>
      </c>
      <c r="D60" s="487">
        <v>8.7746689096093178E-3</v>
      </c>
      <c r="E60" s="81">
        <v>9.1730000000000006E-3</v>
      </c>
      <c r="F60" s="455"/>
    </row>
    <row r="61" spans="1:258" ht="15.75" thickBot="1" x14ac:dyDescent="0.3">
      <c r="A61" s="652" t="s">
        <v>234</v>
      </c>
      <c r="B61" s="231" t="s">
        <v>762</v>
      </c>
      <c r="C61" s="327">
        <v>46659.94312280001</v>
      </c>
      <c r="D61" s="225">
        <v>9.6333958208560944E-3</v>
      </c>
      <c r="E61" s="226">
        <v>9.9040000000000013E-3</v>
      </c>
      <c r="F61" s="455"/>
    </row>
    <row r="62" spans="1:258" s="566" customFormat="1" ht="15.75" thickBot="1" x14ac:dyDescent="0.3">
      <c r="A62" s="510" t="s">
        <v>1290</v>
      </c>
      <c r="B62" s="221" t="s">
        <v>1289</v>
      </c>
      <c r="C62" s="327">
        <v>15856.0720822</v>
      </c>
      <c r="D62" s="225">
        <v>2.2667938843369484E-2</v>
      </c>
      <c r="E62" s="226">
        <v>0</v>
      </c>
      <c r="IV62" s="268"/>
    </row>
    <row r="63" spans="1:258" ht="15.75" thickBot="1" x14ac:dyDescent="0.3">
      <c r="A63" s="233" t="s">
        <v>518</v>
      </c>
      <c r="B63" s="234" t="s">
        <v>763</v>
      </c>
      <c r="C63" s="326">
        <v>4300.3634603999999</v>
      </c>
      <c r="D63" s="225">
        <v>2.6286941021680832E-2</v>
      </c>
      <c r="E63" s="226">
        <v>3.4030000000000002E-3</v>
      </c>
      <c r="F63" s="455"/>
    </row>
    <row r="64" spans="1:258" x14ac:dyDescent="0.25">
      <c r="A64" s="659" t="s">
        <v>519</v>
      </c>
      <c r="B64" s="227" t="s">
        <v>764</v>
      </c>
      <c r="C64" s="325">
        <v>463363.02221160004</v>
      </c>
      <c r="D64" s="487">
        <v>6.9739371538162231E-3</v>
      </c>
      <c r="E64" s="81">
        <v>4.0110000000000007E-3</v>
      </c>
      <c r="F64" s="455"/>
      <c r="IX64" s="257"/>
    </row>
    <row r="65" spans="1:259" x14ac:dyDescent="0.25">
      <c r="A65" s="657" t="s">
        <v>519</v>
      </c>
      <c r="B65" s="230" t="s">
        <v>765</v>
      </c>
      <c r="C65" s="326">
        <v>307046.76092299999</v>
      </c>
      <c r="D65" s="487">
        <v>6.0128094628453255E-3</v>
      </c>
      <c r="E65" s="81">
        <v>1.0230000000000001E-2</v>
      </c>
      <c r="F65" s="455"/>
    </row>
    <row r="66" spans="1:259" ht="15.75" thickBot="1" x14ac:dyDescent="0.3">
      <c r="A66" s="652" t="s">
        <v>519</v>
      </c>
      <c r="B66" s="228" t="s">
        <v>766</v>
      </c>
      <c r="C66" s="327">
        <v>613964.79833640007</v>
      </c>
      <c r="D66" s="225">
        <v>3.7872209213674068E-3</v>
      </c>
      <c r="E66" s="226">
        <v>5.6560000000000004E-3</v>
      </c>
      <c r="F66" s="455"/>
      <c r="IX66" s="253"/>
      <c r="IY66" s="253"/>
    </row>
    <row r="67" spans="1:259" x14ac:dyDescent="0.25">
      <c r="A67" s="658" t="s">
        <v>520</v>
      </c>
      <c r="B67" s="230" t="s">
        <v>767</v>
      </c>
      <c r="C67" s="326">
        <v>115284.9951568</v>
      </c>
      <c r="D67" s="487">
        <v>-3.0641190707683563E-2</v>
      </c>
      <c r="E67" s="81">
        <v>1.0234E-2</v>
      </c>
    </row>
    <row r="68" spans="1:259" ht="20.25" customHeight="1" thickBot="1" x14ac:dyDescent="0.3">
      <c r="A68" s="652" t="s">
        <v>520</v>
      </c>
      <c r="B68" s="231" t="s">
        <v>768</v>
      </c>
      <c r="C68" s="327">
        <v>86386.485480400006</v>
      </c>
      <c r="D68" s="225">
        <v>-1.8448678776621819E-2</v>
      </c>
      <c r="E68" s="226">
        <v>2.2949000000000001E-2</v>
      </c>
    </row>
    <row r="69" spans="1:259" ht="0" hidden="1" customHeight="1" x14ac:dyDescent="0.25">
      <c r="A69" s="83"/>
      <c r="B69" s="62"/>
      <c r="C69" s="485"/>
      <c r="D69" s="487"/>
      <c r="E69" s="81"/>
    </row>
    <row r="70" spans="1:259" ht="0" hidden="1" customHeight="1" x14ac:dyDescent="0.25">
      <c r="A70" s="83"/>
      <c r="B70" s="62"/>
      <c r="C70" s="485"/>
      <c r="D70" s="487"/>
      <c r="E70" s="81"/>
    </row>
    <row r="71" spans="1:259" ht="0" hidden="1" customHeight="1" x14ac:dyDescent="0.25">
      <c r="A71" s="83"/>
      <c r="B71" s="62"/>
      <c r="C71" s="485"/>
      <c r="D71" s="487"/>
      <c r="E71" s="81"/>
    </row>
    <row r="72" spans="1:259" ht="0" hidden="1" customHeight="1" x14ac:dyDescent="0.25">
      <c r="A72" s="83"/>
      <c r="B72" s="62"/>
      <c r="C72" s="485"/>
      <c r="D72" s="487"/>
      <c r="E72" s="81"/>
    </row>
    <row r="73" spans="1:259" ht="0" hidden="1" customHeight="1" x14ac:dyDescent="0.25">
      <c r="A73" s="83"/>
      <c r="B73" s="62"/>
      <c r="C73" s="485"/>
      <c r="D73" s="487"/>
      <c r="E73" s="81"/>
    </row>
    <row r="74" spans="1:259" ht="0" hidden="1" customHeight="1" x14ac:dyDescent="0.25">
      <c r="A74" s="83"/>
      <c r="B74" s="62"/>
      <c r="C74" s="485"/>
      <c r="D74" s="487"/>
      <c r="E74" s="81"/>
    </row>
    <row r="75" spans="1:259" ht="0" hidden="1" customHeight="1" x14ac:dyDescent="0.25">
      <c r="A75" s="83"/>
      <c r="B75" s="62"/>
      <c r="C75" s="485"/>
      <c r="D75" s="487"/>
      <c r="E75" s="81"/>
    </row>
    <row r="76" spans="1:259" ht="0" hidden="1" customHeight="1" x14ac:dyDescent="0.25">
      <c r="A76" s="83"/>
      <c r="B76" s="62"/>
      <c r="C76" s="485"/>
      <c r="D76" s="487"/>
      <c r="E76" s="81"/>
    </row>
    <row r="77" spans="1:259" ht="0" hidden="1" customHeight="1" x14ac:dyDescent="0.25">
      <c r="A77" s="83"/>
      <c r="B77" s="62"/>
      <c r="C77" s="485"/>
      <c r="D77" s="487"/>
      <c r="E77" s="81"/>
    </row>
    <row r="78" spans="1:259" ht="0" hidden="1" customHeight="1" x14ac:dyDescent="0.25">
      <c r="A78" s="83"/>
      <c r="B78" s="62"/>
      <c r="C78" s="485"/>
      <c r="D78" s="487"/>
      <c r="E78" s="81"/>
    </row>
    <row r="79" spans="1:259" ht="0" hidden="1" customHeight="1" x14ac:dyDescent="0.25">
      <c r="A79" s="83"/>
      <c r="B79" s="62"/>
      <c r="C79" s="485"/>
      <c r="D79" s="487"/>
      <c r="E79" s="81"/>
    </row>
    <row r="80" spans="1:259" ht="0" hidden="1" customHeight="1" x14ac:dyDescent="0.25">
      <c r="A80" s="83"/>
      <c r="B80" s="62"/>
      <c r="C80" s="485"/>
      <c r="D80" s="487"/>
      <c r="E80" s="81"/>
    </row>
    <row r="81" spans="1:258" ht="0" hidden="1" customHeight="1" x14ac:dyDescent="0.25">
      <c r="A81" s="83"/>
      <c r="B81" s="62"/>
      <c r="C81" s="485"/>
      <c r="D81" s="487"/>
      <c r="E81" s="81"/>
    </row>
    <row r="82" spans="1:258" ht="0" hidden="1" customHeight="1" x14ac:dyDescent="0.25">
      <c r="A82" s="83"/>
      <c r="B82" s="62"/>
      <c r="C82" s="485"/>
      <c r="D82" s="487"/>
      <c r="E82" s="81"/>
    </row>
    <row r="83" spans="1:258" ht="0" hidden="1" customHeight="1" x14ac:dyDescent="0.25">
      <c r="A83" s="83"/>
      <c r="B83" s="62"/>
      <c r="C83" s="485"/>
      <c r="D83" s="487"/>
      <c r="E83" s="81"/>
    </row>
    <row r="84" spans="1:258" ht="0" hidden="1" customHeight="1" x14ac:dyDescent="0.25">
      <c r="A84" s="83"/>
      <c r="B84" s="62"/>
      <c r="C84" s="485"/>
      <c r="D84" s="487"/>
      <c r="E84" s="81"/>
    </row>
    <row r="85" spans="1:258" ht="0" hidden="1" customHeight="1" x14ac:dyDescent="0.25">
      <c r="A85" s="83"/>
      <c r="B85" s="62"/>
      <c r="C85" s="485"/>
      <c r="D85" s="487"/>
      <c r="E85" s="81"/>
    </row>
    <row r="86" spans="1:258" ht="0" hidden="1" customHeight="1" x14ac:dyDescent="0.25">
      <c r="A86" s="83"/>
      <c r="B86" s="62"/>
      <c r="C86" s="485"/>
      <c r="D86" s="487"/>
      <c r="E86" s="81"/>
    </row>
    <row r="87" spans="1:258" ht="0" hidden="1" customHeight="1" x14ac:dyDescent="0.25">
      <c r="A87" s="83"/>
      <c r="B87" s="62"/>
      <c r="C87" s="485"/>
      <c r="D87" s="487"/>
      <c r="E87" s="81"/>
    </row>
    <row r="88" spans="1:258" ht="0" hidden="1" customHeight="1" x14ac:dyDescent="0.25">
      <c r="A88" s="83"/>
      <c r="B88" s="62"/>
      <c r="C88" s="485"/>
      <c r="D88" s="487"/>
      <c r="E88" s="81"/>
    </row>
    <row r="89" spans="1:258" ht="0" hidden="1" customHeight="1" x14ac:dyDescent="0.25">
      <c r="A89" s="83"/>
      <c r="B89" s="62"/>
      <c r="C89" s="485"/>
      <c r="D89" s="487"/>
      <c r="E89" s="81"/>
    </row>
    <row r="90" spans="1:258" x14ac:dyDescent="0.25">
      <c r="A90" s="660" t="s">
        <v>887</v>
      </c>
      <c r="B90" s="650"/>
      <c r="C90" s="106">
        <f>SUM(C50:C68)</f>
        <v>4832893.9036014006</v>
      </c>
      <c r="D90" s="108"/>
      <c r="E90" s="109"/>
    </row>
    <row r="91" spans="1:258" ht="2.25" customHeight="1" x14ac:dyDescent="0.25">
      <c r="A91" s="661"/>
      <c r="B91" s="662"/>
      <c r="C91" s="662"/>
      <c r="D91" s="88"/>
      <c r="E91" s="89"/>
    </row>
    <row r="92" spans="1:258" ht="15.75" thickBot="1" x14ac:dyDescent="0.3">
      <c r="A92" s="660" t="s">
        <v>621</v>
      </c>
      <c r="B92" s="650"/>
      <c r="C92" s="650"/>
      <c r="D92" s="108"/>
      <c r="E92" s="109"/>
    </row>
    <row r="93" spans="1:258" ht="15.75" thickBot="1" x14ac:dyDescent="0.3">
      <c r="A93" s="517" t="s">
        <v>234</v>
      </c>
      <c r="B93" s="518" t="s">
        <v>614</v>
      </c>
      <c r="C93" s="325">
        <v>95577.833430800005</v>
      </c>
      <c r="D93" s="486">
        <v>2.126702107489109E-2</v>
      </c>
      <c r="E93" s="512">
        <v>2.1356000000000003E-2</v>
      </c>
    </row>
    <row r="94" spans="1:258" x14ac:dyDescent="0.25">
      <c r="A94" s="638" t="s">
        <v>888</v>
      </c>
      <c r="B94" s="663"/>
      <c r="C94" s="519">
        <v>95577.833430800005</v>
      </c>
      <c r="D94" s="520"/>
      <c r="E94" s="521"/>
      <c r="IX94" s="253"/>
    </row>
    <row r="95" spans="1:258" ht="16.5" thickBot="1" x14ac:dyDescent="0.3">
      <c r="A95" s="513" t="s">
        <v>55</v>
      </c>
      <c r="B95" s="514"/>
      <c r="C95" s="116">
        <f>C94+C90+C47</f>
        <v>8910803.3551726006</v>
      </c>
      <c r="D95" s="515"/>
      <c r="E95" s="516"/>
      <c r="IW95" s="253"/>
    </row>
    <row r="96" spans="1:258" ht="7.5" customHeight="1" x14ac:dyDescent="0.25">
      <c r="A96" s="84"/>
      <c r="B96" s="67"/>
      <c r="C96" s="68"/>
      <c r="D96" s="69"/>
      <c r="E96" s="499"/>
      <c r="F96" s="499"/>
      <c r="G96" s="499"/>
      <c r="H96" s="499"/>
      <c r="I96" s="499"/>
      <c r="J96" s="499"/>
      <c r="K96" s="499"/>
      <c r="L96" s="499"/>
      <c r="M96" s="499"/>
      <c r="N96" s="499"/>
      <c r="O96" s="499"/>
      <c r="P96" s="499"/>
      <c r="Q96" s="499"/>
      <c r="R96" s="499"/>
      <c r="S96" s="499"/>
      <c r="T96" s="499"/>
      <c r="U96" s="499"/>
      <c r="V96" s="499"/>
      <c r="W96" s="499"/>
      <c r="X96" s="499"/>
      <c r="Y96" s="499"/>
      <c r="Z96" s="499"/>
      <c r="AA96" s="499"/>
      <c r="AB96" s="499"/>
      <c r="AC96" s="499"/>
      <c r="AD96" s="499"/>
      <c r="AE96" s="499"/>
      <c r="AF96" s="499"/>
      <c r="AG96" s="499"/>
      <c r="AH96" s="499"/>
      <c r="AI96" s="499"/>
      <c r="AJ96" s="499"/>
      <c r="AK96" s="499"/>
      <c r="AL96" s="499"/>
      <c r="AM96" s="499"/>
      <c r="AN96" s="499"/>
      <c r="AO96" s="499"/>
      <c r="AP96" s="499"/>
      <c r="AQ96" s="499"/>
      <c r="AR96" s="499"/>
      <c r="AS96" s="499"/>
      <c r="AT96" s="499"/>
      <c r="AU96" s="499"/>
      <c r="AV96" s="499"/>
      <c r="AW96" s="499"/>
      <c r="AX96" s="499"/>
      <c r="AY96" s="499"/>
      <c r="AZ96" s="499"/>
      <c r="BA96" s="499"/>
      <c r="BB96" s="499"/>
      <c r="BC96" s="499"/>
      <c r="BD96" s="499"/>
      <c r="BE96" s="499"/>
      <c r="BF96" s="499"/>
      <c r="BG96" s="499"/>
      <c r="BH96" s="499"/>
      <c r="BI96" s="499"/>
      <c r="BJ96" s="499"/>
      <c r="BK96" s="499"/>
      <c r="BL96" s="499"/>
      <c r="BM96" s="499"/>
      <c r="BN96" s="499"/>
      <c r="BO96" s="499"/>
      <c r="BP96" s="499"/>
      <c r="BQ96" s="499"/>
      <c r="BR96" s="499"/>
      <c r="BS96" s="499"/>
      <c r="BT96" s="499"/>
      <c r="BU96" s="499"/>
      <c r="BV96" s="499"/>
      <c r="BW96" s="499"/>
      <c r="BX96" s="499"/>
      <c r="BY96" s="499"/>
      <c r="BZ96" s="499"/>
      <c r="CA96" s="499"/>
      <c r="CB96" s="499"/>
      <c r="CC96" s="499"/>
      <c r="CD96" s="499"/>
      <c r="CE96" s="499"/>
      <c r="CF96" s="499"/>
      <c r="CG96" s="499"/>
      <c r="CH96" s="499"/>
      <c r="CI96" s="499"/>
      <c r="CJ96" s="499"/>
      <c r="CK96" s="499"/>
      <c r="CL96" s="499"/>
      <c r="CM96" s="499"/>
      <c r="CN96" s="499"/>
      <c r="CO96" s="499"/>
      <c r="CP96" s="499"/>
      <c r="CQ96" s="499"/>
      <c r="CR96" s="499"/>
      <c r="CS96" s="499"/>
      <c r="CT96" s="499"/>
      <c r="CU96" s="499"/>
      <c r="CV96" s="499"/>
      <c r="CW96" s="499"/>
      <c r="CX96" s="499"/>
      <c r="CY96" s="499"/>
      <c r="CZ96" s="499"/>
      <c r="DA96" s="499"/>
      <c r="DB96" s="499"/>
      <c r="DC96" s="499"/>
      <c r="DD96" s="499"/>
      <c r="DE96" s="499"/>
      <c r="DF96" s="499"/>
      <c r="DG96" s="499"/>
      <c r="DH96" s="499"/>
      <c r="DI96" s="499"/>
      <c r="DJ96" s="499"/>
      <c r="DK96" s="499"/>
      <c r="DL96" s="499"/>
      <c r="DM96" s="499"/>
      <c r="DN96" s="499"/>
      <c r="DO96" s="499"/>
      <c r="DP96" s="499"/>
      <c r="DQ96" s="499"/>
      <c r="DR96" s="499"/>
      <c r="DS96" s="499"/>
      <c r="DT96" s="499"/>
      <c r="DU96" s="499"/>
      <c r="DV96" s="499"/>
      <c r="DW96" s="499"/>
      <c r="DX96" s="499"/>
      <c r="DY96" s="499"/>
      <c r="DZ96" s="499"/>
      <c r="EA96" s="499"/>
      <c r="EB96" s="499"/>
      <c r="EC96" s="499"/>
      <c r="ED96" s="499"/>
      <c r="EE96" s="499"/>
      <c r="EF96" s="499"/>
      <c r="EG96" s="499"/>
      <c r="EH96" s="499"/>
      <c r="EI96" s="499"/>
      <c r="EJ96" s="499"/>
      <c r="EK96" s="499"/>
      <c r="EL96" s="499"/>
      <c r="EM96" s="499"/>
      <c r="EN96" s="499"/>
      <c r="EO96" s="499"/>
      <c r="EP96" s="499"/>
      <c r="EQ96" s="499"/>
      <c r="ER96" s="499"/>
      <c r="ES96" s="499"/>
      <c r="ET96" s="499"/>
      <c r="EU96" s="499"/>
      <c r="EV96" s="499"/>
      <c r="EW96" s="499"/>
      <c r="EX96" s="499"/>
      <c r="EY96" s="499"/>
      <c r="EZ96" s="499"/>
      <c r="FA96" s="499"/>
      <c r="FB96" s="499"/>
      <c r="FC96" s="499"/>
      <c r="FD96" s="499"/>
      <c r="FE96" s="499"/>
      <c r="FF96" s="499"/>
      <c r="FG96" s="499"/>
      <c r="FH96" s="499"/>
      <c r="FI96" s="499"/>
      <c r="FJ96" s="499"/>
      <c r="FK96" s="499"/>
      <c r="FL96" s="499"/>
      <c r="FM96" s="499"/>
      <c r="FN96" s="499"/>
      <c r="FO96" s="499"/>
      <c r="FP96" s="499"/>
      <c r="FQ96" s="499"/>
      <c r="FR96" s="499"/>
      <c r="FS96" s="499"/>
      <c r="FT96" s="499"/>
      <c r="FU96" s="499"/>
      <c r="FV96" s="499"/>
      <c r="FW96" s="499"/>
      <c r="FX96" s="499"/>
      <c r="FY96" s="499"/>
      <c r="FZ96" s="499"/>
      <c r="GA96" s="499"/>
      <c r="GB96" s="499"/>
      <c r="GC96" s="499"/>
      <c r="GD96" s="499"/>
      <c r="GE96" s="499"/>
      <c r="GF96" s="499"/>
      <c r="GG96" s="499"/>
      <c r="GH96" s="499"/>
      <c r="GI96" s="499"/>
      <c r="GJ96" s="499"/>
      <c r="GK96" s="499"/>
      <c r="GL96" s="499"/>
      <c r="GM96" s="499"/>
      <c r="GN96" s="499"/>
      <c r="GO96" s="499"/>
      <c r="GP96" s="499"/>
      <c r="GQ96" s="499"/>
      <c r="GR96" s="499"/>
      <c r="GS96" s="499"/>
      <c r="GT96" s="499"/>
      <c r="GU96" s="499"/>
      <c r="GV96" s="499"/>
      <c r="GW96" s="499"/>
      <c r="GX96" s="499"/>
      <c r="GY96" s="499"/>
      <c r="GZ96" s="499"/>
      <c r="HA96" s="499"/>
      <c r="HB96" s="499"/>
      <c r="HC96" s="499"/>
      <c r="HD96" s="499"/>
      <c r="HE96" s="499"/>
      <c r="HF96" s="499"/>
      <c r="HG96" s="499"/>
      <c r="HH96" s="499"/>
      <c r="HI96" s="499"/>
      <c r="HJ96" s="499"/>
      <c r="HK96" s="499"/>
      <c r="HL96" s="499"/>
      <c r="HM96" s="499"/>
      <c r="HN96" s="499"/>
      <c r="HO96" s="499"/>
      <c r="HP96" s="499"/>
      <c r="HQ96" s="499"/>
      <c r="HR96" s="499"/>
      <c r="HS96" s="499"/>
      <c r="HT96" s="499"/>
      <c r="HU96" s="499"/>
      <c r="HV96" s="499"/>
      <c r="HW96" s="499"/>
      <c r="HX96" s="499"/>
      <c r="HY96" s="499"/>
      <c r="HZ96" s="499"/>
      <c r="IA96" s="499"/>
      <c r="IB96" s="499"/>
      <c r="IC96" s="499"/>
      <c r="ID96" s="499"/>
      <c r="IE96" s="499"/>
      <c r="IF96" s="499"/>
      <c r="IG96" s="499"/>
      <c r="IH96" s="499"/>
      <c r="II96" s="499"/>
      <c r="IJ96" s="499"/>
      <c r="IK96" s="499"/>
      <c r="IL96" s="499"/>
      <c r="IM96" s="499"/>
      <c r="IN96" s="499"/>
      <c r="IO96" s="499"/>
      <c r="IP96" s="499"/>
      <c r="IQ96" s="499"/>
      <c r="IR96" s="499"/>
      <c r="IS96" s="499"/>
      <c r="IT96" s="499"/>
      <c r="IU96" s="499"/>
      <c r="IV96" s="499"/>
    </row>
    <row r="97" spans="1:258" ht="17.25" customHeight="1" x14ac:dyDescent="0.25">
      <c r="A97" s="646" t="s">
        <v>56</v>
      </c>
      <c r="B97" s="647"/>
      <c r="C97" s="647"/>
      <c r="D97" s="647"/>
      <c r="E97" s="648"/>
    </row>
    <row r="98" spans="1:258" ht="17.25" customHeight="1" thickBot="1" x14ac:dyDescent="0.3">
      <c r="A98" s="389" t="s">
        <v>622</v>
      </c>
      <c r="B98" s="390"/>
      <c r="C98" s="390"/>
      <c r="D98" s="390"/>
      <c r="E98" s="391"/>
      <c r="IW98" s="253"/>
    </row>
    <row r="99" spans="1:258" ht="15" customHeight="1" x14ac:dyDescent="0.25">
      <c r="A99" s="638" t="s">
        <v>619</v>
      </c>
      <c r="B99" s="640" t="s">
        <v>618</v>
      </c>
      <c r="C99" s="642" t="s">
        <v>1293</v>
      </c>
      <c r="D99" s="337" t="s">
        <v>50</v>
      </c>
      <c r="E99" s="338" t="s">
        <v>50</v>
      </c>
    </row>
    <row r="100" spans="1:258" ht="15.75" thickBot="1" x14ac:dyDescent="0.3">
      <c r="A100" s="639"/>
      <c r="B100" s="641"/>
      <c r="C100" s="643"/>
      <c r="D100" s="339" t="s">
        <v>51</v>
      </c>
      <c r="E100" s="340" t="s">
        <v>52</v>
      </c>
    </row>
    <row r="101" spans="1:258" ht="15.75" thickBot="1" x14ac:dyDescent="0.3">
      <c r="A101" s="237" t="s">
        <v>298</v>
      </c>
      <c r="B101" s="238" t="s">
        <v>769</v>
      </c>
      <c r="C101" s="384">
        <v>640922.82790759997</v>
      </c>
      <c r="D101" s="523">
        <v>0.28777429461479187</v>
      </c>
      <c r="E101" s="483">
        <v>3.2458000000000001E-2</v>
      </c>
      <c r="F101" s="375">
        <v>4.6847000000000007E-2</v>
      </c>
      <c r="G101" s="375"/>
      <c r="H101" s="375"/>
      <c r="I101" s="375"/>
      <c r="J101" s="375"/>
      <c r="K101" s="375"/>
      <c r="L101" s="375"/>
      <c r="M101" s="375"/>
      <c r="N101" s="375"/>
      <c r="O101" s="375"/>
      <c r="P101" s="375"/>
      <c r="Q101" s="375"/>
      <c r="R101" s="375"/>
      <c r="S101" s="375"/>
      <c r="T101" s="375"/>
      <c r="U101" s="375"/>
      <c r="V101" s="375"/>
      <c r="W101" s="375"/>
      <c r="X101" s="375"/>
      <c r="Y101" s="375"/>
      <c r="Z101" s="375"/>
      <c r="AA101" s="375"/>
      <c r="AB101" s="375"/>
      <c r="AC101" s="375"/>
      <c r="AD101" s="375"/>
      <c r="AE101" s="375"/>
      <c r="AF101" s="375"/>
      <c r="AG101" s="375"/>
      <c r="AH101" s="375"/>
      <c r="AI101" s="375"/>
      <c r="AJ101" s="375"/>
      <c r="AK101" s="375"/>
      <c r="AL101" s="375"/>
      <c r="AM101" s="375"/>
      <c r="AN101" s="375"/>
      <c r="AO101" s="375"/>
      <c r="AP101" s="375"/>
      <c r="AQ101" s="375"/>
      <c r="AR101" s="375"/>
      <c r="AS101" s="375"/>
      <c r="AT101" s="375"/>
      <c r="AU101" s="375"/>
      <c r="AV101" s="375"/>
      <c r="AW101" s="375"/>
      <c r="AX101" s="375"/>
      <c r="AY101" s="375"/>
      <c r="AZ101" s="375"/>
      <c r="BA101" s="375"/>
      <c r="BB101" s="375"/>
      <c r="BC101" s="375"/>
      <c r="BD101" s="375"/>
      <c r="BE101" s="375"/>
      <c r="BF101" s="375"/>
      <c r="BG101" s="375"/>
      <c r="BH101" s="375"/>
      <c r="BI101" s="375"/>
      <c r="BJ101" s="375"/>
      <c r="BK101" s="375"/>
      <c r="BL101" s="375"/>
      <c r="BM101" s="375"/>
      <c r="BN101" s="375"/>
      <c r="BO101" s="375"/>
      <c r="BP101" s="375"/>
      <c r="BQ101" s="375"/>
      <c r="BR101" s="375"/>
      <c r="BS101" s="375"/>
      <c r="BT101" s="375"/>
      <c r="BU101" s="375"/>
      <c r="BV101" s="375"/>
      <c r="BW101" s="375"/>
      <c r="BX101" s="375"/>
      <c r="BY101" s="375"/>
      <c r="BZ101" s="375"/>
      <c r="CA101" s="375"/>
      <c r="CB101" s="375"/>
      <c r="CC101" s="375"/>
      <c r="CD101" s="375"/>
      <c r="CE101" s="375"/>
      <c r="CF101" s="375"/>
      <c r="CG101" s="375"/>
      <c r="CH101" s="375"/>
      <c r="CI101" s="375"/>
      <c r="CJ101" s="375"/>
      <c r="CK101" s="375"/>
      <c r="CL101" s="375"/>
      <c r="CM101" s="375"/>
      <c r="CN101" s="375"/>
      <c r="CO101" s="375"/>
      <c r="CP101" s="375"/>
      <c r="CQ101" s="375"/>
      <c r="CR101" s="375"/>
      <c r="CS101" s="375"/>
      <c r="CT101" s="375"/>
      <c r="CU101" s="375"/>
      <c r="CV101" s="375"/>
      <c r="CW101" s="375"/>
      <c r="CX101" s="375"/>
      <c r="CY101" s="375"/>
      <c r="CZ101" s="375"/>
      <c r="DA101" s="375"/>
      <c r="DB101" s="375"/>
      <c r="DC101" s="375"/>
      <c r="DD101" s="375"/>
      <c r="DE101" s="375"/>
      <c r="DF101" s="375"/>
      <c r="DG101" s="375"/>
      <c r="DH101" s="375"/>
      <c r="DI101" s="375"/>
      <c r="DJ101" s="375"/>
      <c r="DK101" s="375"/>
      <c r="DL101" s="375"/>
      <c r="DM101" s="375"/>
      <c r="DN101" s="375"/>
      <c r="DO101" s="375"/>
      <c r="DP101" s="375"/>
      <c r="DQ101" s="375"/>
      <c r="DR101" s="375"/>
      <c r="DS101" s="375"/>
      <c r="DT101" s="375"/>
      <c r="DU101" s="375"/>
      <c r="DV101" s="375"/>
      <c r="DW101" s="375"/>
      <c r="DX101" s="375"/>
      <c r="DY101" s="375"/>
      <c r="DZ101" s="375"/>
      <c r="EA101" s="375"/>
      <c r="EB101" s="375"/>
      <c r="EC101" s="375"/>
      <c r="ED101" s="375"/>
      <c r="EE101" s="375"/>
      <c r="EF101" s="375"/>
      <c r="EG101" s="375"/>
      <c r="EH101" s="375"/>
      <c r="EI101" s="375"/>
      <c r="EJ101" s="375"/>
      <c r="EK101" s="375"/>
      <c r="EL101" s="375"/>
      <c r="EM101" s="375"/>
      <c r="EN101" s="375"/>
      <c r="EO101" s="375"/>
      <c r="EP101" s="375"/>
      <c r="EQ101" s="375"/>
      <c r="ER101" s="375"/>
      <c r="ES101" s="375"/>
      <c r="ET101" s="375"/>
      <c r="EU101" s="375"/>
      <c r="EV101" s="375"/>
      <c r="EW101" s="375"/>
      <c r="EX101" s="375"/>
      <c r="EY101" s="375"/>
      <c r="EZ101" s="375"/>
      <c r="FA101" s="375"/>
      <c r="FB101" s="375"/>
      <c r="FC101" s="375"/>
      <c r="FD101" s="375"/>
      <c r="FE101" s="375"/>
      <c r="FF101" s="375"/>
      <c r="FG101" s="375"/>
      <c r="FH101" s="375"/>
      <c r="FI101" s="375"/>
      <c r="FJ101" s="375"/>
      <c r="FK101" s="375"/>
      <c r="FL101" s="375"/>
      <c r="FM101" s="375"/>
      <c r="FN101" s="375"/>
      <c r="FO101" s="375"/>
      <c r="FP101" s="375"/>
      <c r="FQ101" s="375"/>
      <c r="FR101" s="375"/>
      <c r="FS101" s="375"/>
      <c r="FT101" s="375"/>
      <c r="FU101" s="375"/>
      <c r="FV101" s="375"/>
      <c r="FW101" s="375"/>
      <c r="FX101" s="375"/>
      <c r="FY101" s="375"/>
      <c r="FZ101" s="375"/>
      <c r="GA101" s="375"/>
      <c r="GB101" s="375"/>
      <c r="GC101" s="375"/>
      <c r="GD101" s="375"/>
      <c r="GE101" s="375"/>
      <c r="GF101" s="375"/>
      <c r="GG101" s="375"/>
      <c r="GH101" s="375"/>
      <c r="GI101" s="375"/>
      <c r="GJ101" s="375"/>
      <c r="GK101" s="375"/>
      <c r="GL101" s="375"/>
      <c r="GM101" s="375"/>
      <c r="GN101" s="375"/>
      <c r="GO101" s="375"/>
      <c r="GP101" s="375"/>
      <c r="GQ101" s="375"/>
      <c r="GR101" s="375"/>
      <c r="GS101" s="375"/>
      <c r="GT101" s="375"/>
      <c r="GU101" s="375"/>
      <c r="GV101" s="375"/>
      <c r="GW101" s="375"/>
      <c r="GX101" s="375"/>
      <c r="GY101" s="375"/>
      <c r="GZ101" s="375"/>
      <c r="HA101" s="375"/>
      <c r="HB101" s="375"/>
      <c r="HC101" s="375"/>
      <c r="HD101" s="375"/>
      <c r="HE101" s="375"/>
      <c r="HF101" s="375"/>
      <c r="HG101" s="375"/>
      <c r="HH101" s="375"/>
      <c r="HI101" s="375"/>
      <c r="HJ101" s="375"/>
      <c r="HK101" s="375"/>
      <c r="HL101" s="375"/>
      <c r="HM101" s="375"/>
      <c r="HN101" s="375"/>
      <c r="HO101" s="375"/>
      <c r="HP101" s="375"/>
      <c r="HQ101" s="375"/>
      <c r="HR101" s="375"/>
      <c r="HS101" s="375"/>
      <c r="HT101" s="375"/>
      <c r="HU101" s="375"/>
      <c r="HV101" s="375"/>
      <c r="HW101" s="375"/>
      <c r="HX101" s="375"/>
      <c r="HY101" s="375"/>
      <c r="HZ101" s="375"/>
      <c r="IA101" s="375"/>
      <c r="IB101" s="375"/>
      <c r="IC101" s="375"/>
      <c r="ID101" s="375"/>
      <c r="IE101" s="375"/>
      <c r="IF101" s="375"/>
      <c r="IG101" s="375"/>
      <c r="IH101" s="375"/>
      <c r="II101" s="375"/>
      <c r="IJ101" s="375"/>
      <c r="IK101" s="375"/>
      <c r="IL101" s="375"/>
      <c r="IM101" s="375"/>
      <c r="IN101" s="375"/>
      <c r="IO101" s="375"/>
      <c r="IP101" s="375"/>
      <c r="IQ101" s="375"/>
      <c r="IR101" s="375"/>
      <c r="IS101" s="375"/>
      <c r="IT101" s="375"/>
      <c r="IU101" s="375"/>
      <c r="IV101" s="499"/>
      <c r="IW101" s="253"/>
      <c r="IX101" s="276"/>
    </row>
    <row r="102" spans="1:258" x14ac:dyDescent="0.25">
      <c r="A102" s="635" t="s">
        <v>297</v>
      </c>
      <c r="B102" s="329" t="s">
        <v>770</v>
      </c>
      <c r="C102" s="384">
        <v>648846.97408860002</v>
      </c>
      <c r="D102" s="523">
        <v>3.1050119549036026E-2</v>
      </c>
      <c r="E102" s="483">
        <v>3.5976000000000001E-2</v>
      </c>
      <c r="F102" s="393">
        <v>3.5019000000000002E-2</v>
      </c>
      <c r="IV102" s="499"/>
      <c r="IW102" s="253"/>
      <c r="IX102" s="276"/>
    </row>
    <row r="103" spans="1:258" x14ac:dyDescent="0.25">
      <c r="A103" s="636"/>
      <c r="B103" s="330" t="s">
        <v>771</v>
      </c>
      <c r="C103" s="374">
        <v>587389.55223759997</v>
      </c>
      <c r="D103" s="524">
        <v>3.2748699188232422E-2</v>
      </c>
      <c r="E103" s="85">
        <v>3.7185000000000003E-2</v>
      </c>
      <c r="F103" s="393">
        <v>3.9167000000000007E-2</v>
      </c>
      <c r="IV103" s="499"/>
      <c r="IW103" s="253"/>
      <c r="IX103" s="276"/>
    </row>
    <row r="104" spans="1:258" x14ac:dyDescent="0.25">
      <c r="A104" s="636"/>
      <c r="B104" s="330" t="s">
        <v>772</v>
      </c>
      <c r="C104" s="374">
        <v>584847.19782160013</v>
      </c>
      <c r="D104" s="524">
        <v>3.1003421172499657E-2</v>
      </c>
      <c r="E104" s="85">
        <v>3.6693000000000003E-2</v>
      </c>
      <c r="F104" s="393">
        <v>3.0209E-2</v>
      </c>
      <c r="IV104" s="499"/>
      <c r="IW104" s="253"/>
      <c r="IX104" s="276"/>
    </row>
    <row r="105" spans="1:258" ht="15.75" thickBot="1" x14ac:dyDescent="0.3">
      <c r="A105" s="637"/>
      <c r="B105" s="363" t="s">
        <v>773</v>
      </c>
      <c r="C105" s="385">
        <v>1319679.2026446001</v>
      </c>
      <c r="D105" s="524">
        <v>-1.2295130491256714</v>
      </c>
      <c r="E105" s="85">
        <v>-1.4249E-2</v>
      </c>
      <c r="F105" s="393">
        <v>0.156363</v>
      </c>
      <c r="IV105" s="499"/>
      <c r="IW105" s="253"/>
      <c r="IX105" s="276"/>
    </row>
    <row r="106" spans="1:258" x14ac:dyDescent="0.25">
      <c r="A106" s="644" t="s">
        <v>521</v>
      </c>
      <c r="B106" s="329" t="s">
        <v>783</v>
      </c>
      <c r="C106" s="624">
        <v>255733.92531960001</v>
      </c>
      <c r="D106" s="523">
        <v>9.0465828776359558E-2</v>
      </c>
      <c r="E106" s="483">
        <v>7.9214000000000007E-2</v>
      </c>
      <c r="IV106" s="499"/>
      <c r="IW106" s="253"/>
      <c r="IX106" s="276"/>
    </row>
    <row r="107" spans="1:258" ht="15.75" thickBot="1" x14ac:dyDescent="0.3">
      <c r="A107" s="645"/>
      <c r="B107" s="363" t="s">
        <v>784</v>
      </c>
      <c r="C107" s="625"/>
      <c r="D107" s="524">
        <v>5.5114749819040298E-2</v>
      </c>
      <c r="E107" s="85">
        <v>4.3112000000000004E-2</v>
      </c>
      <c r="IV107" s="499"/>
      <c r="IW107" s="253"/>
      <c r="IX107" s="276"/>
    </row>
    <row r="108" spans="1:258" x14ac:dyDescent="0.25">
      <c r="A108" s="632" t="s">
        <v>236</v>
      </c>
      <c r="B108" s="240" t="s">
        <v>785</v>
      </c>
      <c r="C108" s="624">
        <v>320632.83389760001</v>
      </c>
      <c r="D108" s="523">
        <v>5.2500009536743164E-2</v>
      </c>
      <c r="E108" s="483">
        <v>5.2392000000000001E-2</v>
      </c>
      <c r="IV108" s="499"/>
      <c r="IW108" s="253"/>
      <c r="IX108" s="276"/>
    </row>
    <row r="109" spans="1:258" x14ac:dyDescent="0.25">
      <c r="A109" s="633"/>
      <c r="B109" s="235" t="s">
        <v>786</v>
      </c>
      <c r="C109" s="626"/>
      <c r="D109" s="524">
        <v>6.0461722314357758E-2</v>
      </c>
      <c r="E109" s="85">
        <v>0.12668100000000002</v>
      </c>
      <c r="IV109" s="499"/>
      <c r="IW109" s="253"/>
      <c r="IX109" s="276"/>
    </row>
    <row r="110" spans="1:258" ht="15.75" thickBot="1" x14ac:dyDescent="0.3">
      <c r="A110" s="634"/>
      <c r="B110" s="236" t="s">
        <v>1150</v>
      </c>
      <c r="C110" s="386">
        <v>444304.00330120005</v>
      </c>
      <c r="D110" s="524">
        <v>-0.95985472202301025</v>
      </c>
      <c r="E110" s="85">
        <v>0.11443800000000001</v>
      </c>
      <c r="IV110" s="499"/>
      <c r="IW110" s="253"/>
      <c r="IX110" s="276"/>
    </row>
    <row r="111" spans="1:258" ht="15.75" thickBot="1" x14ac:dyDescent="0.3">
      <c r="A111" s="382" t="s">
        <v>300</v>
      </c>
      <c r="B111" s="236" t="s">
        <v>774</v>
      </c>
      <c r="C111" s="368">
        <v>605706.49428380001</v>
      </c>
      <c r="D111" s="526">
        <v>-5.127900093793869E-2</v>
      </c>
      <c r="E111" s="239">
        <v>3.1089000000000002E-2</v>
      </c>
      <c r="IV111" s="499"/>
      <c r="IW111" s="253"/>
      <c r="IX111" s="276"/>
    </row>
    <row r="112" spans="1:258" x14ac:dyDescent="0.25">
      <c r="A112" s="635" t="s">
        <v>234</v>
      </c>
      <c r="B112" s="329" t="s">
        <v>775</v>
      </c>
      <c r="C112" s="387">
        <v>548340.58744640008</v>
      </c>
      <c r="D112" s="524">
        <v>2.5414431467652321E-2</v>
      </c>
      <c r="E112" s="85">
        <v>1.7654000000000003E-2</v>
      </c>
      <c r="IV112" s="499"/>
      <c r="IW112" s="253"/>
      <c r="IX112" s="276"/>
    </row>
    <row r="113" spans="1:258" x14ac:dyDescent="0.25">
      <c r="A113" s="636"/>
      <c r="B113" s="330" t="s">
        <v>951</v>
      </c>
      <c r="C113" s="387">
        <v>592741.7977768</v>
      </c>
      <c r="D113" s="524">
        <v>3.1630087643861771E-2</v>
      </c>
      <c r="E113" s="85">
        <v>5.7349000000000004E-2</v>
      </c>
      <c r="IV113" s="499"/>
      <c r="IW113" s="253"/>
      <c r="IX113" s="276"/>
    </row>
    <row r="114" spans="1:258" x14ac:dyDescent="0.25">
      <c r="A114" s="636"/>
      <c r="B114" s="330" t="s">
        <v>1149</v>
      </c>
      <c r="C114" s="387">
        <v>293307.5770702</v>
      </c>
      <c r="D114" s="524">
        <v>4.3121162801980972E-2</v>
      </c>
      <c r="E114" s="85">
        <v>4.3565E-2</v>
      </c>
      <c r="IV114" s="499"/>
      <c r="IW114" s="253"/>
      <c r="IX114" s="276"/>
    </row>
    <row r="115" spans="1:258" ht="15.75" thickBot="1" x14ac:dyDescent="0.3">
      <c r="A115" s="637"/>
      <c r="B115" s="364" t="s">
        <v>776</v>
      </c>
      <c r="C115" s="387">
        <v>353425.72242459998</v>
      </c>
      <c r="D115" s="524">
        <v>3.0690990388393402E-2</v>
      </c>
      <c r="E115" s="85">
        <v>3.1329000000000003E-2</v>
      </c>
      <c r="IV115" s="499"/>
      <c r="IW115" s="253"/>
      <c r="IX115" s="276"/>
    </row>
    <row r="116" spans="1:258" ht="15.75" thickBot="1" x14ac:dyDescent="0.3">
      <c r="A116" s="522" t="s">
        <v>419</v>
      </c>
      <c r="B116" s="364" t="s">
        <v>777</v>
      </c>
      <c r="C116" s="368">
        <v>600852.11688040011</v>
      </c>
      <c r="D116" s="526">
        <v>-0.5594521164894104</v>
      </c>
      <c r="E116" s="239">
        <v>-9.5140000000000016E-3</v>
      </c>
      <c r="IV116" s="499"/>
      <c r="IW116" s="253"/>
      <c r="IX116" s="276"/>
    </row>
    <row r="117" spans="1:258" x14ac:dyDescent="0.25">
      <c r="A117" s="627" t="s">
        <v>522</v>
      </c>
      <c r="B117" s="365" t="s">
        <v>778</v>
      </c>
      <c r="C117" s="387">
        <v>525609.79874340002</v>
      </c>
      <c r="D117" s="524">
        <v>2.6552060153335333E-3</v>
      </c>
      <c r="E117" s="85">
        <v>7.7460000000000003E-3</v>
      </c>
      <c r="IV117" s="499"/>
      <c r="IW117" s="253"/>
      <c r="IX117" s="276"/>
    </row>
    <row r="118" spans="1:258" x14ac:dyDescent="0.25">
      <c r="A118" s="628"/>
      <c r="B118" s="366" t="s">
        <v>787</v>
      </c>
      <c r="C118" s="622">
        <v>233934.65148899998</v>
      </c>
      <c r="D118" s="524">
        <v>0.15541119873523712</v>
      </c>
      <c r="E118" s="85">
        <v>3.9016000000000002E-2</v>
      </c>
      <c r="IV118" s="499"/>
      <c r="IW118" s="253"/>
      <c r="IX118" s="276"/>
    </row>
    <row r="119" spans="1:258" ht="15.75" thickBot="1" x14ac:dyDescent="0.3">
      <c r="A119" s="629"/>
      <c r="B119" s="366" t="s">
        <v>788</v>
      </c>
      <c r="C119" s="623"/>
      <c r="D119" s="525">
        <v>0.15194480121135712</v>
      </c>
      <c r="E119" s="482">
        <v>3.8143000000000003E-2</v>
      </c>
      <c r="IV119" s="499"/>
      <c r="IW119" s="253"/>
      <c r="IX119" s="276"/>
    </row>
    <row r="120" spans="1:258" x14ac:dyDescent="0.25">
      <c r="A120" s="627" t="s">
        <v>518</v>
      </c>
      <c r="B120" s="329" t="s">
        <v>1018</v>
      </c>
      <c r="C120" s="369">
        <v>927893.00101260003</v>
      </c>
      <c r="D120" s="524">
        <v>2.4506859481334686E-2</v>
      </c>
      <c r="E120" s="85">
        <v>2.3956999999999999E-2</v>
      </c>
      <c r="IV120" s="499"/>
      <c r="IW120" s="253"/>
      <c r="IX120" s="276"/>
    </row>
    <row r="121" spans="1:258" x14ac:dyDescent="0.25">
      <c r="A121" s="628"/>
      <c r="B121" s="330" t="s">
        <v>779</v>
      </c>
      <c r="C121" s="387">
        <v>547645.32630920003</v>
      </c>
      <c r="D121" s="524">
        <v>-0.55139768123626709</v>
      </c>
      <c r="E121" s="85">
        <v>3.7790000000000002E-3</v>
      </c>
      <c r="IV121" s="499"/>
      <c r="IW121" s="253"/>
      <c r="IX121" s="276"/>
    </row>
    <row r="122" spans="1:258" ht="15" customHeight="1" thickBot="1" x14ac:dyDescent="0.3">
      <c r="A122" s="628"/>
      <c r="B122" s="330" t="s">
        <v>780</v>
      </c>
      <c r="C122" s="386">
        <v>1788721.6493832001</v>
      </c>
      <c r="D122" s="525">
        <v>5.3049069829285145E-3</v>
      </c>
      <c r="E122" s="482">
        <v>-2.9833000000000002E-2</v>
      </c>
      <c r="IV122" s="499"/>
      <c r="IW122" s="253"/>
      <c r="IX122" s="276"/>
    </row>
    <row r="123" spans="1:258" x14ac:dyDescent="0.25">
      <c r="A123" s="627" t="s">
        <v>519</v>
      </c>
      <c r="B123" s="329" t="s">
        <v>781</v>
      </c>
      <c r="C123" s="369">
        <v>694113.20112679992</v>
      </c>
      <c r="D123" s="524">
        <v>-3.6266602575778961E-2</v>
      </c>
      <c r="E123" s="85">
        <v>2.2719000000000003E-2</v>
      </c>
      <c r="IV123" s="569"/>
      <c r="IW123" s="253"/>
      <c r="IX123" s="276"/>
    </row>
    <row r="124" spans="1:258" ht="15.75" thickBot="1" x14ac:dyDescent="0.3">
      <c r="A124" s="629"/>
      <c r="B124" s="367" t="s">
        <v>782</v>
      </c>
      <c r="C124" s="386">
        <v>188771.91173540003</v>
      </c>
      <c r="D124" s="525">
        <v>3.0150130391120911E-2</v>
      </c>
      <c r="E124" s="482">
        <v>2.9932000000000004E-2</v>
      </c>
      <c r="IV124" s="569"/>
      <c r="IW124" s="253"/>
      <c r="IX124" s="276"/>
    </row>
    <row r="125" spans="1:258" ht="0" hidden="1" customHeight="1" x14ac:dyDescent="0.25">
      <c r="A125" s="383"/>
      <c r="B125" s="63"/>
      <c r="C125" s="279">
        <v>56893244.100000001</v>
      </c>
      <c r="D125" s="375">
        <v>4.2953647673130035E-2</v>
      </c>
      <c r="E125" s="375">
        <v>-7.6228000000000004E-2</v>
      </c>
      <c r="IV125" s="570"/>
      <c r="IW125" s="253"/>
      <c r="IX125" s="276"/>
    </row>
    <row r="126" spans="1:258" ht="0" hidden="1" customHeight="1" x14ac:dyDescent="0.25">
      <c r="A126" s="383"/>
      <c r="B126" s="63"/>
      <c r="C126" s="279">
        <v>56893244.100000001</v>
      </c>
      <c r="D126" s="375">
        <v>4.2953647673130035E-2</v>
      </c>
      <c r="E126" s="85">
        <v>-7.6228000000000004E-2</v>
      </c>
      <c r="IV126" s="570"/>
      <c r="IW126" s="253"/>
      <c r="IX126" s="276"/>
    </row>
    <row r="127" spans="1:258" ht="0" hidden="1" customHeight="1" x14ac:dyDescent="0.25">
      <c r="A127" s="383"/>
      <c r="B127" s="63"/>
      <c r="C127" s="279"/>
      <c r="D127" s="375"/>
      <c r="E127" s="85"/>
      <c r="IV127" s="570"/>
      <c r="IW127" s="253"/>
      <c r="IX127" s="276"/>
    </row>
    <row r="128" spans="1:258" ht="0" hidden="1" customHeight="1" x14ac:dyDescent="0.25">
      <c r="A128" s="383"/>
      <c r="B128" s="63"/>
      <c r="C128" s="279"/>
      <c r="D128" s="375"/>
      <c r="E128" s="85"/>
      <c r="IV128" s="570"/>
      <c r="IW128" s="253"/>
      <c r="IX128" s="276"/>
    </row>
    <row r="129" spans="1:258" ht="0" hidden="1" customHeight="1" x14ac:dyDescent="0.25">
      <c r="A129" s="383"/>
      <c r="B129" s="63"/>
      <c r="C129" s="279"/>
      <c r="D129" s="375"/>
      <c r="E129" s="85"/>
      <c r="IV129" s="570"/>
      <c r="IW129" s="253"/>
      <c r="IX129" s="276"/>
    </row>
    <row r="130" spans="1:258" ht="0" hidden="1" customHeight="1" x14ac:dyDescent="0.25">
      <c r="A130" s="383"/>
      <c r="B130" s="63"/>
      <c r="C130" s="279"/>
      <c r="D130" s="375"/>
      <c r="E130" s="85"/>
      <c r="IV130" s="570"/>
      <c r="IW130" s="253"/>
      <c r="IX130" s="276"/>
    </row>
    <row r="131" spans="1:258" ht="0" hidden="1" customHeight="1" x14ac:dyDescent="0.25">
      <c r="A131" s="383"/>
      <c r="B131" s="63"/>
      <c r="C131" s="279"/>
      <c r="D131" s="375"/>
      <c r="E131" s="85"/>
      <c r="IV131" s="570"/>
      <c r="IW131" s="253"/>
      <c r="IX131" s="276"/>
    </row>
    <row r="132" spans="1:258" ht="0" hidden="1" customHeight="1" x14ac:dyDescent="0.25">
      <c r="A132" s="383"/>
      <c r="B132" s="63"/>
      <c r="C132" s="279"/>
      <c r="D132" s="375"/>
      <c r="E132" s="85"/>
      <c r="IV132" s="570"/>
      <c r="IW132" s="253"/>
      <c r="IX132" s="276"/>
    </row>
    <row r="133" spans="1:258" ht="0" hidden="1" customHeight="1" x14ac:dyDescent="0.25">
      <c r="A133" s="383"/>
      <c r="B133" s="63"/>
      <c r="C133" s="279"/>
      <c r="D133" s="375"/>
      <c r="E133" s="85"/>
      <c r="IV133" s="570"/>
      <c r="IW133" s="253"/>
      <c r="IX133" s="276"/>
    </row>
    <row r="134" spans="1:258" ht="0" hidden="1" customHeight="1" x14ac:dyDescent="0.25">
      <c r="A134" s="383"/>
      <c r="B134" s="63"/>
      <c r="C134" s="279"/>
      <c r="D134" s="375"/>
      <c r="E134" s="85"/>
      <c r="IV134" s="570"/>
      <c r="IW134" s="253"/>
      <c r="IX134" s="276"/>
    </row>
    <row r="135" spans="1:258" ht="0" hidden="1" customHeight="1" x14ac:dyDescent="0.25">
      <c r="A135" s="383"/>
      <c r="B135" s="63"/>
      <c r="C135" s="279"/>
      <c r="D135" s="375"/>
      <c r="E135" s="85"/>
      <c r="IV135" s="570"/>
      <c r="IW135" s="253"/>
      <c r="IX135" s="276"/>
    </row>
    <row r="136" spans="1:258" ht="0" hidden="1" customHeight="1" x14ac:dyDescent="0.25">
      <c r="A136" s="383"/>
      <c r="B136" s="63"/>
      <c r="C136" s="279"/>
      <c r="D136" s="375"/>
      <c r="E136" s="85"/>
      <c r="IV136" s="570"/>
      <c r="IW136" s="253"/>
      <c r="IX136" s="276"/>
    </row>
    <row r="137" spans="1:258" ht="0" hidden="1" customHeight="1" x14ac:dyDescent="0.25">
      <c r="A137" s="383"/>
      <c r="B137" s="63"/>
      <c r="C137" s="279"/>
      <c r="D137" s="375"/>
      <c r="E137" s="85"/>
      <c r="IV137" s="570"/>
      <c r="IW137" s="253"/>
      <c r="IX137" s="276"/>
    </row>
    <row r="138" spans="1:258" ht="0" hidden="1" customHeight="1" x14ac:dyDescent="0.25">
      <c r="A138" s="383"/>
      <c r="B138" s="63"/>
      <c r="C138" s="279"/>
      <c r="D138" s="375"/>
      <c r="E138" s="85"/>
      <c r="IV138" s="570"/>
      <c r="IW138" s="253"/>
      <c r="IX138" s="276"/>
    </row>
    <row r="139" spans="1:258" ht="0" hidden="1" customHeight="1" x14ac:dyDescent="0.25">
      <c r="A139" s="383"/>
      <c r="B139" s="63"/>
      <c r="C139" s="279"/>
      <c r="D139" s="375"/>
      <c r="E139" s="85"/>
      <c r="IV139" s="570"/>
      <c r="IW139" s="253"/>
      <c r="IX139" s="276"/>
    </row>
    <row r="140" spans="1:258" ht="0" hidden="1" customHeight="1" x14ac:dyDescent="0.25">
      <c r="A140" s="383"/>
      <c r="B140" s="63"/>
      <c r="C140" s="279"/>
      <c r="D140" s="375"/>
      <c r="E140" s="85"/>
      <c r="IV140" s="570"/>
      <c r="IW140" s="253"/>
      <c r="IX140" s="276"/>
    </row>
    <row r="141" spans="1:258" ht="0" hidden="1" customHeight="1" x14ac:dyDescent="0.25">
      <c r="A141" s="383"/>
      <c r="B141" s="63"/>
      <c r="C141" s="279"/>
      <c r="D141" s="375"/>
      <c r="E141" s="85"/>
      <c r="IV141" s="570"/>
      <c r="IW141" s="253"/>
      <c r="IX141" s="276"/>
    </row>
    <row r="142" spans="1:258" ht="0" hidden="1" customHeight="1" x14ac:dyDescent="0.25">
      <c r="A142" s="383"/>
      <c r="B142" s="63"/>
      <c r="C142" s="279"/>
      <c r="D142" s="375"/>
      <c r="E142" s="85"/>
      <c r="IV142" s="570"/>
      <c r="IW142" s="253"/>
      <c r="IX142" s="276"/>
    </row>
    <row r="143" spans="1:258" x14ac:dyDescent="0.25">
      <c r="A143" s="110" t="s">
        <v>796</v>
      </c>
      <c r="B143" s="111"/>
      <c r="C143" s="106">
        <v>12703420.3529002</v>
      </c>
      <c r="D143" s="111"/>
      <c r="E143" s="112"/>
      <c r="IV143" s="571"/>
      <c r="IW143" s="253"/>
      <c r="IX143" s="276"/>
    </row>
    <row r="144" spans="1:258" ht="4.5" customHeight="1" x14ac:dyDescent="0.25">
      <c r="A144" s="91"/>
      <c r="B144" s="92"/>
      <c r="C144" s="93"/>
      <c r="D144" s="92"/>
      <c r="E144" s="94"/>
      <c r="IX144" s="276"/>
    </row>
    <row r="145" spans="1:258" ht="15.75" thickBot="1" x14ac:dyDescent="0.3">
      <c r="A145" s="389" t="s">
        <v>623</v>
      </c>
      <c r="B145" s="111"/>
      <c r="C145" s="106"/>
      <c r="D145" s="111"/>
      <c r="E145" s="112"/>
      <c r="IX145" s="276"/>
    </row>
    <row r="146" spans="1:258" ht="15.75" thickBot="1" x14ac:dyDescent="0.3">
      <c r="A146" s="241" t="s">
        <v>239</v>
      </c>
      <c r="B146" s="242" t="s">
        <v>789</v>
      </c>
      <c r="C146" s="369">
        <v>773640.94116400008</v>
      </c>
      <c r="D146" s="523">
        <v>0.1355523020029068</v>
      </c>
      <c r="E146" s="483">
        <v>-2.4784E-2</v>
      </c>
      <c r="IX146" s="276"/>
    </row>
    <row r="147" spans="1:258" ht="15.75" thickBot="1" x14ac:dyDescent="0.3">
      <c r="A147" s="252" t="s">
        <v>792</v>
      </c>
      <c r="B147" s="242" t="s">
        <v>791</v>
      </c>
      <c r="C147" s="368">
        <v>267926.06028859998</v>
      </c>
      <c r="D147" s="526">
        <v>3.6931701004505157E-2</v>
      </c>
      <c r="E147" s="239">
        <v>3.4893E-2</v>
      </c>
      <c r="IX147" s="276"/>
    </row>
    <row r="148" spans="1:258" ht="15.75" thickBot="1" x14ac:dyDescent="0.3">
      <c r="A148" s="241" t="s">
        <v>419</v>
      </c>
      <c r="B148" s="242" t="s">
        <v>790</v>
      </c>
      <c r="C148" s="386">
        <v>579004.21381320013</v>
      </c>
      <c r="D148" s="525">
        <v>1.8929040431976318</v>
      </c>
      <c r="E148" s="482">
        <v>6.1589000000000005E-2</v>
      </c>
      <c r="IX148" s="276"/>
    </row>
    <row r="149" spans="1:258" ht="0" hidden="1" customHeight="1" x14ac:dyDescent="0.25">
      <c r="A149" s="383"/>
      <c r="B149" s="63"/>
      <c r="C149" s="279"/>
      <c r="D149" s="375"/>
      <c r="E149" s="85"/>
      <c r="IX149" s="276"/>
    </row>
    <row r="150" spans="1:258" ht="0" hidden="1" customHeight="1" x14ac:dyDescent="0.25">
      <c r="A150" s="383"/>
      <c r="B150" s="63"/>
      <c r="C150" s="279"/>
      <c r="D150" s="375"/>
      <c r="E150" s="85"/>
      <c r="IX150" s="276"/>
    </row>
    <row r="151" spans="1:258" ht="0" hidden="1" customHeight="1" x14ac:dyDescent="0.25">
      <c r="A151" s="383"/>
      <c r="B151" s="63"/>
      <c r="C151" s="279"/>
      <c r="D151" s="375"/>
      <c r="E151" s="85"/>
      <c r="IX151" s="276"/>
    </row>
    <row r="152" spans="1:258" ht="0" hidden="1" customHeight="1" x14ac:dyDescent="0.25">
      <c r="A152" s="383"/>
      <c r="B152" s="63"/>
      <c r="C152" s="279"/>
      <c r="D152" s="375"/>
      <c r="E152" s="85"/>
      <c r="IX152" s="276"/>
    </row>
    <row r="153" spans="1:258" ht="0" hidden="1" customHeight="1" x14ac:dyDescent="0.25">
      <c r="A153" s="383"/>
      <c r="B153" s="63"/>
      <c r="C153" s="279"/>
      <c r="D153" s="375"/>
      <c r="E153" s="85"/>
      <c r="IX153" s="276"/>
    </row>
    <row r="154" spans="1:258" ht="0" hidden="1" customHeight="1" x14ac:dyDescent="0.25">
      <c r="A154" s="383"/>
      <c r="B154" s="63"/>
      <c r="C154" s="279"/>
      <c r="D154" s="375"/>
      <c r="E154" s="85"/>
      <c r="IX154" s="276"/>
    </row>
    <row r="155" spans="1:258" ht="0" hidden="1" customHeight="1" x14ac:dyDescent="0.25">
      <c r="A155" s="383"/>
      <c r="B155" s="63"/>
      <c r="C155" s="279"/>
      <c r="D155" s="375"/>
      <c r="E155" s="85"/>
      <c r="IX155" s="276"/>
    </row>
    <row r="156" spans="1:258" ht="0" hidden="1" customHeight="1" x14ac:dyDescent="0.25">
      <c r="A156" s="383"/>
      <c r="B156" s="63"/>
      <c r="C156" s="279"/>
      <c r="D156" s="375"/>
      <c r="E156" s="85"/>
      <c r="IX156" s="276"/>
    </row>
    <row r="157" spans="1:258" ht="0" hidden="1" customHeight="1" x14ac:dyDescent="0.25">
      <c r="A157" s="383"/>
      <c r="B157" s="63"/>
      <c r="C157" s="279"/>
      <c r="D157" s="375"/>
      <c r="E157" s="85"/>
      <c r="IX157" s="276"/>
    </row>
    <row r="158" spans="1:258" ht="0" hidden="1" customHeight="1" x14ac:dyDescent="0.25">
      <c r="A158" s="383"/>
      <c r="B158" s="63"/>
      <c r="C158" s="279"/>
      <c r="D158" s="375"/>
      <c r="E158" s="85"/>
      <c r="IX158" s="276"/>
    </row>
    <row r="159" spans="1:258" ht="0" hidden="1" customHeight="1" x14ac:dyDescent="0.25">
      <c r="A159" s="383"/>
      <c r="B159" s="63"/>
      <c r="C159" s="279"/>
      <c r="D159" s="375"/>
      <c r="E159" s="85"/>
      <c r="IX159" s="276"/>
    </row>
    <row r="160" spans="1:258" ht="0" hidden="1" customHeight="1" x14ac:dyDescent="0.25">
      <c r="A160" s="383"/>
      <c r="B160" s="63"/>
      <c r="C160" s="279"/>
      <c r="D160" s="375"/>
      <c r="E160" s="85"/>
      <c r="IX160" s="276"/>
    </row>
    <row r="161" spans="1:258" ht="0" hidden="1" customHeight="1" x14ac:dyDescent="0.25">
      <c r="A161" s="383"/>
      <c r="B161" s="63"/>
      <c r="C161" s="279"/>
      <c r="D161" s="375"/>
      <c r="E161" s="85"/>
      <c r="IX161" s="276"/>
    </row>
    <row r="162" spans="1:258" ht="0" hidden="1" customHeight="1" x14ac:dyDescent="0.25">
      <c r="A162" s="383"/>
      <c r="B162" s="63"/>
      <c r="C162" s="279"/>
      <c r="D162" s="375"/>
      <c r="E162" s="85"/>
      <c r="IX162" s="276"/>
    </row>
    <row r="163" spans="1:258" ht="0" hidden="1" customHeight="1" x14ac:dyDescent="0.25">
      <c r="A163" s="383"/>
      <c r="B163" s="63"/>
      <c r="C163" s="279"/>
      <c r="D163" s="375"/>
      <c r="E163" s="85"/>
      <c r="IX163" s="276"/>
    </row>
    <row r="164" spans="1:258" ht="0" hidden="1" customHeight="1" x14ac:dyDescent="0.25">
      <c r="A164" s="383"/>
      <c r="B164" s="63"/>
      <c r="C164" s="279"/>
      <c r="D164" s="375"/>
      <c r="E164" s="85"/>
      <c r="IX164" s="276"/>
    </row>
    <row r="165" spans="1:258" ht="0" hidden="1" customHeight="1" x14ac:dyDescent="0.25">
      <c r="A165" s="383"/>
      <c r="B165" s="63"/>
      <c r="C165" s="279"/>
      <c r="D165" s="375"/>
      <c r="E165" s="85"/>
      <c r="IX165" s="276"/>
    </row>
    <row r="166" spans="1:258" ht="0" hidden="1" customHeight="1" x14ac:dyDescent="0.25">
      <c r="A166" s="383"/>
      <c r="B166" s="63"/>
      <c r="C166" s="279"/>
      <c r="D166" s="375"/>
      <c r="E166" s="85"/>
      <c r="IX166" s="276"/>
    </row>
    <row r="167" spans="1:258" ht="0" hidden="1" customHeight="1" x14ac:dyDescent="0.25">
      <c r="A167" s="383"/>
      <c r="B167" s="63"/>
      <c r="C167" s="279"/>
      <c r="D167" s="375"/>
      <c r="E167" s="85"/>
      <c r="IX167" s="276"/>
    </row>
    <row r="168" spans="1:258" ht="0" hidden="1" customHeight="1" x14ac:dyDescent="0.25">
      <c r="A168" s="383"/>
      <c r="B168" s="63"/>
      <c r="C168" s="279"/>
      <c r="D168" s="375"/>
      <c r="E168" s="85"/>
      <c r="IX168" s="276"/>
    </row>
    <row r="169" spans="1:258" ht="0" hidden="1" customHeight="1" x14ac:dyDescent="0.25">
      <c r="A169" s="383"/>
      <c r="B169" s="63"/>
      <c r="C169" s="279"/>
      <c r="D169" s="375"/>
      <c r="E169" s="85"/>
      <c r="IX169" s="276"/>
    </row>
    <row r="170" spans="1:258" ht="0" hidden="1" customHeight="1" x14ac:dyDescent="0.25">
      <c r="A170" s="383"/>
      <c r="B170" s="63"/>
      <c r="C170" s="279"/>
      <c r="D170" s="375"/>
      <c r="E170" s="85"/>
      <c r="IX170" s="276"/>
    </row>
    <row r="171" spans="1:258" ht="0" hidden="1" customHeight="1" x14ac:dyDescent="0.25">
      <c r="A171" s="383"/>
      <c r="B171" s="63"/>
      <c r="C171" s="279"/>
      <c r="D171" s="375"/>
      <c r="E171" s="85"/>
      <c r="IX171" s="276"/>
    </row>
    <row r="172" spans="1:258" ht="0" hidden="1" customHeight="1" x14ac:dyDescent="0.25">
      <c r="A172" s="383"/>
      <c r="B172" s="63"/>
      <c r="C172" s="279"/>
      <c r="D172" s="375"/>
      <c r="E172" s="85"/>
      <c r="IX172" s="276"/>
    </row>
    <row r="173" spans="1:258" ht="0" hidden="1" customHeight="1" x14ac:dyDescent="0.25">
      <c r="A173" s="383"/>
      <c r="B173" s="63"/>
      <c r="C173" s="279"/>
      <c r="D173" s="375"/>
      <c r="E173" s="85"/>
      <c r="IX173" s="276"/>
    </row>
    <row r="174" spans="1:258" ht="0" hidden="1" customHeight="1" x14ac:dyDescent="0.25">
      <c r="A174" s="383"/>
      <c r="B174" s="63"/>
      <c r="C174" s="279"/>
      <c r="D174" s="375"/>
      <c r="E174" s="85"/>
      <c r="IX174" s="276"/>
    </row>
    <row r="175" spans="1:258" ht="0" hidden="1" customHeight="1" x14ac:dyDescent="0.25">
      <c r="A175" s="383"/>
      <c r="B175" s="63"/>
      <c r="C175" s="279"/>
      <c r="D175" s="375"/>
      <c r="E175" s="85"/>
      <c r="IX175" s="276"/>
    </row>
    <row r="176" spans="1:258" ht="0" hidden="1" customHeight="1" x14ac:dyDescent="0.25">
      <c r="A176" s="383"/>
      <c r="B176" s="63"/>
      <c r="C176" s="279"/>
      <c r="D176" s="375"/>
      <c r="E176" s="85"/>
      <c r="IX176" s="276"/>
    </row>
    <row r="177" spans="1:258" ht="0" hidden="1" customHeight="1" x14ac:dyDescent="0.25">
      <c r="A177" s="383"/>
      <c r="B177" s="63"/>
      <c r="C177" s="279"/>
      <c r="D177" s="375"/>
      <c r="E177" s="85"/>
      <c r="IX177" s="276"/>
    </row>
    <row r="178" spans="1:258" ht="0" hidden="1" customHeight="1" x14ac:dyDescent="0.25">
      <c r="A178" s="383"/>
      <c r="B178" s="63"/>
      <c r="C178" s="279"/>
      <c r="D178" s="375"/>
      <c r="E178" s="85"/>
      <c r="IX178" s="276"/>
    </row>
    <row r="179" spans="1:258" ht="0" hidden="1" customHeight="1" x14ac:dyDescent="0.25">
      <c r="A179" s="383"/>
      <c r="B179" s="63"/>
      <c r="C179" s="279"/>
      <c r="D179" s="375"/>
      <c r="E179" s="85"/>
      <c r="IX179" s="276"/>
    </row>
    <row r="180" spans="1:258" ht="0" hidden="1" customHeight="1" x14ac:dyDescent="0.25">
      <c r="A180" s="383"/>
      <c r="B180" s="63"/>
      <c r="C180" s="279"/>
      <c r="D180" s="375"/>
      <c r="E180" s="85"/>
      <c r="IX180" s="276"/>
    </row>
    <row r="181" spans="1:258" ht="0" hidden="1" customHeight="1" x14ac:dyDescent="0.25">
      <c r="A181" s="383"/>
      <c r="B181" s="63"/>
      <c r="C181" s="279"/>
      <c r="D181" s="375"/>
      <c r="E181" s="85"/>
      <c r="IX181" s="276"/>
    </row>
    <row r="182" spans="1:258" ht="0" hidden="1" customHeight="1" x14ac:dyDescent="0.25">
      <c r="A182" s="383"/>
      <c r="B182" s="63"/>
      <c r="C182" s="279"/>
      <c r="D182" s="375"/>
      <c r="E182" s="85"/>
      <c r="IX182" s="276"/>
    </row>
    <row r="183" spans="1:258" ht="0" hidden="1" customHeight="1" x14ac:dyDescent="0.25">
      <c r="A183" s="383"/>
      <c r="B183" s="63"/>
      <c r="C183" s="279"/>
      <c r="D183" s="375"/>
      <c r="E183" s="85"/>
      <c r="IX183" s="276"/>
    </row>
    <row r="184" spans="1:258" ht="0" hidden="1" customHeight="1" x14ac:dyDescent="0.25">
      <c r="A184" s="383"/>
      <c r="B184" s="63"/>
      <c r="C184" s="279"/>
      <c r="D184" s="375"/>
      <c r="E184" s="85"/>
      <c r="IX184" s="276"/>
    </row>
    <row r="185" spans="1:258" ht="0" hidden="1" customHeight="1" x14ac:dyDescent="0.25">
      <c r="A185" s="383"/>
      <c r="B185" s="63"/>
      <c r="C185" s="279"/>
      <c r="D185" s="375"/>
      <c r="E185" s="85"/>
      <c r="IX185" s="276"/>
    </row>
    <row r="186" spans="1:258" ht="0" hidden="1" customHeight="1" x14ac:dyDescent="0.25">
      <c r="A186" s="383"/>
      <c r="B186" s="63"/>
      <c r="C186" s="279"/>
      <c r="D186" s="375"/>
      <c r="E186" s="85"/>
      <c r="IX186" s="276"/>
    </row>
    <row r="187" spans="1:258" ht="0" hidden="1" customHeight="1" x14ac:dyDescent="0.25">
      <c r="A187" s="383"/>
      <c r="B187" s="63"/>
      <c r="C187" s="279"/>
      <c r="D187" s="375"/>
      <c r="E187" s="85"/>
      <c r="IX187" s="276"/>
    </row>
    <row r="188" spans="1:258" ht="0" hidden="1" customHeight="1" x14ac:dyDescent="0.25">
      <c r="A188" s="383"/>
      <c r="B188" s="63"/>
      <c r="C188" s="279"/>
      <c r="D188" s="375"/>
      <c r="E188" s="85"/>
      <c r="IX188" s="276"/>
    </row>
    <row r="189" spans="1:258" ht="0" hidden="1" customHeight="1" x14ac:dyDescent="0.25">
      <c r="A189" s="383"/>
      <c r="B189" s="63"/>
      <c r="C189" s="279"/>
      <c r="D189" s="375"/>
      <c r="E189" s="85"/>
      <c r="IX189" s="276"/>
    </row>
    <row r="190" spans="1:258" ht="0" hidden="1" customHeight="1" x14ac:dyDescent="0.25">
      <c r="A190" s="383"/>
      <c r="B190" s="63"/>
      <c r="C190" s="279"/>
      <c r="D190" s="375"/>
      <c r="E190" s="85"/>
      <c r="IX190" s="276"/>
    </row>
    <row r="191" spans="1:258" ht="0" hidden="1" customHeight="1" x14ac:dyDescent="0.25">
      <c r="A191" s="383"/>
      <c r="B191" s="63"/>
      <c r="C191" s="279"/>
      <c r="D191" s="375"/>
      <c r="E191" s="85"/>
      <c r="IX191" s="276"/>
    </row>
    <row r="192" spans="1:258" ht="0" hidden="1" customHeight="1" x14ac:dyDescent="0.25">
      <c r="A192" s="383"/>
      <c r="B192" s="63"/>
      <c r="C192" s="279"/>
      <c r="D192" s="375"/>
      <c r="E192" s="85"/>
      <c r="IX192" s="276"/>
    </row>
    <row r="193" spans="1:258" ht="0" hidden="1" customHeight="1" x14ac:dyDescent="0.25">
      <c r="A193" s="383"/>
      <c r="B193" s="63"/>
      <c r="C193" s="279"/>
      <c r="D193" s="375"/>
      <c r="E193" s="85"/>
      <c r="IX193" s="276"/>
    </row>
    <row r="194" spans="1:258" x14ac:dyDescent="0.25">
      <c r="A194" s="110" t="s">
        <v>57</v>
      </c>
      <c r="B194" s="111"/>
      <c r="C194" s="106">
        <v>1620571.2152658002</v>
      </c>
      <c r="D194" s="111"/>
      <c r="E194" s="112"/>
      <c r="IX194" s="276"/>
    </row>
    <row r="195" spans="1:258" x14ac:dyDescent="0.25">
      <c r="A195" s="110" t="s">
        <v>58</v>
      </c>
      <c r="B195" s="111"/>
      <c r="C195" s="106">
        <v>14323991.568166003</v>
      </c>
      <c r="D195" s="113"/>
      <c r="E195" s="114"/>
      <c r="IX195" s="276"/>
    </row>
    <row r="196" spans="1:258" ht="5.25" customHeight="1" x14ac:dyDescent="0.25">
      <c r="A196" s="389"/>
      <c r="B196" s="388"/>
      <c r="C196" s="106"/>
      <c r="D196" s="113"/>
      <c r="E196" s="114"/>
      <c r="IX196" s="276"/>
    </row>
    <row r="197" spans="1:258" ht="15.75" thickBot="1" x14ac:dyDescent="0.3">
      <c r="A197" s="630" t="s">
        <v>59</v>
      </c>
      <c r="B197" s="631"/>
      <c r="C197" s="116">
        <f>C195+C95</f>
        <v>23234794.923338603</v>
      </c>
      <c r="D197" s="115"/>
      <c r="E197" s="117"/>
      <c r="IX197" s="276"/>
    </row>
    <row r="198" spans="1:258" ht="6.75" customHeight="1" x14ac:dyDescent="0.25">
      <c r="A198" s="95"/>
      <c r="B198" s="95"/>
      <c r="C198" s="95"/>
      <c r="D198" s="95"/>
      <c r="E198" s="95"/>
    </row>
    <row r="199" spans="1:258" x14ac:dyDescent="0.25"/>
    <row r="200" spans="1:258" x14ac:dyDescent="0.25">
      <c r="A200" s="71"/>
      <c r="C200" s="253"/>
    </row>
    <row r="201" spans="1:258" x14ac:dyDescent="0.25"/>
    <row r="202" spans="1:258" x14ac:dyDescent="0.25"/>
    <row r="203" spans="1:258" x14ac:dyDescent="0.25"/>
    <row r="204" spans="1:258" x14ac:dyDescent="0.25"/>
    <row r="205" spans="1:258" x14ac:dyDescent="0.25"/>
    <row r="206" spans="1:258" x14ac:dyDescent="0.25"/>
    <row r="207" spans="1:258" x14ac:dyDescent="0.25"/>
    <row r="208" spans="1:25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</sheetData>
  <mergeCells count="41">
    <mergeCell ref="A31:A33"/>
    <mergeCell ref="A1:E1"/>
    <mergeCell ref="A2:E2"/>
    <mergeCell ref="A3:E3"/>
    <mergeCell ref="A5:E5"/>
    <mergeCell ref="A7:C7"/>
    <mergeCell ref="A8:A9"/>
    <mergeCell ref="B8:B9"/>
    <mergeCell ref="C8:C9"/>
    <mergeCell ref="A10:A13"/>
    <mergeCell ref="A14:A17"/>
    <mergeCell ref="A18:A20"/>
    <mergeCell ref="A21:A24"/>
    <mergeCell ref="A26:A30"/>
    <mergeCell ref="A4:E4"/>
    <mergeCell ref="C99:C100"/>
    <mergeCell ref="A102:A105"/>
    <mergeCell ref="A106:A107"/>
    <mergeCell ref="A97:E97"/>
    <mergeCell ref="A47:B47"/>
    <mergeCell ref="A50:A51"/>
    <mergeCell ref="A52:A53"/>
    <mergeCell ref="A54:A56"/>
    <mergeCell ref="A57:A61"/>
    <mergeCell ref="A64:A66"/>
    <mergeCell ref="A67:A68"/>
    <mergeCell ref="A90:B90"/>
    <mergeCell ref="A91:C91"/>
    <mergeCell ref="A92:C92"/>
    <mergeCell ref="A94:B94"/>
    <mergeCell ref="A197:B197"/>
    <mergeCell ref="A108:A110"/>
    <mergeCell ref="A112:A115"/>
    <mergeCell ref="A117:A119"/>
    <mergeCell ref="A99:A100"/>
    <mergeCell ref="B99:B100"/>
    <mergeCell ref="C118:C119"/>
    <mergeCell ref="C106:C107"/>
    <mergeCell ref="C108:C109"/>
    <mergeCell ref="A120:A122"/>
    <mergeCell ref="A123:A1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8"/>
  <sheetViews>
    <sheetView workbookViewId="0">
      <selection activeCell="IX16" sqref="IX16"/>
    </sheetView>
  </sheetViews>
  <sheetFormatPr baseColWidth="10" defaultColWidth="0" defaultRowHeight="15" zeroHeight="1" x14ac:dyDescent="0.25"/>
  <cols>
    <col min="1" max="1" width="74" style="70" customWidth="1"/>
    <col min="2" max="2" width="55.42578125" style="70" customWidth="1"/>
    <col min="3" max="3" width="16.85546875" style="70" customWidth="1"/>
    <col min="4" max="255" width="11.42578125" style="70" hidden="1"/>
    <col min="256" max="256" width="11.85546875" style="70" hidden="1"/>
    <col min="257" max="257" width="24.42578125" style="70" customWidth="1"/>
    <col min="258" max="258" width="34" style="70" customWidth="1"/>
    <col min="259" max="259" width="22.140625" style="70" customWidth="1"/>
    <col min="260" max="512" width="11.42578125" style="70" hidden="1"/>
    <col min="513" max="513" width="63.5703125" style="70" customWidth="1"/>
    <col min="514" max="514" width="34" style="70" customWidth="1"/>
    <col min="515" max="515" width="22.140625" style="70" customWidth="1"/>
    <col min="516" max="768" width="11.42578125" style="70" hidden="1"/>
    <col min="769" max="769" width="63.5703125" style="70" customWidth="1"/>
    <col min="770" max="770" width="34" style="70" customWidth="1"/>
    <col min="771" max="771" width="22.140625" style="70" customWidth="1"/>
    <col min="772" max="1024" width="11.42578125" style="70" hidden="1"/>
    <col min="1025" max="1025" width="63.5703125" style="70" customWidth="1"/>
    <col min="1026" max="1026" width="34" style="70" customWidth="1"/>
    <col min="1027" max="1027" width="22.140625" style="70" customWidth="1"/>
    <col min="1028" max="1280" width="11.42578125" style="70" hidden="1"/>
    <col min="1281" max="1281" width="63.5703125" style="70" customWidth="1"/>
    <col min="1282" max="1282" width="34" style="70" customWidth="1"/>
    <col min="1283" max="1283" width="22.140625" style="70" customWidth="1"/>
    <col min="1284" max="1536" width="11.42578125" style="70" hidden="1"/>
    <col min="1537" max="1537" width="63.5703125" style="70" customWidth="1"/>
    <col min="1538" max="1538" width="34" style="70" customWidth="1"/>
    <col min="1539" max="1539" width="22.140625" style="70" customWidth="1"/>
    <col min="1540" max="1792" width="11.42578125" style="70" hidden="1"/>
    <col min="1793" max="1793" width="63.5703125" style="70" customWidth="1"/>
    <col min="1794" max="1794" width="34" style="70" customWidth="1"/>
    <col min="1795" max="1795" width="22.140625" style="70" customWidth="1"/>
    <col min="1796" max="2048" width="11.42578125" style="70" hidden="1"/>
    <col min="2049" max="2049" width="63.5703125" style="70" customWidth="1"/>
    <col min="2050" max="2050" width="34" style="70" customWidth="1"/>
    <col min="2051" max="2051" width="22.140625" style="70" customWidth="1"/>
    <col min="2052" max="2304" width="11.42578125" style="70" hidden="1"/>
    <col min="2305" max="2305" width="63.5703125" style="70" customWidth="1"/>
    <col min="2306" max="2306" width="34" style="70" customWidth="1"/>
    <col min="2307" max="2307" width="22.140625" style="70" customWidth="1"/>
    <col min="2308" max="2560" width="11.42578125" style="70" hidden="1"/>
    <col min="2561" max="2561" width="63.5703125" style="70" customWidth="1"/>
    <col min="2562" max="2562" width="34" style="70" customWidth="1"/>
    <col min="2563" max="2563" width="22.140625" style="70" customWidth="1"/>
    <col min="2564" max="2816" width="11.42578125" style="70" hidden="1"/>
    <col min="2817" max="2817" width="63.5703125" style="70" customWidth="1"/>
    <col min="2818" max="2818" width="34" style="70" customWidth="1"/>
    <col min="2819" max="2819" width="22.140625" style="70" customWidth="1"/>
    <col min="2820" max="3072" width="11.42578125" style="70" hidden="1"/>
    <col min="3073" max="3073" width="63.5703125" style="70" customWidth="1"/>
    <col min="3074" max="3074" width="34" style="70" customWidth="1"/>
    <col min="3075" max="3075" width="22.140625" style="70" customWidth="1"/>
    <col min="3076" max="3328" width="11.42578125" style="70" hidden="1"/>
    <col min="3329" max="3329" width="63.5703125" style="70" customWidth="1"/>
    <col min="3330" max="3330" width="34" style="70" customWidth="1"/>
    <col min="3331" max="3331" width="22.140625" style="70" customWidth="1"/>
    <col min="3332" max="3584" width="11.42578125" style="70" hidden="1"/>
    <col min="3585" max="3585" width="63.5703125" style="70" customWidth="1"/>
    <col min="3586" max="3586" width="34" style="70" customWidth="1"/>
    <col min="3587" max="3587" width="22.140625" style="70" customWidth="1"/>
    <col min="3588" max="3840" width="11.42578125" style="70" hidden="1"/>
    <col min="3841" max="3841" width="63.5703125" style="70" customWidth="1"/>
    <col min="3842" max="3842" width="34" style="70" customWidth="1"/>
    <col min="3843" max="3843" width="22.140625" style="70" customWidth="1"/>
    <col min="3844" max="4096" width="11.42578125" style="70" hidden="1"/>
    <col min="4097" max="4097" width="63.5703125" style="70" customWidth="1"/>
    <col min="4098" max="4098" width="34" style="70" customWidth="1"/>
    <col min="4099" max="4099" width="22.140625" style="70" customWidth="1"/>
    <col min="4100" max="4352" width="11.42578125" style="70" hidden="1"/>
    <col min="4353" max="4353" width="63.5703125" style="70" customWidth="1"/>
    <col min="4354" max="4354" width="34" style="70" customWidth="1"/>
    <col min="4355" max="4355" width="22.140625" style="70" customWidth="1"/>
    <col min="4356" max="4608" width="11.42578125" style="70" hidden="1"/>
    <col min="4609" max="4609" width="63.5703125" style="70" customWidth="1"/>
    <col min="4610" max="4610" width="34" style="70" customWidth="1"/>
    <col min="4611" max="4611" width="22.140625" style="70" customWidth="1"/>
    <col min="4612" max="4864" width="11.42578125" style="70" hidden="1"/>
    <col min="4865" max="4865" width="63.5703125" style="70" customWidth="1"/>
    <col min="4866" max="4866" width="34" style="70" customWidth="1"/>
    <col min="4867" max="4867" width="22.140625" style="70" customWidth="1"/>
    <col min="4868" max="5120" width="11.42578125" style="70" hidden="1"/>
    <col min="5121" max="5121" width="63.5703125" style="70" customWidth="1"/>
    <col min="5122" max="5122" width="34" style="70" customWidth="1"/>
    <col min="5123" max="5123" width="22.140625" style="70" customWidth="1"/>
    <col min="5124" max="5376" width="11.42578125" style="70" hidden="1"/>
    <col min="5377" max="5377" width="63.5703125" style="70" customWidth="1"/>
    <col min="5378" max="5378" width="34" style="70" customWidth="1"/>
    <col min="5379" max="5379" width="22.140625" style="70" customWidth="1"/>
    <col min="5380" max="5632" width="11.42578125" style="70" hidden="1"/>
    <col min="5633" max="5633" width="63.5703125" style="70" customWidth="1"/>
    <col min="5634" max="5634" width="34" style="70" customWidth="1"/>
    <col min="5635" max="5635" width="22.140625" style="70" customWidth="1"/>
    <col min="5636" max="5888" width="11.42578125" style="70" hidden="1"/>
    <col min="5889" max="5889" width="63.5703125" style="70" customWidth="1"/>
    <col min="5890" max="5890" width="34" style="70" customWidth="1"/>
    <col min="5891" max="5891" width="22.140625" style="70" customWidth="1"/>
    <col min="5892" max="6144" width="11.42578125" style="70" hidden="1"/>
    <col min="6145" max="6145" width="63.5703125" style="70" customWidth="1"/>
    <col min="6146" max="6146" width="34" style="70" customWidth="1"/>
    <col min="6147" max="6147" width="22.140625" style="70" customWidth="1"/>
    <col min="6148" max="6400" width="11.42578125" style="70" hidden="1"/>
    <col min="6401" max="6401" width="63.5703125" style="70" customWidth="1"/>
    <col min="6402" max="6402" width="34" style="70" customWidth="1"/>
    <col min="6403" max="6403" width="22.140625" style="70" customWidth="1"/>
    <col min="6404" max="6656" width="11.42578125" style="70" hidden="1"/>
    <col min="6657" max="6657" width="63.5703125" style="70" customWidth="1"/>
    <col min="6658" max="6658" width="34" style="70" customWidth="1"/>
    <col min="6659" max="6659" width="22.140625" style="70" customWidth="1"/>
    <col min="6660" max="6912" width="11.42578125" style="70" hidden="1"/>
    <col min="6913" max="6913" width="63.5703125" style="70" customWidth="1"/>
    <col min="6914" max="6914" width="34" style="70" customWidth="1"/>
    <col min="6915" max="6915" width="22.140625" style="70" customWidth="1"/>
    <col min="6916" max="7168" width="11.42578125" style="70" hidden="1"/>
    <col min="7169" max="7169" width="63.5703125" style="70" customWidth="1"/>
    <col min="7170" max="7170" width="34" style="70" customWidth="1"/>
    <col min="7171" max="7171" width="22.140625" style="70" customWidth="1"/>
    <col min="7172" max="7424" width="11.42578125" style="70" hidden="1"/>
    <col min="7425" max="7425" width="63.5703125" style="70" customWidth="1"/>
    <col min="7426" max="7426" width="34" style="70" customWidth="1"/>
    <col min="7427" max="7427" width="22.140625" style="70" customWidth="1"/>
    <col min="7428" max="7680" width="11.42578125" style="70" hidden="1"/>
    <col min="7681" max="7681" width="63.5703125" style="70" customWidth="1"/>
    <col min="7682" max="7682" width="34" style="70" customWidth="1"/>
    <col min="7683" max="7683" width="22.140625" style="70" customWidth="1"/>
    <col min="7684" max="7936" width="11.42578125" style="70" hidden="1"/>
    <col min="7937" max="7937" width="63.5703125" style="70" customWidth="1"/>
    <col min="7938" max="7938" width="34" style="70" customWidth="1"/>
    <col min="7939" max="7939" width="22.140625" style="70" customWidth="1"/>
    <col min="7940" max="8192" width="11.42578125" style="70" hidden="1"/>
    <col min="8193" max="8193" width="63.5703125" style="70" customWidth="1"/>
    <col min="8194" max="8194" width="34" style="70" customWidth="1"/>
    <col min="8195" max="8195" width="22.140625" style="70" customWidth="1"/>
    <col min="8196" max="8448" width="11.42578125" style="70" hidden="1"/>
    <col min="8449" max="8449" width="63.5703125" style="70" customWidth="1"/>
    <col min="8450" max="8450" width="34" style="70" customWidth="1"/>
    <col min="8451" max="8451" width="22.140625" style="70" customWidth="1"/>
    <col min="8452" max="8704" width="11.42578125" style="70" hidden="1"/>
    <col min="8705" max="8705" width="63.5703125" style="70" customWidth="1"/>
    <col min="8706" max="8706" width="34" style="70" customWidth="1"/>
    <col min="8707" max="8707" width="22.140625" style="70" customWidth="1"/>
    <col min="8708" max="8960" width="11.42578125" style="70" hidden="1"/>
    <col min="8961" max="8961" width="63.5703125" style="70" customWidth="1"/>
    <col min="8962" max="8962" width="34" style="70" customWidth="1"/>
    <col min="8963" max="8963" width="22.140625" style="70" customWidth="1"/>
    <col min="8964" max="9216" width="11.42578125" style="70" hidden="1"/>
    <col min="9217" max="9217" width="63.5703125" style="70" customWidth="1"/>
    <col min="9218" max="9218" width="34" style="70" customWidth="1"/>
    <col min="9219" max="9219" width="22.140625" style="70" customWidth="1"/>
    <col min="9220" max="9472" width="11.42578125" style="70" hidden="1"/>
    <col min="9473" max="9473" width="63.5703125" style="70" customWidth="1"/>
    <col min="9474" max="9474" width="34" style="70" customWidth="1"/>
    <col min="9475" max="9475" width="22.140625" style="70" customWidth="1"/>
    <col min="9476" max="9728" width="11.42578125" style="70" hidden="1"/>
    <col min="9729" max="9729" width="63.5703125" style="70" customWidth="1"/>
    <col min="9730" max="9730" width="34" style="70" customWidth="1"/>
    <col min="9731" max="9731" width="22.140625" style="70" customWidth="1"/>
    <col min="9732" max="9984" width="11.42578125" style="70" hidden="1"/>
    <col min="9985" max="9985" width="63.5703125" style="70" customWidth="1"/>
    <col min="9986" max="9986" width="34" style="70" customWidth="1"/>
    <col min="9987" max="9987" width="22.140625" style="70" customWidth="1"/>
    <col min="9988" max="10240" width="11.42578125" style="70" hidden="1"/>
    <col min="10241" max="10241" width="63.5703125" style="70" customWidth="1"/>
    <col min="10242" max="10242" width="34" style="70" customWidth="1"/>
    <col min="10243" max="10243" width="22.140625" style="70" customWidth="1"/>
    <col min="10244" max="10496" width="11.42578125" style="70" hidden="1"/>
    <col min="10497" max="10497" width="63.5703125" style="70" customWidth="1"/>
    <col min="10498" max="10498" width="34" style="70" customWidth="1"/>
    <col min="10499" max="10499" width="22.140625" style="70" customWidth="1"/>
    <col min="10500" max="10752" width="11.42578125" style="70" hidden="1"/>
    <col min="10753" max="10753" width="63.5703125" style="70" customWidth="1"/>
    <col min="10754" max="10754" width="34" style="70" customWidth="1"/>
    <col min="10755" max="10755" width="22.140625" style="70" customWidth="1"/>
    <col min="10756" max="11008" width="11.42578125" style="70" hidden="1"/>
    <col min="11009" max="11009" width="63.5703125" style="70" customWidth="1"/>
    <col min="11010" max="11010" width="34" style="70" customWidth="1"/>
    <col min="11011" max="11011" width="22.140625" style="70" customWidth="1"/>
    <col min="11012" max="11264" width="11.42578125" style="70" hidden="1"/>
    <col min="11265" max="11265" width="63.5703125" style="70" customWidth="1"/>
    <col min="11266" max="11266" width="34" style="70" customWidth="1"/>
    <col min="11267" max="11267" width="22.140625" style="70" customWidth="1"/>
    <col min="11268" max="11520" width="11.42578125" style="70" hidden="1"/>
    <col min="11521" max="11521" width="63.5703125" style="70" customWidth="1"/>
    <col min="11522" max="11522" width="34" style="70" customWidth="1"/>
    <col min="11523" max="11523" width="22.140625" style="70" customWidth="1"/>
    <col min="11524" max="11776" width="11.42578125" style="70" hidden="1"/>
    <col min="11777" max="11777" width="63.5703125" style="70" customWidth="1"/>
    <col min="11778" max="11778" width="34" style="70" customWidth="1"/>
    <col min="11779" max="11779" width="22.140625" style="70" customWidth="1"/>
    <col min="11780" max="12032" width="11.42578125" style="70" hidden="1"/>
    <col min="12033" max="12033" width="63.5703125" style="70" customWidth="1"/>
    <col min="12034" max="12034" width="34" style="70" customWidth="1"/>
    <col min="12035" max="12035" width="22.140625" style="70" customWidth="1"/>
    <col min="12036" max="12288" width="11.42578125" style="70" hidden="1"/>
    <col min="12289" max="12289" width="63.5703125" style="70" customWidth="1"/>
    <col min="12290" max="12290" width="34" style="70" customWidth="1"/>
    <col min="12291" max="12291" width="22.140625" style="70" customWidth="1"/>
    <col min="12292" max="12544" width="11.42578125" style="70" hidden="1"/>
    <col min="12545" max="12545" width="63.5703125" style="70" customWidth="1"/>
    <col min="12546" max="12546" width="34" style="70" customWidth="1"/>
    <col min="12547" max="12547" width="22.140625" style="70" customWidth="1"/>
    <col min="12548" max="12800" width="11.42578125" style="70" hidden="1"/>
    <col min="12801" max="12801" width="63.5703125" style="70" customWidth="1"/>
    <col min="12802" max="12802" width="34" style="70" customWidth="1"/>
    <col min="12803" max="12803" width="22.140625" style="70" customWidth="1"/>
    <col min="12804" max="13056" width="11.42578125" style="70" hidden="1"/>
    <col min="13057" max="13057" width="63.5703125" style="70" customWidth="1"/>
    <col min="13058" max="13058" width="34" style="70" customWidth="1"/>
    <col min="13059" max="13059" width="22.140625" style="70" customWidth="1"/>
    <col min="13060" max="13312" width="11.42578125" style="70" hidden="1"/>
    <col min="13313" max="13313" width="63.5703125" style="70" customWidth="1"/>
    <col min="13314" max="13314" width="34" style="70" customWidth="1"/>
    <col min="13315" max="13315" width="22.140625" style="70" customWidth="1"/>
    <col min="13316" max="13568" width="11.42578125" style="70" hidden="1"/>
    <col min="13569" max="13569" width="63.5703125" style="70" customWidth="1"/>
    <col min="13570" max="13570" width="34" style="70" customWidth="1"/>
    <col min="13571" max="13571" width="22.140625" style="70" customWidth="1"/>
    <col min="13572" max="13824" width="11.42578125" style="70" hidden="1"/>
    <col min="13825" max="13825" width="63.5703125" style="70" customWidth="1"/>
    <col min="13826" max="13826" width="34" style="70" customWidth="1"/>
    <col min="13827" max="13827" width="22.140625" style="70" customWidth="1"/>
    <col min="13828" max="14080" width="11.42578125" style="70" hidden="1"/>
    <col min="14081" max="14081" width="63.5703125" style="70" customWidth="1"/>
    <col min="14082" max="14082" width="34" style="70" customWidth="1"/>
    <col min="14083" max="14083" width="22.140625" style="70" customWidth="1"/>
    <col min="14084" max="14336" width="11.42578125" style="70" hidden="1"/>
    <col min="14337" max="14337" width="63.5703125" style="70" customWidth="1"/>
    <col min="14338" max="14338" width="34" style="70" customWidth="1"/>
    <col min="14339" max="14339" width="22.140625" style="70" customWidth="1"/>
    <col min="14340" max="14592" width="11.42578125" style="70" hidden="1"/>
    <col min="14593" max="14593" width="63.5703125" style="70" customWidth="1"/>
    <col min="14594" max="14594" width="34" style="70" customWidth="1"/>
    <col min="14595" max="14595" width="22.140625" style="70" customWidth="1"/>
    <col min="14596" max="14848" width="11.42578125" style="70" hidden="1"/>
    <col min="14849" max="14849" width="63.5703125" style="70" customWidth="1"/>
    <col min="14850" max="14850" width="34" style="70" customWidth="1"/>
    <col min="14851" max="14851" width="22.140625" style="70" customWidth="1"/>
    <col min="14852" max="15104" width="11.42578125" style="70" hidden="1"/>
    <col min="15105" max="15105" width="63.5703125" style="70" customWidth="1"/>
    <col min="15106" max="15106" width="34" style="70" customWidth="1"/>
    <col min="15107" max="15107" width="22.140625" style="70" customWidth="1"/>
    <col min="15108" max="15360" width="11.42578125" style="70" hidden="1"/>
    <col min="15361" max="15361" width="63.5703125" style="70" customWidth="1"/>
    <col min="15362" max="15362" width="34" style="70" customWidth="1"/>
    <col min="15363" max="15363" width="22.140625" style="70" customWidth="1"/>
    <col min="15364" max="15616" width="11.42578125" style="70" hidden="1"/>
    <col min="15617" max="15617" width="63.5703125" style="70" customWidth="1"/>
    <col min="15618" max="15618" width="34" style="70" customWidth="1"/>
    <col min="15619" max="15619" width="22.140625" style="70" customWidth="1"/>
    <col min="15620" max="15872" width="11.42578125" style="70" hidden="1"/>
    <col min="15873" max="15873" width="63.5703125" style="70" customWidth="1"/>
    <col min="15874" max="15874" width="34" style="70" customWidth="1"/>
    <col min="15875" max="15875" width="22.140625" style="70" customWidth="1"/>
    <col min="15876" max="16128" width="11.42578125" style="70" hidden="1"/>
    <col min="16129" max="16129" width="63.5703125" style="70" customWidth="1"/>
    <col min="16130" max="16130" width="34" style="70" customWidth="1"/>
    <col min="16131" max="16131" width="22.140625" style="70" customWidth="1"/>
    <col min="16132" max="16384" width="11.42578125" style="70" hidden="1"/>
  </cols>
  <sheetData>
    <row r="1" spans="1:257" s="215" customFormat="1" ht="18.75" x14ac:dyDescent="0.25">
      <c r="A1" s="667" t="s">
        <v>361</v>
      </c>
      <c r="B1" s="668"/>
      <c r="C1" s="668"/>
      <c r="D1" s="668"/>
      <c r="E1" s="668"/>
      <c r="F1" s="669"/>
    </row>
    <row r="2" spans="1:257" ht="18.75" customHeight="1" x14ac:dyDescent="0.25">
      <c r="A2" s="680" t="s">
        <v>683</v>
      </c>
      <c r="B2" s="681"/>
      <c r="C2" s="681"/>
      <c r="D2" s="34"/>
      <c r="E2" s="34"/>
      <c r="F2" s="312"/>
    </row>
    <row r="3" spans="1:257" x14ac:dyDescent="0.25">
      <c r="A3" s="682" t="s">
        <v>1240</v>
      </c>
      <c r="B3" s="683"/>
      <c r="C3" s="683"/>
      <c r="D3" s="34"/>
      <c r="E3" s="34"/>
      <c r="F3" s="312"/>
    </row>
    <row r="4" spans="1:257" ht="18.75" x14ac:dyDescent="0.25">
      <c r="A4" s="646" t="s">
        <v>49</v>
      </c>
      <c r="B4" s="647"/>
      <c r="C4" s="647"/>
      <c r="D4" s="647"/>
      <c r="E4" s="647"/>
      <c r="F4" s="648"/>
    </row>
    <row r="5" spans="1:257" x14ac:dyDescent="0.25">
      <c r="A5" s="313" t="s">
        <v>620</v>
      </c>
      <c r="B5" s="293"/>
      <c r="C5" s="293"/>
      <c r="D5" s="34"/>
      <c r="E5" s="34"/>
      <c r="F5" s="312"/>
    </row>
    <row r="6" spans="1:257" ht="15" customHeight="1" x14ac:dyDescent="0.25">
      <c r="A6" s="649" t="s">
        <v>619</v>
      </c>
      <c r="B6" s="678" t="s">
        <v>618</v>
      </c>
      <c r="C6" s="678" t="s">
        <v>624</v>
      </c>
      <c r="D6" s="34"/>
      <c r="E6" s="34"/>
      <c r="F6" s="312"/>
    </row>
    <row r="7" spans="1:257" ht="15.75" thickBot="1" x14ac:dyDescent="0.3">
      <c r="A7" s="639"/>
      <c r="B7" s="684"/>
      <c r="C7" s="684"/>
      <c r="D7" s="314"/>
      <c r="E7" s="314"/>
      <c r="F7" s="315"/>
    </row>
    <row r="8" spans="1:257" x14ac:dyDescent="0.25">
      <c r="A8" s="665" t="s">
        <v>241</v>
      </c>
      <c r="B8" s="216" t="s">
        <v>730</v>
      </c>
      <c r="C8" s="529">
        <v>1406</v>
      </c>
    </row>
    <row r="9" spans="1:257" s="289" customFormat="1" x14ac:dyDescent="0.25">
      <c r="A9" s="665"/>
      <c r="B9" s="217" t="s">
        <v>950</v>
      </c>
      <c r="C9" s="530">
        <v>32</v>
      </c>
      <c r="IW9" s="566"/>
    </row>
    <row r="10" spans="1:257" x14ac:dyDescent="0.25">
      <c r="A10" s="665"/>
      <c r="B10" s="217" t="s">
        <v>731</v>
      </c>
      <c r="C10" s="530">
        <v>136</v>
      </c>
      <c r="IW10" s="566"/>
    </row>
    <row r="11" spans="1:257" ht="15.75" thickBot="1" x14ac:dyDescent="0.3">
      <c r="A11" s="666" t="s">
        <v>241</v>
      </c>
      <c r="B11" s="218" t="s">
        <v>732</v>
      </c>
      <c r="C11" s="530">
        <v>2668</v>
      </c>
      <c r="IW11" s="566"/>
    </row>
    <row r="12" spans="1:257" x14ac:dyDescent="0.25">
      <c r="A12" s="675" t="s">
        <v>239</v>
      </c>
      <c r="B12" s="219" t="s">
        <v>733</v>
      </c>
      <c r="C12" s="529">
        <v>1113</v>
      </c>
      <c r="IW12" s="566"/>
    </row>
    <row r="13" spans="1:257" x14ac:dyDescent="0.25">
      <c r="A13" s="676" t="s">
        <v>239</v>
      </c>
      <c r="B13" s="217" t="s">
        <v>734</v>
      </c>
      <c r="C13" s="530">
        <v>1376</v>
      </c>
      <c r="IW13" s="566"/>
    </row>
    <row r="14" spans="1:257" x14ac:dyDescent="0.25">
      <c r="A14" s="665" t="s">
        <v>239</v>
      </c>
      <c r="B14" s="217" t="s">
        <v>735</v>
      </c>
      <c r="C14" s="530">
        <v>3203</v>
      </c>
      <c r="IW14" s="566"/>
    </row>
    <row r="15" spans="1:257" ht="15.75" thickBot="1" x14ac:dyDescent="0.3">
      <c r="A15" s="666" t="s">
        <v>239</v>
      </c>
      <c r="B15" s="218" t="s">
        <v>736</v>
      </c>
      <c r="C15" s="530">
        <v>3620</v>
      </c>
      <c r="IW15" s="566"/>
    </row>
    <row r="16" spans="1:257" ht="25.5" x14ac:dyDescent="0.25">
      <c r="A16" s="664" t="s">
        <v>236</v>
      </c>
      <c r="B16" s="216" t="s">
        <v>737</v>
      </c>
      <c r="C16" s="529">
        <v>367</v>
      </c>
      <c r="IW16" s="566"/>
    </row>
    <row r="17" spans="1:257" x14ac:dyDescent="0.25">
      <c r="A17" s="665" t="s">
        <v>236</v>
      </c>
      <c r="B17" s="217" t="s">
        <v>738</v>
      </c>
      <c r="C17" s="530">
        <v>354</v>
      </c>
      <c r="IW17" s="566"/>
    </row>
    <row r="18" spans="1:257" ht="15.75" thickBot="1" x14ac:dyDescent="0.3">
      <c r="A18" s="666" t="s">
        <v>236</v>
      </c>
      <c r="B18" s="218" t="s">
        <v>1073</v>
      </c>
      <c r="C18" s="531">
        <v>1567</v>
      </c>
      <c r="IW18" s="566"/>
    </row>
    <row r="19" spans="1:257" x14ac:dyDescent="0.25">
      <c r="A19" s="675" t="s">
        <v>234</v>
      </c>
      <c r="B19" s="216" t="s">
        <v>739</v>
      </c>
      <c r="C19" s="530">
        <v>1760</v>
      </c>
      <c r="IW19" s="566"/>
    </row>
    <row r="20" spans="1:257" x14ac:dyDescent="0.25">
      <c r="A20" s="676" t="s">
        <v>234</v>
      </c>
      <c r="B20" s="217" t="s">
        <v>740</v>
      </c>
      <c r="C20" s="530">
        <v>1810</v>
      </c>
      <c r="IW20" s="566"/>
    </row>
    <row r="21" spans="1:257" ht="25.5" x14ac:dyDescent="0.25">
      <c r="A21" s="676" t="s">
        <v>234</v>
      </c>
      <c r="B21" s="217" t="s">
        <v>741</v>
      </c>
      <c r="C21" s="530">
        <v>2392</v>
      </c>
      <c r="IW21" s="566"/>
    </row>
    <row r="22" spans="1:257" ht="15.75" thickBot="1" x14ac:dyDescent="0.3">
      <c r="A22" s="677" t="s">
        <v>234</v>
      </c>
      <c r="B22" s="218" t="s">
        <v>742</v>
      </c>
      <c r="C22" s="530">
        <v>1710</v>
      </c>
      <c r="IW22" s="566"/>
    </row>
    <row r="23" spans="1:257" ht="15.75" thickBot="1" x14ac:dyDescent="0.3">
      <c r="A23" s="220" t="s">
        <v>518</v>
      </c>
      <c r="B23" s="221" t="s">
        <v>743</v>
      </c>
      <c r="C23" s="531">
        <v>37</v>
      </c>
      <c r="IW23" s="566"/>
    </row>
    <row r="24" spans="1:257" x14ac:dyDescent="0.25">
      <c r="A24" s="675" t="s">
        <v>519</v>
      </c>
      <c r="B24" s="222" t="s">
        <v>744</v>
      </c>
      <c r="C24" s="530">
        <v>639</v>
      </c>
      <c r="IW24" s="566"/>
    </row>
    <row r="25" spans="1:257" x14ac:dyDescent="0.25">
      <c r="A25" s="676" t="s">
        <v>519</v>
      </c>
      <c r="B25" s="217" t="s">
        <v>745</v>
      </c>
      <c r="C25" s="530">
        <v>11253</v>
      </c>
      <c r="IW25" s="566"/>
    </row>
    <row r="26" spans="1:257" s="419" customFormat="1" x14ac:dyDescent="0.25">
      <c r="A26" s="676"/>
      <c r="B26" s="217" t="s">
        <v>1153</v>
      </c>
      <c r="C26" s="530">
        <v>1069</v>
      </c>
      <c r="IW26" s="566"/>
    </row>
    <row r="27" spans="1:257" x14ac:dyDescent="0.25">
      <c r="A27" s="665" t="s">
        <v>519</v>
      </c>
      <c r="B27" s="217" t="s">
        <v>746</v>
      </c>
      <c r="C27" s="530">
        <v>208</v>
      </c>
      <c r="IW27" s="566"/>
    </row>
    <row r="28" spans="1:257" ht="15.75" thickBot="1" x14ac:dyDescent="0.3">
      <c r="A28" s="666" t="s">
        <v>519</v>
      </c>
      <c r="B28" s="218" t="s">
        <v>747</v>
      </c>
      <c r="C28" s="531">
        <v>3806</v>
      </c>
      <c r="IW28" s="566"/>
    </row>
    <row r="29" spans="1:257" x14ac:dyDescent="0.25">
      <c r="A29" s="664" t="s">
        <v>520</v>
      </c>
      <c r="B29" s="216" t="s">
        <v>748</v>
      </c>
      <c r="C29" s="529">
        <v>946</v>
      </c>
      <c r="IW29" s="566"/>
    </row>
    <row r="30" spans="1:257" x14ac:dyDescent="0.25">
      <c r="A30" s="665" t="s">
        <v>520</v>
      </c>
      <c r="B30" s="217" t="s">
        <v>749</v>
      </c>
      <c r="C30" s="530">
        <v>3018</v>
      </c>
      <c r="IW30" s="566"/>
    </row>
    <row r="31" spans="1:257" ht="15.75" thickBot="1" x14ac:dyDescent="0.3">
      <c r="A31" s="666" t="s">
        <v>520</v>
      </c>
      <c r="B31" s="218" t="s">
        <v>750</v>
      </c>
      <c r="C31" s="531">
        <v>1218</v>
      </c>
      <c r="IW31" s="566"/>
    </row>
    <row r="32" spans="1:257" ht="15.75" thickBot="1" x14ac:dyDescent="0.3">
      <c r="A32" s="685" t="s">
        <v>53</v>
      </c>
      <c r="B32" s="686"/>
      <c r="C32" s="243">
        <f>SUM(C8:C31)</f>
        <v>45708</v>
      </c>
    </row>
    <row r="33" spans="1:257" ht="3.75" customHeight="1" x14ac:dyDescent="0.25">
      <c r="A33" s="121"/>
      <c r="B33" s="121"/>
      <c r="C33" s="122"/>
    </row>
    <row r="34" spans="1:257" ht="20.25" customHeight="1" thickBot="1" x14ac:dyDescent="0.3">
      <c r="A34" s="254" t="s">
        <v>813</v>
      </c>
      <c r="B34" s="120"/>
      <c r="C34" s="119"/>
    </row>
    <row r="35" spans="1:257" x14ac:dyDescent="0.25">
      <c r="A35" s="651" t="s">
        <v>241</v>
      </c>
      <c r="B35" s="227" t="s">
        <v>751</v>
      </c>
      <c r="C35" s="533">
        <v>2061</v>
      </c>
      <c r="IW35" s="566"/>
    </row>
    <row r="36" spans="1:257" ht="15.75" thickBot="1" x14ac:dyDescent="0.3">
      <c r="A36" s="652" t="s">
        <v>241</v>
      </c>
      <c r="B36" s="228" t="s">
        <v>752</v>
      </c>
      <c r="C36" s="534">
        <v>1993</v>
      </c>
      <c r="IW36" s="566"/>
    </row>
    <row r="37" spans="1:257" x14ac:dyDescent="0.25">
      <c r="A37" s="651" t="s">
        <v>753</v>
      </c>
      <c r="B37" s="227" t="s">
        <v>754</v>
      </c>
      <c r="C37" s="533">
        <v>3476</v>
      </c>
      <c r="IW37" s="566"/>
    </row>
    <row r="38" spans="1:257" ht="15.75" thickBot="1" x14ac:dyDescent="0.3">
      <c r="A38" s="652" t="s">
        <v>753</v>
      </c>
      <c r="B38" s="228" t="s">
        <v>755</v>
      </c>
      <c r="C38" s="534">
        <v>10605</v>
      </c>
      <c r="IW38" s="566"/>
    </row>
    <row r="39" spans="1:257" ht="26.25" x14ac:dyDescent="0.25">
      <c r="A39" s="651" t="s">
        <v>236</v>
      </c>
      <c r="B39" s="229" t="s">
        <v>756</v>
      </c>
      <c r="C39" s="533">
        <v>2906</v>
      </c>
      <c r="IW39" s="566"/>
    </row>
    <row r="40" spans="1:257" x14ac:dyDescent="0.25">
      <c r="A40" s="658" t="s">
        <v>236</v>
      </c>
      <c r="B40" s="507" t="s">
        <v>1074</v>
      </c>
      <c r="C40" s="534">
        <v>990</v>
      </c>
      <c r="IW40" s="270"/>
    </row>
    <row r="41" spans="1:257" ht="15.75" thickBot="1" x14ac:dyDescent="0.3">
      <c r="A41" s="652" t="s">
        <v>236</v>
      </c>
      <c r="B41" s="231" t="s">
        <v>757</v>
      </c>
      <c r="C41" s="534">
        <v>3338</v>
      </c>
      <c r="IW41" s="566"/>
    </row>
    <row r="42" spans="1:257" x14ac:dyDescent="0.25">
      <c r="A42" s="651" t="s">
        <v>234</v>
      </c>
      <c r="B42" s="229" t="s">
        <v>758</v>
      </c>
      <c r="C42" s="533">
        <v>1849</v>
      </c>
      <c r="IW42" s="566"/>
    </row>
    <row r="43" spans="1:257" ht="26.25" x14ac:dyDescent="0.25">
      <c r="A43" s="656" t="s">
        <v>234</v>
      </c>
      <c r="B43" s="232" t="s">
        <v>759</v>
      </c>
      <c r="C43" s="534">
        <v>1154</v>
      </c>
      <c r="IW43" s="566"/>
    </row>
    <row r="44" spans="1:257" ht="26.25" x14ac:dyDescent="0.25">
      <c r="A44" s="657" t="s">
        <v>234</v>
      </c>
      <c r="B44" s="232" t="s">
        <v>760</v>
      </c>
      <c r="C44" s="534">
        <v>2087</v>
      </c>
      <c r="IW44" s="566"/>
    </row>
    <row r="45" spans="1:257" x14ac:dyDescent="0.25">
      <c r="A45" s="658" t="s">
        <v>234</v>
      </c>
      <c r="B45" s="232" t="s">
        <v>761</v>
      </c>
      <c r="C45" s="534">
        <v>1616</v>
      </c>
      <c r="IW45" s="566"/>
    </row>
    <row r="46" spans="1:257" ht="27" thickBot="1" x14ac:dyDescent="0.3">
      <c r="A46" s="652" t="s">
        <v>234</v>
      </c>
      <c r="B46" s="231" t="s">
        <v>762</v>
      </c>
      <c r="C46" s="535">
        <v>180</v>
      </c>
      <c r="IW46" s="566"/>
    </row>
    <row r="47" spans="1:257" s="566" customFormat="1" ht="15.75" thickBot="1" x14ac:dyDescent="0.3">
      <c r="A47" s="510" t="s">
        <v>1290</v>
      </c>
      <c r="B47" s="221" t="s">
        <v>1289</v>
      </c>
      <c r="C47" s="532">
        <v>4</v>
      </c>
    </row>
    <row r="48" spans="1:257" ht="15.75" thickBot="1" x14ac:dyDescent="0.3">
      <c r="A48" s="244" t="s">
        <v>518</v>
      </c>
      <c r="B48" s="234" t="s">
        <v>763</v>
      </c>
      <c r="C48" s="535">
        <v>4</v>
      </c>
      <c r="IW48" s="566"/>
    </row>
    <row r="49" spans="1:257" x14ac:dyDescent="0.25">
      <c r="A49" s="659" t="s">
        <v>519</v>
      </c>
      <c r="B49" s="227" t="s">
        <v>764</v>
      </c>
      <c r="C49" s="534">
        <v>4814</v>
      </c>
      <c r="IW49" s="566"/>
    </row>
    <row r="50" spans="1:257" x14ac:dyDescent="0.25">
      <c r="A50" s="657" t="s">
        <v>519</v>
      </c>
      <c r="B50" s="230" t="s">
        <v>765</v>
      </c>
      <c r="C50" s="534">
        <v>3045</v>
      </c>
      <c r="IW50" s="566"/>
    </row>
    <row r="51" spans="1:257" ht="15.75" thickBot="1" x14ac:dyDescent="0.3">
      <c r="A51" s="652" t="s">
        <v>519</v>
      </c>
      <c r="B51" s="228" t="s">
        <v>766</v>
      </c>
      <c r="C51" s="535">
        <v>9745</v>
      </c>
      <c r="IW51" s="566"/>
    </row>
    <row r="52" spans="1:257" x14ac:dyDescent="0.25">
      <c r="A52" s="651" t="s">
        <v>520</v>
      </c>
      <c r="B52" s="227" t="s">
        <v>767</v>
      </c>
      <c r="C52" s="534">
        <v>1851</v>
      </c>
      <c r="IW52" s="566"/>
    </row>
    <row r="53" spans="1:257" ht="15.75" thickBot="1" x14ac:dyDescent="0.3">
      <c r="A53" s="652" t="s">
        <v>520</v>
      </c>
      <c r="B53" s="231" t="s">
        <v>768</v>
      </c>
      <c r="C53" s="535">
        <v>535</v>
      </c>
      <c r="IW53" s="566"/>
    </row>
    <row r="54" spans="1:257" x14ac:dyDescent="0.25">
      <c r="A54" s="255" t="s">
        <v>814</v>
      </c>
      <c r="B54" s="119"/>
      <c r="C54" s="119">
        <f>SUM(C35:C53)</f>
        <v>52253</v>
      </c>
    </row>
    <row r="55" spans="1:257" ht="3.75" customHeight="1" x14ac:dyDescent="0.25">
      <c r="A55" s="121"/>
      <c r="B55" s="121"/>
      <c r="C55" s="122"/>
    </row>
    <row r="56" spans="1:257" ht="15.75" thickBot="1" x14ac:dyDescent="0.3">
      <c r="A56" s="660" t="s">
        <v>621</v>
      </c>
      <c r="B56" s="650"/>
      <c r="C56" s="650"/>
      <c r="D56" s="650"/>
    </row>
    <row r="57" spans="1:257" ht="15.75" thickBot="1" x14ac:dyDescent="0.3">
      <c r="A57" s="349" t="s">
        <v>234</v>
      </c>
      <c r="B57" s="350" t="s">
        <v>614</v>
      </c>
      <c r="C57" s="536">
        <v>4374</v>
      </c>
    </row>
    <row r="58" spans="1:257" x14ac:dyDescent="0.25">
      <c r="A58" s="687" t="s">
        <v>54</v>
      </c>
      <c r="B58" s="688"/>
      <c r="C58" s="341">
        <f>C57</f>
        <v>4374</v>
      </c>
    </row>
    <row r="59" spans="1:257" ht="15.75" thickBot="1" x14ac:dyDescent="0.3">
      <c r="A59" s="342" t="s">
        <v>60</v>
      </c>
      <c r="B59" s="343"/>
      <c r="C59" s="266">
        <f>C58+C54+C32</f>
        <v>102335</v>
      </c>
      <c r="IW59" s="354"/>
    </row>
    <row r="60" spans="1:257" x14ac:dyDescent="0.25">
      <c r="A60" s="4"/>
      <c r="B60" s="58"/>
      <c r="C60" s="57"/>
    </row>
    <row r="61" spans="1:257" ht="18.75" x14ac:dyDescent="0.3">
      <c r="A61" s="679" t="s">
        <v>56</v>
      </c>
      <c r="B61" s="679"/>
      <c r="C61" s="679"/>
    </row>
    <row r="62" spans="1:257" x14ac:dyDescent="0.25">
      <c r="A62" s="118" t="s">
        <v>622</v>
      </c>
      <c r="B62" s="126"/>
      <c r="C62" s="126"/>
    </row>
    <row r="63" spans="1:257" ht="15" customHeight="1" x14ac:dyDescent="0.25">
      <c r="A63" s="649" t="s">
        <v>619</v>
      </c>
      <c r="B63" s="678" t="s">
        <v>618</v>
      </c>
      <c r="C63" s="678" t="s">
        <v>624</v>
      </c>
    </row>
    <row r="64" spans="1:257" ht="15.75" thickBot="1" x14ac:dyDescent="0.3">
      <c r="A64" s="649"/>
      <c r="B64" s="678"/>
      <c r="C64" s="678"/>
    </row>
    <row r="65" spans="1:257" ht="15.75" thickBot="1" x14ac:dyDescent="0.3">
      <c r="A65" s="237" t="s">
        <v>298</v>
      </c>
      <c r="B65" s="420" t="s">
        <v>769</v>
      </c>
      <c r="C65" s="537">
        <v>5</v>
      </c>
    </row>
    <row r="66" spans="1:257" x14ac:dyDescent="0.25">
      <c r="A66" s="635" t="s">
        <v>297</v>
      </c>
      <c r="B66" s="329" t="s">
        <v>770</v>
      </c>
      <c r="C66" s="540">
        <v>4</v>
      </c>
      <c r="IW66" s="566"/>
    </row>
    <row r="67" spans="1:257" x14ac:dyDescent="0.25">
      <c r="A67" s="636"/>
      <c r="B67" s="330" t="s">
        <v>771</v>
      </c>
      <c r="C67" s="538">
        <v>3</v>
      </c>
      <c r="IW67" s="566"/>
    </row>
    <row r="68" spans="1:257" x14ac:dyDescent="0.25">
      <c r="A68" s="636"/>
      <c r="B68" s="330" t="s">
        <v>772</v>
      </c>
      <c r="C68" s="538">
        <v>3</v>
      </c>
      <c r="IW68" s="566"/>
    </row>
    <row r="69" spans="1:257" ht="15.75" thickBot="1" x14ac:dyDescent="0.3">
      <c r="A69" s="637"/>
      <c r="B69" s="363" t="s">
        <v>773</v>
      </c>
      <c r="C69" s="538">
        <v>5</v>
      </c>
      <c r="IW69" s="566"/>
    </row>
    <row r="70" spans="1:257" x14ac:dyDescent="0.25">
      <c r="A70" s="644" t="s">
        <v>521</v>
      </c>
      <c r="B70" s="329" t="s">
        <v>783</v>
      </c>
      <c r="C70" s="540">
        <v>3</v>
      </c>
      <c r="IW70" s="566"/>
    </row>
    <row r="71" spans="1:257" ht="15.75" thickBot="1" x14ac:dyDescent="0.3">
      <c r="A71" s="645"/>
      <c r="B71" s="363" t="s">
        <v>784</v>
      </c>
      <c r="C71" s="539">
        <v>4</v>
      </c>
      <c r="IW71" s="566"/>
    </row>
    <row r="72" spans="1:257" x14ac:dyDescent="0.25">
      <c r="A72" s="632" t="s">
        <v>236</v>
      </c>
      <c r="B72" s="329" t="s">
        <v>785</v>
      </c>
      <c r="C72" s="538">
        <v>8</v>
      </c>
      <c r="IW72" s="566"/>
    </row>
    <row r="73" spans="1:257" x14ac:dyDescent="0.25">
      <c r="A73" s="633"/>
      <c r="B73" s="330" t="s">
        <v>786</v>
      </c>
      <c r="C73" s="538">
        <v>4</v>
      </c>
      <c r="IW73" s="566"/>
    </row>
    <row r="74" spans="1:257" s="393" customFormat="1" ht="15.75" thickBot="1" x14ac:dyDescent="0.3">
      <c r="A74" s="634"/>
      <c r="B74" s="363" t="s">
        <v>1150</v>
      </c>
      <c r="C74" s="538">
        <v>5</v>
      </c>
      <c r="IW74" s="566"/>
    </row>
    <row r="75" spans="1:257" ht="15.75" thickBot="1" x14ac:dyDescent="0.3">
      <c r="A75" s="509" t="s">
        <v>300</v>
      </c>
      <c r="B75" s="363" t="s">
        <v>774</v>
      </c>
      <c r="C75" s="541">
        <v>3</v>
      </c>
      <c r="IW75" s="566"/>
    </row>
    <row r="76" spans="1:257" x14ac:dyDescent="0.25">
      <c r="A76" s="635" t="s">
        <v>234</v>
      </c>
      <c r="B76" s="329" t="s">
        <v>775</v>
      </c>
      <c r="C76" s="538">
        <v>3</v>
      </c>
      <c r="IW76" s="566"/>
    </row>
    <row r="77" spans="1:257" s="289" customFormat="1" x14ac:dyDescent="0.25">
      <c r="A77" s="636"/>
      <c r="B77" s="330" t="s">
        <v>951</v>
      </c>
      <c r="C77" s="538">
        <v>3</v>
      </c>
      <c r="IW77" s="566"/>
    </row>
    <row r="78" spans="1:257" s="393" customFormat="1" x14ac:dyDescent="0.25">
      <c r="A78" s="636"/>
      <c r="B78" s="330" t="s">
        <v>1149</v>
      </c>
      <c r="C78" s="538">
        <v>3</v>
      </c>
      <c r="IW78" s="566"/>
    </row>
    <row r="79" spans="1:257" ht="15.75" thickBot="1" x14ac:dyDescent="0.3">
      <c r="A79" s="637"/>
      <c r="B79" s="364" t="s">
        <v>776</v>
      </c>
      <c r="C79" s="539">
        <v>4</v>
      </c>
      <c r="IW79" s="566"/>
    </row>
    <row r="80" spans="1:257" ht="15.75" thickBot="1" x14ac:dyDescent="0.3">
      <c r="A80" s="522" t="s">
        <v>419</v>
      </c>
      <c r="B80" s="364" t="s">
        <v>777</v>
      </c>
      <c r="C80" s="539">
        <v>3</v>
      </c>
      <c r="IW80" s="566"/>
    </row>
    <row r="81" spans="1:257" x14ac:dyDescent="0.25">
      <c r="A81" s="627" t="s">
        <v>522</v>
      </c>
      <c r="B81" s="365" t="s">
        <v>778</v>
      </c>
      <c r="C81" s="538">
        <v>4</v>
      </c>
      <c r="IW81" s="566"/>
    </row>
    <row r="82" spans="1:257" x14ac:dyDescent="0.25">
      <c r="A82" s="628"/>
      <c r="B82" s="366" t="s">
        <v>787</v>
      </c>
      <c r="C82" s="538">
        <v>3</v>
      </c>
      <c r="IW82" s="566"/>
    </row>
    <row r="83" spans="1:257" ht="15.75" thickBot="1" x14ac:dyDescent="0.3">
      <c r="A83" s="629"/>
      <c r="B83" s="366" t="s">
        <v>788</v>
      </c>
      <c r="C83" s="538">
        <v>4</v>
      </c>
      <c r="IW83" s="566"/>
    </row>
    <row r="84" spans="1:257" x14ac:dyDescent="0.25">
      <c r="A84" s="627" t="s">
        <v>518</v>
      </c>
      <c r="B84" s="329" t="s">
        <v>1018</v>
      </c>
      <c r="C84" s="540">
        <v>3</v>
      </c>
      <c r="IW84" s="566"/>
    </row>
    <row r="85" spans="1:257" s="328" customFormat="1" x14ac:dyDescent="0.25">
      <c r="A85" s="628"/>
      <c r="B85" s="330" t="s">
        <v>779</v>
      </c>
      <c r="C85" s="538">
        <v>2</v>
      </c>
      <c r="IW85" s="566"/>
    </row>
    <row r="86" spans="1:257" ht="15.75" thickBot="1" x14ac:dyDescent="0.3">
      <c r="A86" s="628"/>
      <c r="B86" s="330" t="s">
        <v>780</v>
      </c>
      <c r="C86" s="539">
        <v>4</v>
      </c>
      <c r="IW86" s="566"/>
    </row>
    <row r="87" spans="1:257" x14ac:dyDescent="0.25">
      <c r="A87" s="627" t="s">
        <v>519</v>
      </c>
      <c r="B87" s="329" t="s">
        <v>781</v>
      </c>
      <c r="C87" s="538">
        <v>5</v>
      </c>
      <c r="IW87" s="566"/>
    </row>
    <row r="88" spans="1:257" ht="15.75" thickBot="1" x14ac:dyDescent="0.3">
      <c r="A88" s="629"/>
      <c r="B88" s="367" t="s">
        <v>782</v>
      </c>
      <c r="C88" s="539">
        <v>3</v>
      </c>
      <c r="IW88" s="566"/>
    </row>
    <row r="89" spans="1:257" x14ac:dyDescent="0.25">
      <c r="A89" s="123" t="s">
        <v>53</v>
      </c>
      <c r="B89" s="124"/>
      <c r="C89" s="125">
        <f>SUM(C65:C88)</f>
        <v>91</v>
      </c>
    </row>
    <row r="90" spans="1:257" ht="4.5" customHeight="1" x14ac:dyDescent="0.25">
      <c r="A90" s="131"/>
      <c r="B90" s="132"/>
      <c r="C90" s="133"/>
    </row>
    <row r="91" spans="1:257" ht="15.75" thickBot="1" x14ac:dyDescent="0.3">
      <c r="A91" s="124" t="s">
        <v>815</v>
      </c>
      <c r="B91" s="124"/>
      <c r="C91" s="125"/>
    </row>
    <row r="92" spans="1:257" ht="15.75" thickBot="1" x14ac:dyDescent="0.3">
      <c r="A92" s="241" t="s">
        <v>239</v>
      </c>
      <c r="B92" s="242" t="s">
        <v>789</v>
      </c>
      <c r="C92" s="542">
        <v>3</v>
      </c>
    </row>
    <row r="93" spans="1:257" ht="15.75" thickBot="1" x14ac:dyDescent="0.3">
      <c r="A93" s="252" t="s">
        <v>792</v>
      </c>
      <c r="B93" s="242" t="s">
        <v>791</v>
      </c>
      <c r="C93" s="544">
        <v>5</v>
      </c>
      <c r="IW93" s="566"/>
    </row>
    <row r="94" spans="1:257" ht="15.75" thickBot="1" x14ac:dyDescent="0.3">
      <c r="A94" s="241" t="s">
        <v>419</v>
      </c>
      <c r="B94" s="242" t="s">
        <v>790</v>
      </c>
      <c r="C94" s="543">
        <v>2</v>
      </c>
      <c r="IW94" s="566"/>
    </row>
    <row r="95" spans="1:257" x14ac:dyDescent="0.25">
      <c r="A95" s="124" t="s">
        <v>57</v>
      </c>
      <c r="B95" s="124"/>
      <c r="C95" s="125">
        <f>SUM(C92:C94)</f>
        <v>10</v>
      </c>
    </row>
    <row r="96" spans="1:257" x14ac:dyDescent="0.25">
      <c r="A96" s="123" t="s">
        <v>58</v>
      </c>
      <c r="B96" s="124"/>
      <c r="C96" s="125">
        <f>C95+C89</f>
        <v>101</v>
      </c>
    </row>
    <row r="97" spans="1:3" ht="3.75" customHeight="1" x14ac:dyDescent="0.25">
      <c r="A97" s="103"/>
      <c r="B97" s="127"/>
      <c r="C97" s="128"/>
    </row>
    <row r="98" spans="1:3" x14ac:dyDescent="0.25">
      <c r="A98" s="129" t="s">
        <v>59</v>
      </c>
      <c r="B98" s="130"/>
      <c r="C98" s="125">
        <f>C96+C59</f>
        <v>102436</v>
      </c>
    </row>
    <row r="99" spans="1:3" ht="6.75" customHeight="1" x14ac:dyDescent="0.25">
      <c r="A99" s="134"/>
      <c r="B99" s="134"/>
      <c r="C99" s="135"/>
    </row>
    <row r="100" spans="1:3" x14ac:dyDescent="0.25">
      <c r="A100" s="71"/>
    </row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</sheetData>
  <mergeCells count="33">
    <mergeCell ref="A1:F1"/>
    <mergeCell ref="C63:C64"/>
    <mergeCell ref="A56:D56"/>
    <mergeCell ref="A61:C61"/>
    <mergeCell ref="A2:C2"/>
    <mergeCell ref="A3:C3"/>
    <mergeCell ref="A6:A7"/>
    <mergeCell ref="B6:B7"/>
    <mergeCell ref="C6:C7"/>
    <mergeCell ref="A4:F4"/>
    <mergeCell ref="A32:B32"/>
    <mergeCell ref="A58:B58"/>
    <mergeCell ref="A63:A64"/>
    <mergeCell ref="B63:B64"/>
    <mergeCell ref="A8:A11"/>
    <mergeCell ref="A12:A15"/>
    <mergeCell ref="A16:A18"/>
    <mergeCell ref="A19:A22"/>
    <mergeCell ref="A24:A28"/>
    <mergeCell ref="A29:A31"/>
    <mergeCell ref="A35:A36"/>
    <mergeCell ref="A37:A38"/>
    <mergeCell ref="A39:A41"/>
    <mergeCell ref="A42:A46"/>
    <mergeCell ref="A49:A51"/>
    <mergeCell ref="A52:A53"/>
    <mergeCell ref="A84:A86"/>
    <mergeCell ref="A87:A88"/>
    <mergeCell ref="A66:A69"/>
    <mergeCell ref="A70:A71"/>
    <mergeCell ref="A76:A79"/>
    <mergeCell ref="A72:A74"/>
    <mergeCell ref="A81:A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5"/>
  <sheetViews>
    <sheetView workbookViewId="0">
      <selection activeCell="B24" sqref="B24"/>
    </sheetView>
  </sheetViews>
  <sheetFormatPr baseColWidth="10" defaultColWidth="0" defaultRowHeight="15" zeroHeight="1" x14ac:dyDescent="0.25"/>
  <cols>
    <col min="1" max="1" width="12.140625" style="566" customWidth="1"/>
    <col min="2" max="2" width="28.42578125" style="566" customWidth="1"/>
    <col min="3" max="3" width="37" style="566" customWidth="1"/>
    <col min="4" max="4" width="14" style="566" customWidth="1"/>
    <col min="5" max="5" width="16.140625" style="566" customWidth="1"/>
    <col min="6" max="6" width="20.140625" style="566" customWidth="1"/>
    <col min="7" max="259" width="11.42578125" style="566" hidden="1"/>
    <col min="260" max="260" width="24.7109375" style="566" customWidth="1"/>
    <col min="261" max="262" width="22.5703125" style="566" customWidth="1"/>
    <col min="263" max="515" width="11.42578125" style="566" hidden="1"/>
    <col min="516" max="516" width="24.7109375" style="566" customWidth="1"/>
    <col min="517" max="518" width="22.5703125" style="566" customWidth="1"/>
    <col min="519" max="771" width="11.42578125" style="566" hidden="1"/>
    <col min="772" max="772" width="24.7109375" style="566" customWidth="1"/>
    <col min="773" max="774" width="22.5703125" style="566" customWidth="1"/>
    <col min="775" max="1027" width="11.42578125" style="566" hidden="1"/>
    <col min="1028" max="1028" width="24.7109375" style="566" customWidth="1"/>
    <col min="1029" max="1030" width="22.5703125" style="566" customWidth="1"/>
    <col min="1031" max="1283" width="11.42578125" style="566" hidden="1"/>
    <col min="1284" max="1284" width="24.7109375" style="566" customWidth="1"/>
    <col min="1285" max="1286" width="22.5703125" style="566" customWidth="1"/>
    <col min="1287" max="1539" width="11.42578125" style="566" hidden="1"/>
    <col min="1540" max="1540" width="24.7109375" style="566" customWidth="1"/>
    <col min="1541" max="1542" width="22.5703125" style="566" customWidth="1"/>
    <col min="1543" max="1795" width="11.42578125" style="566" hidden="1"/>
    <col min="1796" max="1796" width="24.7109375" style="566" customWidth="1"/>
    <col min="1797" max="1798" width="22.5703125" style="566" customWidth="1"/>
    <col min="1799" max="2051" width="11.42578125" style="566" hidden="1"/>
    <col min="2052" max="2052" width="24.7109375" style="566" customWidth="1"/>
    <col min="2053" max="2054" width="22.5703125" style="566" customWidth="1"/>
    <col min="2055" max="2307" width="11.42578125" style="566" hidden="1"/>
    <col min="2308" max="2308" width="24.7109375" style="566" customWidth="1"/>
    <col min="2309" max="2310" width="22.5703125" style="566" customWidth="1"/>
    <col min="2311" max="2563" width="11.42578125" style="566" hidden="1"/>
    <col min="2564" max="2564" width="24.7109375" style="566" customWidth="1"/>
    <col min="2565" max="2566" width="22.5703125" style="566" customWidth="1"/>
    <col min="2567" max="2819" width="11.42578125" style="566" hidden="1"/>
    <col min="2820" max="2820" width="24.7109375" style="566" customWidth="1"/>
    <col min="2821" max="2822" width="22.5703125" style="566" customWidth="1"/>
    <col min="2823" max="3075" width="11.42578125" style="566" hidden="1"/>
    <col min="3076" max="3076" width="24.7109375" style="566" customWidth="1"/>
    <col min="3077" max="3078" width="22.5703125" style="566" customWidth="1"/>
    <col min="3079" max="3331" width="11.42578125" style="566" hidden="1"/>
    <col min="3332" max="3332" width="24.7109375" style="566" customWidth="1"/>
    <col min="3333" max="3334" width="22.5703125" style="566" customWidth="1"/>
    <col min="3335" max="3587" width="11.42578125" style="566" hidden="1"/>
    <col min="3588" max="3588" width="24.7109375" style="566" customWidth="1"/>
    <col min="3589" max="3590" width="22.5703125" style="566" customWidth="1"/>
    <col min="3591" max="3843" width="11.42578125" style="566" hidden="1"/>
    <col min="3844" max="3844" width="24.7109375" style="566" customWidth="1"/>
    <col min="3845" max="3846" width="22.5703125" style="566" customWidth="1"/>
    <col min="3847" max="4099" width="11.42578125" style="566" hidden="1"/>
    <col min="4100" max="4100" width="24.7109375" style="566" customWidth="1"/>
    <col min="4101" max="4102" width="22.5703125" style="566" customWidth="1"/>
    <col min="4103" max="4355" width="11.42578125" style="566" hidden="1"/>
    <col min="4356" max="4356" width="24.7109375" style="566" customWidth="1"/>
    <col min="4357" max="4358" width="22.5703125" style="566" customWidth="1"/>
    <col min="4359" max="4611" width="11.42578125" style="566" hidden="1"/>
    <col min="4612" max="4612" width="24.7109375" style="566" customWidth="1"/>
    <col min="4613" max="4614" width="22.5703125" style="566" customWidth="1"/>
    <col min="4615" max="4867" width="11.42578125" style="566" hidden="1"/>
    <col min="4868" max="4868" width="24.7109375" style="566" customWidth="1"/>
    <col min="4869" max="4870" width="22.5703125" style="566" customWidth="1"/>
    <col min="4871" max="5123" width="11.42578125" style="566" hidden="1"/>
    <col min="5124" max="5124" width="24.7109375" style="566" customWidth="1"/>
    <col min="5125" max="5126" width="22.5703125" style="566" customWidth="1"/>
    <col min="5127" max="5379" width="11.42578125" style="566" hidden="1"/>
    <col min="5380" max="5380" width="24.7109375" style="566" customWidth="1"/>
    <col min="5381" max="5382" width="22.5703125" style="566" customWidth="1"/>
    <col min="5383" max="5635" width="11.42578125" style="566" hidden="1"/>
    <col min="5636" max="5636" width="24.7109375" style="566" customWidth="1"/>
    <col min="5637" max="5638" width="22.5703125" style="566" customWidth="1"/>
    <col min="5639" max="5891" width="11.42578125" style="566" hidden="1"/>
    <col min="5892" max="5892" width="24.7109375" style="566" customWidth="1"/>
    <col min="5893" max="5894" width="22.5703125" style="566" customWidth="1"/>
    <col min="5895" max="6147" width="11.42578125" style="566" hidden="1"/>
    <col min="6148" max="6148" width="24.7109375" style="566" customWidth="1"/>
    <col min="6149" max="6150" width="22.5703125" style="566" customWidth="1"/>
    <col min="6151" max="6403" width="11.42578125" style="566" hidden="1"/>
    <col min="6404" max="6404" width="24.7109375" style="566" customWidth="1"/>
    <col min="6405" max="6406" width="22.5703125" style="566" customWidth="1"/>
    <col min="6407" max="6659" width="11.42578125" style="566" hidden="1"/>
    <col min="6660" max="6660" width="24.7109375" style="566" customWidth="1"/>
    <col min="6661" max="6662" width="22.5703125" style="566" customWidth="1"/>
    <col min="6663" max="6915" width="11.42578125" style="566" hidden="1"/>
    <col min="6916" max="6916" width="24.7109375" style="566" customWidth="1"/>
    <col min="6917" max="6918" width="22.5703125" style="566" customWidth="1"/>
    <col min="6919" max="7171" width="11.42578125" style="566" hidden="1"/>
    <col min="7172" max="7172" width="24.7109375" style="566" customWidth="1"/>
    <col min="7173" max="7174" width="22.5703125" style="566" customWidth="1"/>
    <col min="7175" max="7427" width="11.42578125" style="566" hidden="1"/>
    <col min="7428" max="7428" width="24.7109375" style="566" customWidth="1"/>
    <col min="7429" max="7430" width="22.5703125" style="566" customWidth="1"/>
    <col min="7431" max="7683" width="11.42578125" style="566" hidden="1"/>
    <col min="7684" max="7684" width="24.7109375" style="566" customWidth="1"/>
    <col min="7685" max="7686" width="22.5703125" style="566" customWidth="1"/>
    <col min="7687" max="7939" width="11.42578125" style="566" hidden="1"/>
    <col min="7940" max="7940" width="24.7109375" style="566" customWidth="1"/>
    <col min="7941" max="7942" width="22.5703125" style="566" customWidth="1"/>
    <col min="7943" max="8195" width="11.42578125" style="566" hidden="1"/>
    <col min="8196" max="8196" width="24.7109375" style="566" customWidth="1"/>
    <col min="8197" max="8198" width="22.5703125" style="566" customWidth="1"/>
    <col min="8199" max="8451" width="11.42578125" style="566" hidden="1"/>
    <col min="8452" max="8452" width="24.7109375" style="566" customWidth="1"/>
    <col min="8453" max="8454" width="22.5703125" style="566" customWidth="1"/>
    <col min="8455" max="8707" width="11.42578125" style="566" hidden="1"/>
    <col min="8708" max="8708" width="24.7109375" style="566" customWidth="1"/>
    <col min="8709" max="8710" width="22.5703125" style="566" customWidth="1"/>
    <col min="8711" max="8963" width="11.42578125" style="566" hidden="1"/>
    <col min="8964" max="8964" width="24.7109375" style="566" customWidth="1"/>
    <col min="8965" max="8966" width="22.5703125" style="566" customWidth="1"/>
    <col min="8967" max="9219" width="11.42578125" style="566" hidden="1"/>
    <col min="9220" max="9220" width="24.7109375" style="566" customWidth="1"/>
    <col min="9221" max="9222" width="22.5703125" style="566" customWidth="1"/>
    <col min="9223" max="9475" width="11.42578125" style="566" hidden="1"/>
    <col min="9476" max="9476" width="24.7109375" style="566" customWidth="1"/>
    <col min="9477" max="9478" width="22.5703125" style="566" customWidth="1"/>
    <col min="9479" max="9731" width="11.42578125" style="566" hidden="1"/>
    <col min="9732" max="9732" width="24.7109375" style="566" customWidth="1"/>
    <col min="9733" max="9734" width="22.5703125" style="566" customWidth="1"/>
    <col min="9735" max="9987" width="11.42578125" style="566" hidden="1"/>
    <col min="9988" max="9988" width="24.7109375" style="566" customWidth="1"/>
    <col min="9989" max="9990" width="22.5703125" style="566" customWidth="1"/>
    <col min="9991" max="10243" width="11.42578125" style="566" hidden="1"/>
    <col min="10244" max="10244" width="24.7109375" style="566" customWidth="1"/>
    <col min="10245" max="10246" width="22.5703125" style="566" customWidth="1"/>
    <col min="10247" max="10499" width="11.42578125" style="566" hidden="1"/>
    <col min="10500" max="10500" width="24.7109375" style="566" customWidth="1"/>
    <col min="10501" max="10502" width="22.5703125" style="566" customWidth="1"/>
    <col min="10503" max="10755" width="11.42578125" style="566" hidden="1"/>
    <col min="10756" max="10756" width="24.7109375" style="566" customWidth="1"/>
    <col min="10757" max="10758" width="22.5703125" style="566" customWidth="1"/>
    <col min="10759" max="11011" width="11.42578125" style="566" hidden="1"/>
    <col min="11012" max="11012" width="24.7109375" style="566" customWidth="1"/>
    <col min="11013" max="11014" width="22.5703125" style="566" customWidth="1"/>
    <col min="11015" max="11267" width="11.42578125" style="566" hidden="1"/>
    <col min="11268" max="11268" width="24.7109375" style="566" customWidth="1"/>
    <col min="11269" max="11270" width="22.5703125" style="566" customWidth="1"/>
    <col min="11271" max="11523" width="11.42578125" style="566" hidden="1"/>
    <col min="11524" max="11524" width="24.7109375" style="566" customWidth="1"/>
    <col min="11525" max="11526" width="22.5703125" style="566" customWidth="1"/>
    <col min="11527" max="11779" width="11.42578125" style="566" hidden="1"/>
    <col min="11780" max="11780" width="24.7109375" style="566" customWidth="1"/>
    <col min="11781" max="11782" width="22.5703125" style="566" customWidth="1"/>
    <col min="11783" max="12035" width="11.42578125" style="566" hidden="1"/>
    <col min="12036" max="12036" width="24.7109375" style="566" customWidth="1"/>
    <col min="12037" max="12038" width="22.5703125" style="566" customWidth="1"/>
    <col min="12039" max="12291" width="11.42578125" style="566" hidden="1"/>
    <col min="12292" max="12292" width="24.7109375" style="566" customWidth="1"/>
    <col min="12293" max="12294" width="22.5703125" style="566" customWidth="1"/>
    <col min="12295" max="12547" width="11.42578125" style="566" hidden="1"/>
    <col min="12548" max="12548" width="24.7109375" style="566" customWidth="1"/>
    <col min="12549" max="12550" width="22.5703125" style="566" customWidth="1"/>
    <col min="12551" max="12803" width="11.42578125" style="566" hidden="1"/>
    <col min="12804" max="12804" width="24.7109375" style="566" customWidth="1"/>
    <col min="12805" max="12806" width="22.5703125" style="566" customWidth="1"/>
    <col min="12807" max="13059" width="11.42578125" style="566" hidden="1"/>
    <col min="13060" max="13060" width="24.7109375" style="566" customWidth="1"/>
    <col min="13061" max="13062" width="22.5703125" style="566" customWidth="1"/>
    <col min="13063" max="13315" width="11.42578125" style="566" hidden="1"/>
    <col min="13316" max="13316" width="24.7109375" style="566" customWidth="1"/>
    <col min="13317" max="13318" width="22.5703125" style="566" customWidth="1"/>
    <col min="13319" max="13571" width="11.42578125" style="566" hidden="1"/>
    <col min="13572" max="13572" width="24.7109375" style="566" customWidth="1"/>
    <col min="13573" max="13574" width="22.5703125" style="566" customWidth="1"/>
    <col min="13575" max="13827" width="11.42578125" style="566" hidden="1"/>
    <col min="13828" max="13828" width="24.7109375" style="566" customWidth="1"/>
    <col min="13829" max="13830" width="22.5703125" style="566" customWidth="1"/>
    <col min="13831" max="14083" width="11.42578125" style="566" hidden="1"/>
    <col min="14084" max="14084" width="24.7109375" style="566" customWidth="1"/>
    <col min="14085" max="14086" width="22.5703125" style="566" customWidth="1"/>
    <col min="14087" max="14339" width="11.42578125" style="566" hidden="1"/>
    <col min="14340" max="14340" width="24.7109375" style="566" customWidth="1"/>
    <col min="14341" max="14342" width="22.5703125" style="566" customWidth="1"/>
    <col min="14343" max="14595" width="11.42578125" style="566" hidden="1"/>
    <col min="14596" max="14596" width="24.7109375" style="566" customWidth="1"/>
    <col min="14597" max="14598" width="22.5703125" style="566" customWidth="1"/>
    <col min="14599" max="14851" width="11.42578125" style="566" hidden="1"/>
    <col min="14852" max="14852" width="24.7109375" style="566" customWidth="1"/>
    <col min="14853" max="14854" width="22.5703125" style="566" customWidth="1"/>
    <col min="14855" max="15107" width="11.42578125" style="566" hidden="1"/>
    <col min="15108" max="15108" width="24.7109375" style="566" customWidth="1"/>
    <col min="15109" max="15110" width="22.5703125" style="566" customWidth="1"/>
    <col min="15111" max="15363" width="11.42578125" style="566" hidden="1"/>
    <col min="15364" max="15364" width="24.7109375" style="566" customWidth="1"/>
    <col min="15365" max="15366" width="22.5703125" style="566" customWidth="1"/>
    <col min="15367" max="15619" width="11.42578125" style="566" hidden="1"/>
    <col min="15620" max="15620" width="24.7109375" style="566" customWidth="1"/>
    <col min="15621" max="15622" width="22.5703125" style="566" customWidth="1"/>
    <col min="15623" max="15875" width="11.42578125" style="566" hidden="1"/>
    <col min="15876" max="15876" width="24.7109375" style="566" customWidth="1"/>
    <col min="15877" max="15878" width="22.5703125" style="566" customWidth="1"/>
    <col min="15879" max="16128" width="11.42578125" style="566" hidden="1"/>
    <col min="16129" max="16131" width="0" style="566" hidden="1"/>
    <col min="16132" max="16384" width="11.42578125" style="566" hidden="1"/>
  </cols>
  <sheetData>
    <row r="1" spans="1:3" ht="15.75" x14ac:dyDescent="0.25">
      <c r="A1" s="681" t="s">
        <v>49</v>
      </c>
      <c r="B1" s="681"/>
      <c r="C1" s="681"/>
    </row>
    <row r="2" spans="1:3" ht="15.75" x14ac:dyDescent="0.25">
      <c r="A2" s="680" t="s">
        <v>797</v>
      </c>
      <c r="B2" s="681"/>
      <c r="C2" s="689"/>
    </row>
    <row r="3" spans="1:3" x14ac:dyDescent="0.25">
      <c r="A3" s="690" t="s">
        <v>1240</v>
      </c>
      <c r="B3" s="691"/>
      <c r="C3" s="692"/>
    </row>
    <row r="4" spans="1:3" x14ac:dyDescent="0.25">
      <c r="A4" s="682" t="s">
        <v>1292</v>
      </c>
      <c r="B4" s="683"/>
      <c r="C4" s="693"/>
    </row>
    <row r="5" spans="1:3" ht="4.5" customHeight="1" thickBot="1" x14ac:dyDescent="0.3">
      <c r="A5" s="137"/>
      <c r="B5" s="138"/>
      <c r="C5" s="139"/>
    </row>
    <row r="6" spans="1:3" ht="15.75" thickBot="1" x14ac:dyDescent="0.3">
      <c r="A6" s="351" t="s">
        <v>135</v>
      </c>
      <c r="B6" s="352" t="s">
        <v>136</v>
      </c>
      <c r="C6" s="353" t="s">
        <v>137</v>
      </c>
    </row>
    <row r="7" spans="1:3" x14ac:dyDescent="0.25">
      <c r="A7" s="488" t="s">
        <v>97</v>
      </c>
      <c r="B7" s="495">
        <v>175595.64905540002</v>
      </c>
      <c r="C7" s="245">
        <v>1.9705927968303883E-2</v>
      </c>
    </row>
    <row r="8" spans="1:3" x14ac:dyDescent="0.25">
      <c r="A8" s="488" t="s">
        <v>98</v>
      </c>
      <c r="B8" s="495">
        <v>297805.50654120004</v>
      </c>
      <c r="C8" s="136">
        <v>3.3420724784664971E-2</v>
      </c>
    </row>
    <row r="9" spans="1:3" x14ac:dyDescent="0.25">
      <c r="A9" s="488" t="s">
        <v>121</v>
      </c>
      <c r="B9" s="495">
        <v>74086.392633399999</v>
      </c>
      <c r="C9" s="136">
        <v>8.3142214771201525E-3</v>
      </c>
    </row>
    <row r="10" spans="1:3" x14ac:dyDescent="0.25">
      <c r="A10" s="488" t="s">
        <v>99</v>
      </c>
      <c r="B10" s="495">
        <v>397725.03575560002</v>
      </c>
      <c r="C10" s="136">
        <v>4.4634026799366851E-2</v>
      </c>
    </row>
    <row r="11" spans="1:3" x14ac:dyDescent="0.25">
      <c r="A11" s="488" t="s">
        <v>100</v>
      </c>
      <c r="B11" s="495">
        <v>929593.50686160009</v>
      </c>
      <c r="C11" s="136">
        <v>0.10432207622774439</v>
      </c>
    </row>
    <row r="12" spans="1:3" x14ac:dyDescent="0.25">
      <c r="A12" s="488" t="s">
        <v>83</v>
      </c>
      <c r="B12" s="495">
        <v>506601.37885000004</v>
      </c>
      <c r="C12" s="136">
        <v>5.6852492268256019E-2</v>
      </c>
    </row>
    <row r="13" spans="1:3" x14ac:dyDescent="0.25">
      <c r="A13" s="488" t="s">
        <v>138</v>
      </c>
      <c r="B13" s="495">
        <v>89437.629220799994</v>
      </c>
      <c r="C13" s="136">
        <v>1.00369883226714E-2</v>
      </c>
    </row>
    <row r="14" spans="1:3" x14ac:dyDescent="0.25">
      <c r="A14" s="488" t="s">
        <v>89</v>
      </c>
      <c r="B14" s="495">
        <v>4617.2234990000006</v>
      </c>
      <c r="C14" s="136">
        <v>5.1816018320674875E-4</v>
      </c>
    </row>
    <row r="15" spans="1:3" x14ac:dyDescent="0.25">
      <c r="A15" s="488" t="s">
        <v>87</v>
      </c>
      <c r="B15" s="495">
        <v>333883.17565960001</v>
      </c>
      <c r="C15" s="136">
        <v>3.7469480848587658E-2</v>
      </c>
    </row>
    <row r="16" spans="1:3" x14ac:dyDescent="0.25">
      <c r="A16" s="488" t="s">
        <v>101</v>
      </c>
      <c r="B16" s="495">
        <v>238113.51014919998</v>
      </c>
      <c r="C16" s="136">
        <v>2.6721890345926154E-2</v>
      </c>
    </row>
    <row r="17" spans="1:3" x14ac:dyDescent="0.25">
      <c r="A17" s="488" t="s">
        <v>102</v>
      </c>
      <c r="B17" s="495">
        <v>862067.12553640001</v>
      </c>
      <c r="C17" s="136">
        <v>9.6744041045706428E-2</v>
      </c>
    </row>
    <row r="18" spans="1:3" x14ac:dyDescent="0.25">
      <c r="A18" s="488" t="s">
        <v>103</v>
      </c>
      <c r="B18" s="495">
        <v>37834.086574199995</v>
      </c>
      <c r="C18" s="136">
        <v>4.2458670746593329E-3</v>
      </c>
    </row>
    <row r="19" spans="1:3" x14ac:dyDescent="0.25">
      <c r="A19" s="488" t="s">
        <v>104</v>
      </c>
      <c r="B19" s="495">
        <v>54686.764158600003</v>
      </c>
      <c r="C19" s="136">
        <v>6.1371306243983128E-3</v>
      </c>
    </row>
    <row r="20" spans="1:3" x14ac:dyDescent="0.25">
      <c r="A20" s="488" t="s">
        <v>144</v>
      </c>
      <c r="B20" s="495">
        <v>2582.0303922000003</v>
      </c>
      <c r="C20" s="136">
        <v>2.897640413892698E-4</v>
      </c>
    </row>
    <row r="21" spans="1:3" x14ac:dyDescent="0.25">
      <c r="A21" s="488" t="s">
        <v>918</v>
      </c>
      <c r="B21" s="495">
        <v>23001.739289200003</v>
      </c>
      <c r="C21" s="136">
        <v>2.5813317130407645E-3</v>
      </c>
    </row>
    <row r="22" spans="1:3" x14ac:dyDescent="0.25">
      <c r="A22" s="488" t="s">
        <v>487</v>
      </c>
      <c r="B22" s="495">
        <v>1047.024993</v>
      </c>
      <c r="C22" s="136">
        <v>1.1750062831318982E-4</v>
      </c>
    </row>
    <row r="23" spans="1:3" x14ac:dyDescent="0.25">
      <c r="A23" s="488" t="s">
        <v>523</v>
      </c>
      <c r="B23" s="495">
        <v>3583.4093568000003</v>
      </c>
      <c r="C23" s="136">
        <v>4.0214212052468493E-4</v>
      </c>
    </row>
    <row r="24" spans="1:3" x14ac:dyDescent="0.25">
      <c r="A24" s="488" t="s">
        <v>90</v>
      </c>
      <c r="B24" s="495">
        <v>903.94158260000006</v>
      </c>
      <c r="C24" s="136">
        <v>1.0144333193956448E-4</v>
      </c>
    </row>
    <row r="25" spans="1:3" x14ac:dyDescent="0.25">
      <c r="A25" s="488" t="s">
        <v>79</v>
      </c>
      <c r="B25" s="495">
        <v>11832.0749036</v>
      </c>
      <c r="C25" s="136">
        <v>1.3278348126516259E-3</v>
      </c>
    </row>
    <row r="26" spans="1:3" x14ac:dyDescent="0.25">
      <c r="A26" s="488" t="s">
        <v>139</v>
      </c>
      <c r="B26" s="495">
        <v>2216.6195954</v>
      </c>
      <c r="C26" s="136">
        <v>2.4875642599949722E-4</v>
      </c>
    </row>
    <row r="27" spans="1:3" x14ac:dyDescent="0.25">
      <c r="A27" s="488" t="s">
        <v>309</v>
      </c>
      <c r="B27" s="495">
        <v>6751.6959664000005</v>
      </c>
      <c r="C27" s="136">
        <v>7.576977851870909E-4</v>
      </c>
    </row>
    <row r="28" spans="1:3" x14ac:dyDescent="0.25">
      <c r="A28" s="488" t="s">
        <v>145</v>
      </c>
      <c r="B28" s="495">
        <v>2131.9230170000001</v>
      </c>
      <c r="C28" s="136">
        <v>2.392514941740758E-4</v>
      </c>
    </row>
    <row r="29" spans="1:3" x14ac:dyDescent="0.25">
      <c r="A29" s="488" t="s">
        <v>105</v>
      </c>
      <c r="B29" s="495">
        <v>5053.7303068000001</v>
      </c>
      <c r="C29" s="136">
        <v>5.6714642949732294E-4</v>
      </c>
    </row>
    <row r="30" spans="1:3" x14ac:dyDescent="0.25">
      <c r="A30" s="488" t="s">
        <v>106</v>
      </c>
      <c r="B30" s="495">
        <v>153320.13221000001</v>
      </c>
      <c r="C30" s="136">
        <v>1.7206095354150092E-2</v>
      </c>
    </row>
    <row r="31" spans="1:3" x14ac:dyDescent="0.25">
      <c r="A31" s="488" t="s">
        <v>107</v>
      </c>
      <c r="B31" s="495">
        <v>93512.608410200002</v>
      </c>
      <c r="C31" s="136">
        <v>1.0494296045332108E-2</v>
      </c>
    </row>
    <row r="32" spans="1:3" x14ac:dyDescent="0.25">
      <c r="A32" s="488" t="s">
        <v>77</v>
      </c>
      <c r="B32" s="495">
        <v>625589.35618200002</v>
      </c>
      <c r="C32" s="136">
        <v>7.0205718974111347E-2</v>
      </c>
    </row>
    <row r="33" spans="1:3" x14ac:dyDescent="0.25">
      <c r="A33" s="488" t="s">
        <v>92</v>
      </c>
      <c r="B33" s="495">
        <v>12116.985384</v>
      </c>
      <c r="C33" s="136">
        <v>1.3598084146991681E-3</v>
      </c>
    </row>
    <row r="34" spans="1:3" x14ac:dyDescent="0.25">
      <c r="A34" s="488" t="s">
        <v>82</v>
      </c>
      <c r="B34" s="495">
        <v>2752.3708464000001</v>
      </c>
      <c r="C34" s="136">
        <v>3.0888021390613172E-4</v>
      </c>
    </row>
    <row r="35" spans="1:3" x14ac:dyDescent="0.25">
      <c r="A35" s="488" t="s">
        <v>108</v>
      </c>
      <c r="B35" s="495">
        <v>116497.0261308</v>
      </c>
      <c r="C35" s="136">
        <v>1.3073683874313296E-2</v>
      </c>
    </row>
    <row r="36" spans="1:3" x14ac:dyDescent="0.25">
      <c r="A36" s="488" t="s">
        <v>109</v>
      </c>
      <c r="B36" s="495">
        <v>49910.109869200001</v>
      </c>
      <c r="C36" s="136">
        <v>5.6010785874443169E-3</v>
      </c>
    </row>
    <row r="37" spans="1:3" x14ac:dyDescent="0.25">
      <c r="A37" s="488" t="s">
        <v>563</v>
      </c>
      <c r="B37" s="495">
        <v>5250.1749132000004</v>
      </c>
      <c r="C37" s="136">
        <v>5.8919209682623767E-4</v>
      </c>
    </row>
    <row r="38" spans="1:3" x14ac:dyDescent="0.25">
      <c r="A38" s="488" t="s">
        <v>653</v>
      </c>
      <c r="B38" s="495">
        <v>8738.2459108000003</v>
      </c>
      <c r="C38" s="136">
        <v>9.8063502947743058E-4</v>
      </c>
    </row>
    <row r="39" spans="1:3" x14ac:dyDescent="0.25">
      <c r="A39" s="488" t="s">
        <v>188</v>
      </c>
      <c r="B39" s="495">
        <v>16453.54536</v>
      </c>
      <c r="C39" s="136">
        <v>1.8464716035480242E-3</v>
      </c>
    </row>
    <row r="40" spans="1:3" x14ac:dyDescent="0.25">
      <c r="A40" s="488" t="s">
        <v>166</v>
      </c>
      <c r="B40" s="495">
        <v>2652.8268269999999</v>
      </c>
      <c r="C40" s="136">
        <v>2.977090528521755E-4</v>
      </c>
    </row>
    <row r="41" spans="1:3" x14ac:dyDescent="0.25">
      <c r="A41" s="488" t="s">
        <v>715</v>
      </c>
      <c r="B41" s="495">
        <v>151.63412599999998</v>
      </c>
      <c r="C41" s="545">
        <v>1.7016886127685197E-5</v>
      </c>
    </row>
    <row r="42" spans="1:3" x14ac:dyDescent="0.25">
      <c r="A42" s="488" t="s">
        <v>124</v>
      </c>
      <c r="B42" s="495">
        <v>13575.998653000001</v>
      </c>
      <c r="C42" s="136">
        <v>1.5235437380877485E-3</v>
      </c>
    </row>
    <row r="43" spans="1:3" x14ac:dyDescent="0.25">
      <c r="A43" s="488" t="s">
        <v>654</v>
      </c>
      <c r="B43" s="495">
        <v>3066.3689616000001</v>
      </c>
      <c r="C43" s="136">
        <v>3.4411812710956314E-4</v>
      </c>
    </row>
    <row r="44" spans="1:3" x14ac:dyDescent="0.25">
      <c r="A44" s="488" t="s">
        <v>729</v>
      </c>
      <c r="B44" s="495">
        <v>50308.378625400001</v>
      </c>
      <c r="C44" s="136">
        <v>5.6457736323609889E-3</v>
      </c>
    </row>
    <row r="45" spans="1:3" x14ac:dyDescent="0.25">
      <c r="A45" s="488" t="s">
        <v>112</v>
      </c>
      <c r="B45" s="495">
        <v>11846.562126000003</v>
      </c>
      <c r="C45" s="136">
        <v>1.3294606169503712E-3</v>
      </c>
    </row>
    <row r="46" spans="1:3" x14ac:dyDescent="0.25">
      <c r="A46" s="488" t="s">
        <v>88</v>
      </c>
      <c r="B46" s="495">
        <v>231970.0981346</v>
      </c>
      <c r="C46" s="136">
        <v>2.6032456209655924E-2</v>
      </c>
    </row>
    <row r="47" spans="1:3" x14ac:dyDescent="0.25">
      <c r="A47" s="488" t="s">
        <v>889</v>
      </c>
      <c r="B47" s="495">
        <v>4972.931443200001</v>
      </c>
      <c r="C47" s="136">
        <v>5.5807891219500046E-4</v>
      </c>
    </row>
    <row r="48" spans="1:3" x14ac:dyDescent="0.25">
      <c r="A48" s="488" t="s">
        <v>80</v>
      </c>
      <c r="B48" s="495">
        <v>5920.8760155999998</v>
      </c>
      <c r="C48" s="136">
        <v>6.6446040605402804E-4</v>
      </c>
    </row>
    <row r="49" spans="1:3" x14ac:dyDescent="0.25">
      <c r="A49" s="488" t="s">
        <v>723</v>
      </c>
      <c r="B49" s="495">
        <v>718.02652740000008</v>
      </c>
      <c r="C49" s="136">
        <v>8.0579325879604675E-5</v>
      </c>
    </row>
    <row r="50" spans="1:3" x14ac:dyDescent="0.25">
      <c r="A50" s="488" t="s">
        <v>359</v>
      </c>
      <c r="B50" s="495">
        <v>2681.7766443999999</v>
      </c>
      <c r="C50" s="136">
        <v>3.0095789768089882E-4</v>
      </c>
    </row>
    <row r="51" spans="1:3" x14ac:dyDescent="0.25">
      <c r="A51" s="488" t="s">
        <v>147</v>
      </c>
      <c r="B51" s="495">
        <v>373.41264380000001</v>
      </c>
      <c r="C51" s="545">
        <v>4.1905609283377771E-5</v>
      </c>
    </row>
    <row r="52" spans="1:3" x14ac:dyDescent="0.25">
      <c r="A52" s="488" t="s">
        <v>952</v>
      </c>
      <c r="B52" s="495">
        <v>12842.0705084</v>
      </c>
      <c r="C52" s="136">
        <v>1.4411798798190532E-3</v>
      </c>
    </row>
    <row r="53" spans="1:3" x14ac:dyDescent="0.25">
      <c r="A53" s="488" t="s">
        <v>302</v>
      </c>
      <c r="B53" s="495">
        <v>1930.29081</v>
      </c>
      <c r="C53" s="136">
        <v>2.1662365704595564E-4</v>
      </c>
    </row>
    <row r="54" spans="1:3" x14ac:dyDescent="0.25">
      <c r="A54" s="488" t="s">
        <v>1213</v>
      </c>
      <c r="B54" s="495">
        <v>26571.407105599999</v>
      </c>
      <c r="C54" s="136">
        <v>2.9819317121817322E-3</v>
      </c>
    </row>
    <row r="55" spans="1:3" x14ac:dyDescent="0.25">
      <c r="A55" s="488" t="s">
        <v>81</v>
      </c>
      <c r="B55" s="495">
        <v>11592.083017200001</v>
      </c>
      <c r="C55" s="136">
        <v>1.3009021246732141E-3</v>
      </c>
    </row>
    <row r="56" spans="1:3" x14ac:dyDescent="0.25">
      <c r="A56" s="488" t="s">
        <v>174</v>
      </c>
      <c r="B56" s="495">
        <v>4191.3227999999999</v>
      </c>
      <c r="C56" s="136">
        <v>4.7036418973371916E-4</v>
      </c>
    </row>
    <row r="57" spans="1:3" x14ac:dyDescent="0.25">
      <c r="A57" s="488" t="s">
        <v>148</v>
      </c>
      <c r="B57" s="495">
        <v>1564.4558594000002</v>
      </c>
      <c r="C57" s="136">
        <v>1.75568441705528E-4</v>
      </c>
    </row>
    <row r="58" spans="1:3" x14ac:dyDescent="0.25">
      <c r="A58" s="488" t="s">
        <v>615</v>
      </c>
      <c r="B58" s="495">
        <v>582.69313340000008</v>
      </c>
      <c r="C58" s="136">
        <v>6.5391762131776862E-5</v>
      </c>
    </row>
    <row r="59" spans="1:3" ht="18" customHeight="1" x14ac:dyDescent="0.25">
      <c r="A59" s="488" t="s">
        <v>616</v>
      </c>
      <c r="B59" s="495">
        <v>4519.250008</v>
      </c>
      <c r="C59" s="136">
        <v>5.0716527207520835E-4</v>
      </c>
    </row>
    <row r="60" spans="1:3" x14ac:dyDescent="0.25">
      <c r="A60" s="488" t="s">
        <v>542</v>
      </c>
      <c r="B60" s="495">
        <v>396.00296679999997</v>
      </c>
      <c r="C60" s="545">
        <v>4.4440770491604913E-5</v>
      </c>
    </row>
    <row r="61" spans="1:3" x14ac:dyDescent="0.25">
      <c r="A61" s="488" t="s">
        <v>617</v>
      </c>
      <c r="B61" s="495">
        <v>6438.1720830000004</v>
      </c>
      <c r="C61" s="136">
        <v>7.225130918540911E-4</v>
      </c>
    </row>
    <row r="62" spans="1:3" x14ac:dyDescent="0.25">
      <c r="A62" s="488" t="s">
        <v>890</v>
      </c>
      <c r="B62" s="495">
        <v>2007.1040136000001</v>
      </c>
      <c r="C62" s="136">
        <v>2.2524389032222949E-4</v>
      </c>
    </row>
    <row r="63" spans="1:3" x14ac:dyDescent="0.25">
      <c r="A63" s="488" t="s">
        <v>1111</v>
      </c>
      <c r="B63" s="495">
        <v>7301.9929555999997</v>
      </c>
      <c r="C63" s="136">
        <v>8.1945394423023669E-4</v>
      </c>
    </row>
    <row r="64" spans="1:3" x14ac:dyDescent="0.25">
      <c r="A64" s="488" t="s">
        <v>1291</v>
      </c>
      <c r="B64" s="495">
        <v>12732.061902000001</v>
      </c>
      <c r="C64" s="136">
        <v>1.4288343479948111E-3</v>
      </c>
    </row>
    <row r="65" spans="1:3" x14ac:dyDescent="0.25">
      <c r="A65" s="488" t="s">
        <v>273</v>
      </c>
      <c r="B65" s="495">
        <v>61025.355246800005</v>
      </c>
      <c r="C65" s="136">
        <v>6.8484684056960383E-3</v>
      </c>
    </row>
    <row r="66" spans="1:3" x14ac:dyDescent="0.25">
      <c r="A66" s="488" t="s">
        <v>1180</v>
      </c>
      <c r="B66" s="495">
        <v>5772.9849114000008</v>
      </c>
      <c r="C66" s="136">
        <v>6.478635742862964E-4</v>
      </c>
    </row>
    <row r="67" spans="1:3" x14ac:dyDescent="0.25">
      <c r="A67" s="488" t="s">
        <v>1075</v>
      </c>
      <c r="B67" s="495">
        <v>5022.550029</v>
      </c>
      <c r="C67" s="136">
        <v>5.6364727498145765E-4</v>
      </c>
    </row>
    <row r="68" spans="1:3" x14ac:dyDescent="0.25">
      <c r="A68" s="488" t="s">
        <v>122</v>
      </c>
      <c r="B68" s="495">
        <v>6064.2301901999999</v>
      </c>
      <c r="C68" s="136">
        <v>6.8054808848704777E-4</v>
      </c>
    </row>
    <row r="69" spans="1:3" x14ac:dyDescent="0.25">
      <c r="A69" s="488" t="s">
        <v>149</v>
      </c>
      <c r="B69" s="495">
        <v>223.69005680000001</v>
      </c>
      <c r="C69" s="545">
        <v>2.5103242422230429E-5</v>
      </c>
    </row>
    <row r="70" spans="1:3" x14ac:dyDescent="0.25">
      <c r="A70" s="488" t="s">
        <v>639</v>
      </c>
      <c r="B70" s="495">
        <v>41774.930399999997</v>
      </c>
      <c r="C70" s="136">
        <v>4.6881216805297159E-3</v>
      </c>
    </row>
    <row r="71" spans="1:3" x14ac:dyDescent="0.25">
      <c r="A71" s="488" t="s">
        <v>271</v>
      </c>
      <c r="B71" s="495">
        <v>285.18241080000001</v>
      </c>
      <c r="C71" s="545">
        <v>3.2004118981780802E-5</v>
      </c>
    </row>
    <row r="72" spans="1:3" x14ac:dyDescent="0.25">
      <c r="A72" s="488" t="s">
        <v>94</v>
      </c>
      <c r="B72" s="495">
        <v>38877.868227800005</v>
      </c>
      <c r="C72" s="136">
        <v>4.3630037246340115E-3</v>
      </c>
    </row>
    <row r="73" spans="1:3" x14ac:dyDescent="0.25">
      <c r="A73" s="488" t="s">
        <v>96</v>
      </c>
      <c r="B73" s="495">
        <v>3549.6472494</v>
      </c>
      <c r="C73" s="136">
        <v>3.9835322450099906E-4</v>
      </c>
    </row>
    <row r="74" spans="1:3" x14ac:dyDescent="0.25">
      <c r="A74" s="488" t="s">
        <v>250</v>
      </c>
      <c r="B74" s="495">
        <v>53688.188944600006</v>
      </c>
      <c r="C74" s="136">
        <v>6.0250671914837016E-3</v>
      </c>
    </row>
    <row r="75" spans="1:3" x14ac:dyDescent="0.25">
      <c r="A75" s="488" t="s">
        <v>160</v>
      </c>
      <c r="B75" s="495">
        <v>422.59555100000006</v>
      </c>
      <c r="C75" s="545">
        <v>4.7425078767779382E-5</v>
      </c>
    </row>
    <row r="76" spans="1:3" x14ac:dyDescent="0.25">
      <c r="A76" s="488" t="s">
        <v>488</v>
      </c>
      <c r="B76" s="495">
        <v>3144.1695250000002</v>
      </c>
      <c r="C76" s="136">
        <v>3.5284916518767725E-4</v>
      </c>
    </row>
    <row r="77" spans="1:3" x14ac:dyDescent="0.25">
      <c r="A77" s="488" t="s">
        <v>95</v>
      </c>
      <c r="B77" s="495">
        <v>36914.187190999997</v>
      </c>
      <c r="C77" s="136">
        <v>4.1426329052425999E-3</v>
      </c>
    </row>
    <row r="78" spans="1:3" x14ac:dyDescent="0.25">
      <c r="A78" s="488" t="s">
        <v>150</v>
      </c>
      <c r="B78" s="495">
        <v>38.645604200000001</v>
      </c>
      <c r="C78" s="546">
        <v>4.3369382826593589E-6</v>
      </c>
    </row>
    <row r="79" spans="1:3" x14ac:dyDescent="0.25">
      <c r="A79" s="488" t="s">
        <v>151</v>
      </c>
      <c r="B79" s="495">
        <v>82.647908000000001</v>
      </c>
      <c r="C79" s="545">
        <v>9.2750232169201976E-6</v>
      </c>
    </row>
    <row r="80" spans="1:3" x14ac:dyDescent="0.25">
      <c r="A80" s="488" t="s">
        <v>140</v>
      </c>
      <c r="B80" s="495">
        <v>2354852.6573432004</v>
      </c>
      <c r="C80" s="136">
        <v>0.26426940013151218</v>
      </c>
    </row>
    <row r="81" spans="1:3" x14ac:dyDescent="0.25">
      <c r="A81" s="488" t="s">
        <v>141</v>
      </c>
      <c r="B81" s="495">
        <v>571032.26502559998</v>
      </c>
      <c r="C81" s="136">
        <v>6.4083140685460144E-2</v>
      </c>
    </row>
    <row r="82" spans="1:3" x14ac:dyDescent="0.25">
      <c r="A82" s="488" t="s">
        <v>142</v>
      </c>
      <c r="B82" s="495">
        <v>23529.058433999999</v>
      </c>
      <c r="C82" s="136">
        <v>2.6405092219348369E-3</v>
      </c>
    </row>
    <row r="83" spans="1:3" x14ac:dyDescent="0.25">
      <c r="A83" s="566" t="s">
        <v>143</v>
      </c>
      <c r="B83" s="495">
        <v>138302.97384960001</v>
      </c>
      <c r="C83" s="136">
        <v>1.5520819878757815E-2</v>
      </c>
    </row>
    <row r="84" spans="1:3" ht="15.75" thickBot="1" x14ac:dyDescent="0.3">
      <c r="A84" s="198" t="s">
        <v>125</v>
      </c>
      <c r="B84" s="199">
        <v>8910803.3551040012</v>
      </c>
      <c r="C84" s="311">
        <v>0.99999999999999978</v>
      </c>
    </row>
    <row r="85" spans="1:3" ht="6.75" customHeight="1" x14ac:dyDescent="0.25">
      <c r="A85" s="180"/>
      <c r="B85" s="181"/>
      <c r="C85" s="182"/>
    </row>
    <row r="86" spans="1:3" x14ac:dyDescent="0.25">
      <c r="A86" s="694"/>
      <c r="B86" s="694"/>
      <c r="C86" s="694"/>
    </row>
    <row r="87" spans="1:3" x14ac:dyDescent="0.25">
      <c r="A87" s="694"/>
      <c r="B87" s="694"/>
      <c r="C87" s="694"/>
    </row>
    <row r="88" spans="1:3" hidden="1" x14ac:dyDescent="0.25"/>
    <row r="89" spans="1:3" hidden="1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</sheetData>
  <mergeCells count="5">
    <mergeCell ref="A1:C1"/>
    <mergeCell ref="A2:C2"/>
    <mergeCell ref="A3:C3"/>
    <mergeCell ref="A4:C4"/>
    <mergeCell ref="A86:C8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A26" sqref="A26"/>
    </sheetView>
  </sheetViews>
  <sheetFormatPr baseColWidth="10" defaultColWidth="0" defaultRowHeight="15" x14ac:dyDescent="0.25"/>
  <cols>
    <col min="1" max="1" width="34.85546875" style="566" customWidth="1"/>
    <col min="2" max="3" width="24.42578125" style="566" customWidth="1"/>
    <col min="4" max="256" width="11.42578125" style="566" hidden="1"/>
    <col min="257" max="257" width="11.5703125" style="566" customWidth="1"/>
    <col min="258" max="259" width="24.42578125" style="566" customWidth="1"/>
    <col min="260" max="512" width="11.42578125" style="566" hidden="1"/>
    <col min="513" max="513" width="34.85546875" style="566" customWidth="1"/>
    <col min="514" max="515" width="24.42578125" style="566" customWidth="1"/>
    <col min="516" max="768" width="11.42578125" style="566" hidden="1"/>
    <col min="769" max="769" width="34.85546875" style="566" customWidth="1"/>
    <col min="770" max="771" width="24.42578125" style="566" customWidth="1"/>
    <col min="772" max="1024" width="11.42578125" style="566" hidden="1"/>
    <col min="1025" max="1025" width="34.85546875" style="566" customWidth="1"/>
    <col min="1026" max="1027" width="24.42578125" style="566" customWidth="1"/>
    <col min="1028" max="1280" width="11.42578125" style="566" hidden="1"/>
    <col min="1281" max="1281" width="34.85546875" style="566" customWidth="1"/>
    <col min="1282" max="1283" width="24.42578125" style="566" customWidth="1"/>
    <col min="1284" max="1536" width="11.42578125" style="566" hidden="1"/>
    <col min="1537" max="1537" width="34.85546875" style="566" customWidth="1"/>
    <col min="1538" max="1539" width="24.42578125" style="566" customWidth="1"/>
    <col min="1540" max="1792" width="11.42578125" style="566" hidden="1"/>
    <col min="1793" max="1793" width="34.85546875" style="566" customWidth="1"/>
    <col min="1794" max="1795" width="24.42578125" style="566" customWidth="1"/>
    <col min="1796" max="2048" width="11.42578125" style="566" hidden="1"/>
    <col min="2049" max="2049" width="34.85546875" style="566" customWidth="1"/>
    <col min="2050" max="2051" width="24.42578125" style="566" customWidth="1"/>
    <col min="2052" max="2304" width="11.42578125" style="566" hidden="1"/>
    <col min="2305" max="2305" width="34.85546875" style="566" customWidth="1"/>
    <col min="2306" max="2307" width="24.42578125" style="566" customWidth="1"/>
    <col min="2308" max="2560" width="11.42578125" style="566" hidden="1"/>
    <col min="2561" max="2561" width="34.85546875" style="566" customWidth="1"/>
    <col min="2562" max="2563" width="24.42578125" style="566" customWidth="1"/>
    <col min="2564" max="2816" width="11.42578125" style="566" hidden="1"/>
    <col min="2817" max="2817" width="34.85546875" style="566" customWidth="1"/>
    <col min="2818" max="2819" width="24.42578125" style="566" customWidth="1"/>
    <col min="2820" max="3072" width="11.42578125" style="566" hidden="1"/>
    <col min="3073" max="3073" width="34.85546875" style="566" customWidth="1"/>
    <col min="3074" max="3075" width="24.42578125" style="566" customWidth="1"/>
    <col min="3076" max="3328" width="11.42578125" style="566" hidden="1"/>
    <col min="3329" max="3329" width="34.85546875" style="566" customWidth="1"/>
    <col min="3330" max="3331" width="24.42578125" style="566" customWidth="1"/>
    <col min="3332" max="3584" width="11.42578125" style="566" hidden="1"/>
    <col min="3585" max="3585" width="34.85546875" style="566" customWidth="1"/>
    <col min="3586" max="3587" width="24.42578125" style="566" customWidth="1"/>
    <col min="3588" max="3840" width="11.42578125" style="566" hidden="1"/>
    <col min="3841" max="3841" width="34.85546875" style="566" customWidth="1"/>
    <col min="3842" max="3843" width="24.42578125" style="566" customWidth="1"/>
    <col min="3844" max="4096" width="11.42578125" style="566" hidden="1"/>
    <col min="4097" max="4097" width="34.85546875" style="566" customWidth="1"/>
    <col min="4098" max="4099" width="24.42578125" style="566" customWidth="1"/>
    <col min="4100" max="4352" width="11.42578125" style="566" hidden="1"/>
    <col min="4353" max="4353" width="34.85546875" style="566" customWidth="1"/>
    <col min="4354" max="4355" width="24.42578125" style="566" customWidth="1"/>
    <col min="4356" max="4608" width="11.42578125" style="566" hidden="1"/>
    <col min="4609" max="4609" width="34.85546875" style="566" customWidth="1"/>
    <col min="4610" max="4611" width="24.42578125" style="566" customWidth="1"/>
    <col min="4612" max="4864" width="11.42578125" style="566" hidden="1"/>
    <col min="4865" max="4865" width="34.85546875" style="566" customWidth="1"/>
    <col min="4866" max="4867" width="24.42578125" style="566" customWidth="1"/>
    <col min="4868" max="5120" width="11.42578125" style="566" hidden="1"/>
    <col min="5121" max="5121" width="34.85546875" style="566" customWidth="1"/>
    <col min="5122" max="5123" width="24.42578125" style="566" customWidth="1"/>
    <col min="5124" max="5376" width="11.42578125" style="566" hidden="1"/>
    <col min="5377" max="5377" width="34.85546875" style="566" customWidth="1"/>
    <col min="5378" max="5379" width="24.42578125" style="566" customWidth="1"/>
    <col min="5380" max="5632" width="11.42578125" style="566" hidden="1"/>
    <col min="5633" max="5633" width="34.85546875" style="566" customWidth="1"/>
    <col min="5634" max="5635" width="24.42578125" style="566" customWidth="1"/>
    <col min="5636" max="5888" width="11.42578125" style="566" hidden="1"/>
    <col min="5889" max="5889" width="34.85546875" style="566" customWidth="1"/>
    <col min="5890" max="5891" width="24.42578125" style="566" customWidth="1"/>
    <col min="5892" max="6144" width="11.42578125" style="566" hidden="1"/>
    <col min="6145" max="6145" width="34.85546875" style="566" customWidth="1"/>
    <col min="6146" max="6147" width="24.42578125" style="566" customWidth="1"/>
    <col min="6148" max="6400" width="11.42578125" style="566" hidden="1"/>
    <col min="6401" max="6401" width="34.85546875" style="566" customWidth="1"/>
    <col min="6402" max="6403" width="24.42578125" style="566" customWidth="1"/>
    <col min="6404" max="6656" width="11.42578125" style="566" hidden="1"/>
    <col min="6657" max="6657" width="34.85546875" style="566" customWidth="1"/>
    <col min="6658" max="6659" width="24.42578125" style="566" customWidth="1"/>
    <col min="6660" max="6912" width="11.42578125" style="566" hidden="1"/>
    <col min="6913" max="6913" width="34.85546875" style="566" customWidth="1"/>
    <col min="6914" max="6915" width="24.42578125" style="566" customWidth="1"/>
    <col min="6916" max="7168" width="11.42578125" style="566" hidden="1"/>
    <col min="7169" max="7169" width="34.85546875" style="566" customWidth="1"/>
    <col min="7170" max="7171" width="24.42578125" style="566" customWidth="1"/>
    <col min="7172" max="7424" width="11.42578125" style="566" hidden="1"/>
    <col min="7425" max="7425" width="34.85546875" style="566" customWidth="1"/>
    <col min="7426" max="7427" width="24.42578125" style="566" customWidth="1"/>
    <col min="7428" max="7680" width="11.42578125" style="566" hidden="1"/>
    <col min="7681" max="7681" width="34.85546875" style="566" customWidth="1"/>
    <col min="7682" max="7683" width="24.42578125" style="566" customWidth="1"/>
    <col min="7684" max="7936" width="11.42578125" style="566" hidden="1"/>
    <col min="7937" max="7937" width="34.85546875" style="566" customWidth="1"/>
    <col min="7938" max="7939" width="24.42578125" style="566" customWidth="1"/>
    <col min="7940" max="8192" width="11.42578125" style="566" hidden="1"/>
    <col min="8193" max="8193" width="34.85546875" style="566" customWidth="1"/>
    <col min="8194" max="8195" width="24.42578125" style="566" customWidth="1"/>
    <col min="8196" max="8448" width="11.42578125" style="566" hidden="1"/>
    <col min="8449" max="8449" width="34.85546875" style="566" customWidth="1"/>
    <col min="8450" max="8451" width="24.42578125" style="566" customWidth="1"/>
    <col min="8452" max="8704" width="11.42578125" style="566" hidden="1"/>
    <col min="8705" max="8705" width="34.85546875" style="566" customWidth="1"/>
    <col min="8706" max="8707" width="24.42578125" style="566" customWidth="1"/>
    <col min="8708" max="8960" width="11.42578125" style="566" hidden="1"/>
    <col min="8961" max="8961" width="34.85546875" style="566" customWidth="1"/>
    <col min="8962" max="8963" width="24.42578125" style="566" customWidth="1"/>
    <col min="8964" max="9216" width="11.42578125" style="566" hidden="1"/>
    <col min="9217" max="9217" width="34.85546875" style="566" customWidth="1"/>
    <col min="9218" max="9219" width="24.42578125" style="566" customWidth="1"/>
    <col min="9220" max="9472" width="11.42578125" style="566" hidden="1"/>
    <col min="9473" max="9473" width="34.85546875" style="566" customWidth="1"/>
    <col min="9474" max="9475" width="24.42578125" style="566" customWidth="1"/>
    <col min="9476" max="9728" width="11.42578125" style="566" hidden="1"/>
    <col min="9729" max="9729" width="34.85546875" style="566" customWidth="1"/>
    <col min="9730" max="9731" width="24.42578125" style="566" customWidth="1"/>
    <col min="9732" max="9984" width="11.42578125" style="566" hidden="1"/>
    <col min="9985" max="9985" width="34.85546875" style="566" customWidth="1"/>
    <col min="9986" max="9987" width="24.42578125" style="566" customWidth="1"/>
    <col min="9988" max="10240" width="11.42578125" style="566" hidden="1"/>
    <col min="10241" max="10241" width="34.85546875" style="566" customWidth="1"/>
    <col min="10242" max="10243" width="24.42578125" style="566" customWidth="1"/>
    <col min="10244" max="10496" width="11.42578125" style="566" hidden="1"/>
    <col min="10497" max="10497" width="34.85546875" style="566" customWidth="1"/>
    <col min="10498" max="10499" width="24.42578125" style="566" customWidth="1"/>
    <col min="10500" max="10752" width="11.42578125" style="566" hidden="1"/>
    <col min="10753" max="10753" width="34.85546875" style="566" customWidth="1"/>
    <col min="10754" max="10755" width="24.42578125" style="566" customWidth="1"/>
    <col min="10756" max="11008" width="11.42578125" style="566" hidden="1"/>
    <col min="11009" max="11009" width="34.85546875" style="566" customWidth="1"/>
    <col min="11010" max="11011" width="24.42578125" style="566" customWidth="1"/>
    <col min="11012" max="11264" width="11.42578125" style="566" hidden="1"/>
    <col min="11265" max="11265" width="34.85546875" style="566" customWidth="1"/>
    <col min="11266" max="11267" width="24.42578125" style="566" customWidth="1"/>
    <col min="11268" max="11520" width="11.42578125" style="566" hidden="1"/>
    <col min="11521" max="11521" width="34.85546875" style="566" customWidth="1"/>
    <col min="11522" max="11523" width="24.42578125" style="566" customWidth="1"/>
    <col min="11524" max="11776" width="11.42578125" style="566" hidden="1"/>
    <col min="11777" max="11777" width="34.85546875" style="566" customWidth="1"/>
    <col min="11778" max="11779" width="24.42578125" style="566" customWidth="1"/>
    <col min="11780" max="12032" width="11.42578125" style="566" hidden="1"/>
    <col min="12033" max="12033" width="34.85546875" style="566" customWidth="1"/>
    <col min="12034" max="12035" width="24.42578125" style="566" customWidth="1"/>
    <col min="12036" max="12288" width="11.42578125" style="566" hidden="1"/>
    <col min="12289" max="12289" width="34.85546875" style="566" customWidth="1"/>
    <col min="12290" max="12291" width="24.42578125" style="566" customWidth="1"/>
    <col min="12292" max="12544" width="11.42578125" style="566" hidden="1"/>
    <col min="12545" max="12545" width="34.85546875" style="566" customWidth="1"/>
    <col min="12546" max="12547" width="24.42578125" style="566" customWidth="1"/>
    <col min="12548" max="12800" width="11.42578125" style="566" hidden="1"/>
    <col min="12801" max="12801" width="34.85546875" style="566" customWidth="1"/>
    <col min="12802" max="12803" width="24.42578125" style="566" customWidth="1"/>
    <col min="12804" max="13056" width="11.42578125" style="566" hidden="1"/>
    <col min="13057" max="13057" width="34.85546875" style="566" customWidth="1"/>
    <col min="13058" max="13059" width="24.42578125" style="566" customWidth="1"/>
    <col min="13060" max="13312" width="11.42578125" style="566" hidden="1"/>
    <col min="13313" max="13313" width="34.85546875" style="566" customWidth="1"/>
    <col min="13314" max="13315" width="24.42578125" style="566" customWidth="1"/>
    <col min="13316" max="13568" width="11.42578125" style="566" hidden="1"/>
    <col min="13569" max="13569" width="34.85546875" style="566" customWidth="1"/>
    <col min="13570" max="13571" width="24.42578125" style="566" customWidth="1"/>
    <col min="13572" max="13824" width="11.42578125" style="566" hidden="1"/>
    <col min="13825" max="13825" width="34.85546875" style="566" customWidth="1"/>
    <col min="13826" max="13827" width="24.42578125" style="566" customWidth="1"/>
    <col min="13828" max="14080" width="11.42578125" style="566" hidden="1"/>
    <col min="14081" max="14081" width="34.85546875" style="566" customWidth="1"/>
    <col min="14082" max="14083" width="24.42578125" style="566" customWidth="1"/>
    <col min="14084" max="14336" width="11.42578125" style="566" hidden="1"/>
    <col min="14337" max="14337" width="34.85546875" style="566" customWidth="1"/>
    <col min="14338" max="14339" width="24.42578125" style="566" customWidth="1"/>
    <col min="14340" max="14592" width="11.42578125" style="566" hidden="1"/>
    <col min="14593" max="14593" width="34.85546875" style="566" customWidth="1"/>
    <col min="14594" max="14595" width="24.42578125" style="566" customWidth="1"/>
    <col min="14596" max="14848" width="11.42578125" style="566" hidden="1"/>
    <col min="14849" max="14849" width="34.85546875" style="566" customWidth="1"/>
    <col min="14850" max="14851" width="24.42578125" style="566" customWidth="1"/>
    <col min="14852" max="15104" width="11.42578125" style="566" hidden="1"/>
    <col min="15105" max="15105" width="34.85546875" style="566" customWidth="1"/>
    <col min="15106" max="15107" width="24.42578125" style="566" customWidth="1"/>
    <col min="15108" max="15360" width="11.42578125" style="566" hidden="1"/>
    <col min="15361" max="15361" width="34.85546875" style="566" customWidth="1"/>
    <col min="15362" max="15363" width="24.42578125" style="566" customWidth="1"/>
    <col min="15364" max="15616" width="11.42578125" style="566" hidden="1"/>
    <col min="15617" max="15617" width="34.85546875" style="566" customWidth="1"/>
    <col min="15618" max="15619" width="24.42578125" style="566" customWidth="1"/>
    <col min="15620" max="15872" width="11.42578125" style="566" hidden="1"/>
    <col min="15873" max="15873" width="34.85546875" style="566" customWidth="1"/>
    <col min="15874" max="15875" width="24.42578125" style="566" customWidth="1"/>
    <col min="15876" max="16128" width="11.42578125" style="566" hidden="1"/>
    <col min="16129" max="16129" width="34.85546875" style="566" customWidth="1"/>
    <col min="16130" max="16131" width="24.42578125" style="566" customWidth="1"/>
    <col min="16132" max="16384" width="11.42578125" style="566" hidden="1"/>
  </cols>
  <sheetData>
    <row r="1" spans="1:259" ht="15.75" x14ac:dyDescent="0.25">
      <c r="A1" s="695" t="s">
        <v>798</v>
      </c>
      <c r="B1" s="695"/>
      <c r="C1" s="695"/>
    </row>
    <row r="2" spans="1:259" ht="15.75" x14ac:dyDescent="0.25">
      <c r="A2" s="695" t="s">
        <v>799</v>
      </c>
      <c r="B2" s="695"/>
      <c r="C2" s="695"/>
    </row>
    <row r="3" spans="1:259" x14ac:dyDescent="0.25">
      <c r="A3" s="690" t="s">
        <v>1240</v>
      </c>
      <c r="B3" s="691"/>
      <c r="C3" s="692"/>
    </row>
    <row r="4" spans="1:259" x14ac:dyDescent="0.25">
      <c r="A4" s="682" t="s">
        <v>1292</v>
      </c>
      <c r="B4" s="683"/>
      <c r="C4" s="693"/>
    </row>
    <row r="5" spans="1:259" ht="5.25" customHeight="1" thickBot="1" x14ac:dyDescent="0.35">
      <c r="A5" s="140"/>
      <c r="B5" s="140"/>
      <c r="C5" s="140"/>
    </row>
    <row r="6" spans="1:259" ht="15.75" thickBot="1" x14ac:dyDescent="0.3">
      <c r="A6" s="195" t="s">
        <v>152</v>
      </c>
      <c r="B6" s="196" t="s">
        <v>125</v>
      </c>
      <c r="C6" s="197" t="s">
        <v>137</v>
      </c>
      <c r="IX6" s="331"/>
    </row>
    <row r="7" spans="1:259" x14ac:dyDescent="0.25">
      <c r="A7" s="370" t="s">
        <v>687</v>
      </c>
      <c r="B7" s="422">
        <v>60969.458457600005</v>
      </c>
      <c r="C7" s="371">
        <v>6.8421954820355709E-3</v>
      </c>
      <c r="IW7" s="331"/>
      <c r="IX7" s="422"/>
      <c r="IY7" s="356"/>
    </row>
    <row r="8" spans="1:259" x14ac:dyDescent="0.25">
      <c r="A8" s="372" t="s">
        <v>689</v>
      </c>
      <c r="B8" s="422">
        <v>941527.73093820014</v>
      </c>
      <c r="C8" s="377">
        <v>0.10566137456045469</v>
      </c>
      <c r="IW8" s="331"/>
      <c r="IX8" s="422"/>
      <c r="IY8" s="356"/>
    </row>
    <row r="9" spans="1:259" x14ac:dyDescent="0.25">
      <c r="A9" s="372" t="s">
        <v>690</v>
      </c>
      <c r="B9" s="422">
        <v>438422.29637640005</v>
      </c>
      <c r="C9" s="377">
        <v>4.9201208791716522E-2</v>
      </c>
      <c r="IW9" s="331"/>
      <c r="IX9" s="422"/>
      <c r="IY9" s="356"/>
    </row>
    <row r="10" spans="1:259" x14ac:dyDescent="0.25">
      <c r="A10" s="372" t="s">
        <v>696</v>
      </c>
      <c r="B10" s="422">
        <v>11846.562126000003</v>
      </c>
      <c r="C10" s="377">
        <v>1.3294606169503712E-3</v>
      </c>
      <c r="IW10" s="331"/>
      <c r="IX10" s="422"/>
      <c r="IY10" s="356"/>
    </row>
    <row r="11" spans="1:259" ht="25.5" x14ac:dyDescent="0.25">
      <c r="A11" s="372" t="s">
        <v>1121</v>
      </c>
      <c r="B11" s="422">
        <v>3144.1695250000002</v>
      </c>
      <c r="C11" s="377">
        <v>3.5284916518767725E-4</v>
      </c>
      <c r="IW11" s="331"/>
      <c r="IX11" s="422"/>
      <c r="IY11" s="356"/>
    </row>
    <row r="12" spans="1:259" x14ac:dyDescent="0.25">
      <c r="A12" s="372" t="s">
        <v>693</v>
      </c>
      <c r="B12" s="422">
        <v>3549.6472494</v>
      </c>
      <c r="C12" s="377">
        <v>3.9835322450099906E-4</v>
      </c>
      <c r="IW12" s="331"/>
      <c r="IX12" s="422"/>
      <c r="IY12" s="356"/>
    </row>
    <row r="13" spans="1:259" x14ac:dyDescent="0.25">
      <c r="A13" s="372" t="s">
        <v>694</v>
      </c>
      <c r="B13" s="422">
        <v>4135858.6675014007</v>
      </c>
      <c r="C13" s="377">
        <v>0.46413982024779288</v>
      </c>
      <c r="IW13" s="331"/>
      <c r="IX13" s="422"/>
      <c r="IY13" s="356"/>
    </row>
    <row r="14" spans="1:259" x14ac:dyDescent="0.25">
      <c r="A14" s="372" t="s">
        <v>806</v>
      </c>
      <c r="B14" s="422">
        <v>127881.871292</v>
      </c>
      <c r="C14" s="377">
        <v>1.435132907727683E-2</v>
      </c>
      <c r="IW14" s="331"/>
      <c r="IX14" s="422"/>
      <c r="IY14" s="356"/>
    </row>
    <row r="15" spans="1:259" x14ac:dyDescent="0.25">
      <c r="A15" s="372" t="s">
        <v>695</v>
      </c>
      <c r="B15" s="422">
        <v>99885.99698560001</v>
      </c>
      <c r="C15" s="377">
        <v>1.1209538916419529E-2</v>
      </c>
      <c r="IW15" s="331"/>
      <c r="IX15" s="422"/>
      <c r="IY15" s="356"/>
    </row>
    <row r="16" spans="1:259" x14ac:dyDescent="0.25">
      <c r="A16" s="372" t="s">
        <v>140</v>
      </c>
      <c r="B16" s="422">
        <v>2354852.6573432004</v>
      </c>
      <c r="C16" s="377">
        <v>0.26426940013151218</v>
      </c>
      <c r="IW16" s="331"/>
      <c r="IX16" s="422"/>
      <c r="IY16" s="356"/>
    </row>
    <row r="17" spans="1:259" x14ac:dyDescent="0.25">
      <c r="A17" s="372" t="s">
        <v>915</v>
      </c>
      <c r="B17" s="422">
        <v>571032.26502559998</v>
      </c>
      <c r="C17" s="377">
        <v>6.4083140685460144E-2</v>
      </c>
      <c r="IW17" s="331"/>
      <c r="IX17" s="422"/>
      <c r="IY17" s="356"/>
    </row>
    <row r="18" spans="1:259" x14ac:dyDescent="0.25">
      <c r="A18" s="372" t="s">
        <v>142</v>
      </c>
      <c r="B18" s="422">
        <v>23529.058433999999</v>
      </c>
      <c r="C18" s="377">
        <v>2.6405092219348369E-3</v>
      </c>
      <c r="IW18" s="331"/>
      <c r="IX18" s="422"/>
      <c r="IY18" s="356"/>
    </row>
    <row r="19" spans="1:259" ht="15.75" thickBot="1" x14ac:dyDescent="0.3">
      <c r="A19" s="376" t="s">
        <v>143</v>
      </c>
      <c r="B19" s="422">
        <v>138302.97384960001</v>
      </c>
      <c r="C19" s="362">
        <v>1.5520819878757815E-2</v>
      </c>
      <c r="IW19" s="331"/>
      <c r="IX19" s="422"/>
      <c r="IY19" s="356"/>
    </row>
    <row r="20" spans="1:259" ht="15.75" thickBot="1" x14ac:dyDescent="0.3">
      <c r="A20" s="316" t="s">
        <v>125</v>
      </c>
      <c r="B20" s="317">
        <v>8910803.3551040012</v>
      </c>
      <c r="C20" s="318">
        <v>1.0000000000000002</v>
      </c>
    </row>
    <row r="21" spans="1:259" ht="3.75" customHeight="1" x14ac:dyDescent="0.25">
      <c r="A21" s="141"/>
      <c r="B21" s="141"/>
      <c r="C21" s="141"/>
    </row>
    <row r="22" spans="1:259" x14ac:dyDescent="0.25">
      <c r="A22" s="696" t="s">
        <v>631</v>
      </c>
      <c r="B22" s="696"/>
      <c r="C22" s="696"/>
    </row>
    <row r="23" spans="1:259" x14ac:dyDescent="0.25">
      <c r="A23" s="270"/>
      <c r="B23" s="61"/>
    </row>
    <row r="24" spans="1:259" x14ac:dyDescent="0.25">
      <c r="B24" s="61"/>
    </row>
    <row r="26" spans="1:259" x14ac:dyDescent="0.25">
      <c r="B26" s="61"/>
    </row>
    <row r="27" spans="1:259" x14ac:dyDescent="0.25">
      <c r="B27" s="61"/>
    </row>
  </sheetData>
  <mergeCells count="5">
    <mergeCell ref="A1:C1"/>
    <mergeCell ref="A2:C2"/>
    <mergeCell ref="A3:C3"/>
    <mergeCell ref="A4:C4"/>
    <mergeCell ref="A22:C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C1"/>
    </sheetView>
  </sheetViews>
  <sheetFormatPr baseColWidth="10" defaultColWidth="11.42578125" defaultRowHeight="15" x14ac:dyDescent="0.25"/>
  <cols>
    <col min="1" max="1" width="42.42578125" style="395" customWidth="1"/>
    <col min="2" max="2" width="23.28515625" style="395" customWidth="1"/>
    <col min="3" max="3" width="29" style="395" customWidth="1"/>
    <col min="4" max="16384" width="11.42578125" style="395"/>
  </cols>
  <sheetData>
    <row r="1" spans="1:5" ht="15.75" x14ac:dyDescent="0.25">
      <c r="A1" s="697" t="s">
        <v>798</v>
      </c>
      <c r="B1" s="697"/>
      <c r="C1" s="697"/>
    </row>
    <row r="2" spans="1:5" ht="15.75" x14ac:dyDescent="0.25">
      <c r="A2" s="697" t="s">
        <v>800</v>
      </c>
      <c r="B2" s="697"/>
      <c r="C2" s="697"/>
    </row>
    <row r="3" spans="1:5" x14ac:dyDescent="0.25">
      <c r="A3" s="682" t="s">
        <v>1240</v>
      </c>
      <c r="B3" s="683"/>
      <c r="C3" s="693"/>
    </row>
    <row r="4" spans="1:5" x14ac:dyDescent="0.25">
      <c r="A4" s="682" t="s">
        <v>1292</v>
      </c>
      <c r="B4" s="683"/>
      <c r="C4" s="693"/>
    </row>
    <row r="5" spans="1:5" ht="4.5" customHeight="1" thickBot="1" x14ac:dyDescent="0.35">
      <c r="A5" s="140"/>
      <c r="B5" s="140"/>
      <c r="C5" s="140"/>
    </row>
    <row r="6" spans="1:5" x14ac:dyDescent="0.25">
      <c r="A6" s="246" t="s">
        <v>152</v>
      </c>
      <c r="B6" s="247" t="s">
        <v>125</v>
      </c>
      <c r="C6" s="248" t="s">
        <v>137</v>
      </c>
    </row>
    <row r="7" spans="1:5" x14ac:dyDescent="0.25">
      <c r="A7" s="572" t="s">
        <v>1117</v>
      </c>
      <c r="B7" s="573">
        <v>24166.737280000001</v>
      </c>
      <c r="C7" s="574">
        <v>4.2321141483864448E-2</v>
      </c>
      <c r="E7" s="396"/>
    </row>
    <row r="8" spans="1:5" x14ac:dyDescent="0.25">
      <c r="A8" s="572" t="s">
        <v>1118</v>
      </c>
      <c r="B8" s="573">
        <v>23435.024298</v>
      </c>
      <c r="C8" s="574">
        <v>4.1039755077498782E-2</v>
      </c>
      <c r="E8" s="396"/>
    </row>
    <row r="9" spans="1:5" x14ac:dyDescent="0.25">
      <c r="A9" s="572" t="s">
        <v>1119</v>
      </c>
      <c r="B9" s="573">
        <v>11036.776307200002</v>
      </c>
      <c r="C9" s="574">
        <v>1.9327763041034483E-2</v>
      </c>
      <c r="E9" s="396"/>
    </row>
    <row r="10" spans="1:5" ht="25.5" x14ac:dyDescent="0.25">
      <c r="A10" s="572" t="s">
        <v>1019</v>
      </c>
      <c r="B10" s="573">
        <v>104322.1389854</v>
      </c>
      <c r="C10" s="574">
        <v>0.1826904456628613</v>
      </c>
      <c r="E10" s="396"/>
    </row>
    <row r="11" spans="1:5" x14ac:dyDescent="0.25">
      <c r="A11" s="572" t="s">
        <v>1120</v>
      </c>
      <c r="B11" s="573">
        <v>366910.79699120001</v>
      </c>
      <c r="C11" s="574">
        <v>0.64253951915440533</v>
      </c>
      <c r="E11" s="396"/>
    </row>
    <row r="12" spans="1:5" s="466" customFormat="1" x14ac:dyDescent="0.25">
      <c r="A12" s="575" t="s">
        <v>1112</v>
      </c>
      <c r="B12" s="573">
        <v>41160.791163800001</v>
      </c>
      <c r="C12" s="574">
        <v>7.2081375580335574E-2</v>
      </c>
      <c r="E12" s="467"/>
    </row>
    <row r="13" spans="1:5" ht="15.75" thickBot="1" x14ac:dyDescent="0.3">
      <c r="A13" s="309" t="s">
        <v>62</v>
      </c>
      <c r="B13" s="310">
        <v>571032.26502560009</v>
      </c>
      <c r="C13" s="308">
        <v>0.99999999999999989</v>
      </c>
    </row>
    <row r="17" spans="1:2" x14ac:dyDescent="0.25">
      <c r="A17" s="396"/>
      <c r="B17" s="397"/>
    </row>
    <row r="18" spans="1:2" x14ac:dyDescent="0.25">
      <c r="A18" s="396"/>
      <c r="B18" s="397"/>
    </row>
    <row r="19" spans="1:2" x14ac:dyDescent="0.25">
      <c r="A19" s="396"/>
      <c r="B19" s="397"/>
    </row>
    <row r="20" spans="1:2" x14ac:dyDescent="0.25">
      <c r="A20" s="396"/>
      <c r="B20" s="397"/>
    </row>
    <row r="21" spans="1:2" x14ac:dyDescent="0.25">
      <c r="A21" s="396"/>
      <c r="B21" s="397"/>
    </row>
    <row r="22" spans="1:2" x14ac:dyDescent="0.25">
      <c r="A22" s="396"/>
      <c r="B22" s="397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64"/>
  <sheetViews>
    <sheetView workbookViewId="0">
      <selection activeCell="B31" sqref="B31"/>
    </sheetView>
  </sheetViews>
  <sheetFormatPr baseColWidth="10" defaultColWidth="0" defaultRowHeight="15" zeroHeight="1" x14ac:dyDescent="0.25"/>
  <cols>
    <col min="1" max="1" width="32.5703125" style="395" customWidth="1"/>
    <col min="2" max="2" width="32.140625" style="395" customWidth="1"/>
    <col min="3" max="3" width="33.140625" style="395" customWidth="1"/>
    <col min="4" max="16382" width="11.42578125" style="395" hidden="1"/>
    <col min="16383" max="16383" width="1.42578125" style="566" customWidth="1"/>
    <col min="16384" max="16384" width="0.5703125" style="566" customWidth="1"/>
  </cols>
  <sheetData>
    <row r="1" spans="1:3" ht="36.75" customHeight="1" x14ac:dyDescent="0.25">
      <c r="A1" s="698" t="s">
        <v>801</v>
      </c>
      <c r="B1" s="698"/>
      <c r="C1" s="698"/>
    </row>
    <row r="2" spans="1:3" x14ac:dyDescent="0.25">
      <c r="A2" s="699" t="s">
        <v>1240</v>
      </c>
      <c r="B2" s="699"/>
      <c r="C2" s="699"/>
    </row>
    <row r="3" spans="1:3" x14ac:dyDescent="0.25">
      <c r="A3" s="700" t="s">
        <v>1292</v>
      </c>
      <c r="B3" s="700"/>
      <c r="C3" s="700"/>
    </row>
    <row r="4" spans="1:3" ht="5.25" customHeight="1" x14ac:dyDescent="0.25">
      <c r="A4" s="284"/>
      <c r="B4" s="284"/>
      <c r="C4" s="284"/>
    </row>
    <row r="5" spans="1:3" x14ac:dyDescent="0.25">
      <c r="A5" s="178" t="s">
        <v>135</v>
      </c>
      <c r="B5" s="177" t="s">
        <v>136</v>
      </c>
      <c r="C5" s="179" t="s">
        <v>137</v>
      </c>
    </row>
    <row r="6" spans="1:3" ht="15" hidden="1" customHeight="1" x14ac:dyDescent="0.25">
      <c r="A6" s="189"/>
      <c r="B6" s="190"/>
      <c r="C6" s="194"/>
    </row>
    <row r="7" spans="1:3" x14ac:dyDescent="0.25">
      <c r="A7" s="490" t="s">
        <v>1021</v>
      </c>
      <c r="B7" s="380">
        <v>32035.966074000004</v>
      </c>
      <c r="C7" s="381">
        <v>2.236525057570762E-3</v>
      </c>
    </row>
    <row r="8" spans="1:3" x14ac:dyDescent="0.25">
      <c r="A8" s="490" t="s">
        <v>97</v>
      </c>
      <c r="B8" s="491">
        <v>157040.39794940001</v>
      </c>
      <c r="C8" s="424">
        <v>1.0963452272780592E-2</v>
      </c>
    </row>
    <row r="9" spans="1:3" x14ac:dyDescent="0.25">
      <c r="A9" s="490" t="s">
        <v>98</v>
      </c>
      <c r="B9" s="491">
        <v>165435.60805100002</v>
      </c>
      <c r="C9" s="424">
        <v>1.1549546592909056E-2</v>
      </c>
    </row>
    <row r="10" spans="1:3" x14ac:dyDescent="0.25">
      <c r="A10" s="490" t="s">
        <v>121</v>
      </c>
      <c r="B10" s="491">
        <v>52034.290072800002</v>
      </c>
      <c r="C10" s="424">
        <v>3.6326669010669256E-3</v>
      </c>
    </row>
    <row r="11" spans="1:3" x14ac:dyDescent="0.25">
      <c r="A11" s="490" t="s">
        <v>99</v>
      </c>
      <c r="B11" s="491">
        <v>229719.91310800001</v>
      </c>
      <c r="C11" s="424">
        <v>1.6037423085735913E-2</v>
      </c>
    </row>
    <row r="12" spans="1:3" x14ac:dyDescent="0.25">
      <c r="A12" s="490" t="s">
        <v>100</v>
      </c>
      <c r="B12" s="491">
        <v>1140968.3031488</v>
      </c>
      <c r="C12" s="424">
        <v>7.9654354546132997E-2</v>
      </c>
    </row>
    <row r="13" spans="1:3" x14ac:dyDescent="0.25">
      <c r="A13" s="490" t="s">
        <v>83</v>
      </c>
      <c r="B13" s="491">
        <v>534572.68461520004</v>
      </c>
      <c r="C13" s="424">
        <v>3.7320092095024703E-2</v>
      </c>
    </row>
    <row r="14" spans="1:3" x14ac:dyDescent="0.25">
      <c r="A14" s="490" t="s">
        <v>138</v>
      </c>
      <c r="B14" s="491">
        <v>24770.399992800001</v>
      </c>
      <c r="C14" s="424">
        <v>1.7292945104879943E-3</v>
      </c>
    </row>
    <row r="15" spans="1:3" x14ac:dyDescent="0.25">
      <c r="A15" s="490" t="s">
        <v>89</v>
      </c>
      <c r="B15" s="491">
        <v>18384.395603000001</v>
      </c>
      <c r="C15" s="424">
        <v>1.2834687531952853E-3</v>
      </c>
    </row>
    <row r="16" spans="1:3" x14ac:dyDescent="0.25">
      <c r="A16" s="490" t="s">
        <v>87</v>
      </c>
      <c r="B16" s="491">
        <v>293816.26308300003</v>
      </c>
      <c r="C16" s="424">
        <v>2.0512177881229852E-2</v>
      </c>
    </row>
    <row r="17" spans="1:3" x14ac:dyDescent="0.25">
      <c r="A17" s="490" t="s">
        <v>101</v>
      </c>
      <c r="B17" s="491">
        <v>527179.93015519995</v>
      </c>
      <c r="C17" s="424">
        <v>3.6803982152965639E-2</v>
      </c>
    </row>
    <row r="18" spans="1:3" x14ac:dyDescent="0.25">
      <c r="A18" s="490" t="s">
        <v>102</v>
      </c>
      <c r="B18" s="491">
        <v>644520.29964700004</v>
      </c>
      <c r="C18" s="424">
        <v>4.4995858621645367E-2</v>
      </c>
    </row>
    <row r="19" spans="1:3" x14ac:dyDescent="0.25">
      <c r="A19" s="490" t="s">
        <v>725</v>
      </c>
      <c r="B19" s="491">
        <v>4773.1869023999998</v>
      </c>
      <c r="C19" s="424">
        <v>3.3323022277608638E-4</v>
      </c>
    </row>
    <row r="20" spans="1:3" x14ac:dyDescent="0.25">
      <c r="A20" s="490" t="s">
        <v>918</v>
      </c>
      <c r="B20" s="491">
        <v>4013.6551112000006</v>
      </c>
      <c r="C20" s="424">
        <v>2.8020507350740069E-4</v>
      </c>
    </row>
    <row r="21" spans="1:3" x14ac:dyDescent="0.25">
      <c r="A21" s="490" t="s">
        <v>90</v>
      </c>
      <c r="B21" s="491">
        <v>24906.2832844</v>
      </c>
      <c r="C21" s="424">
        <v>1.7387809229116621E-3</v>
      </c>
    </row>
    <row r="22" spans="1:3" x14ac:dyDescent="0.25">
      <c r="A22" s="490" t="s">
        <v>79</v>
      </c>
      <c r="B22" s="491">
        <v>12617.0459758</v>
      </c>
      <c r="C22" s="424">
        <v>8.8083310527353514E-4</v>
      </c>
    </row>
    <row r="23" spans="1:3" x14ac:dyDescent="0.25">
      <c r="A23" s="490" t="s">
        <v>309</v>
      </c>
      <c r="B23" s="491">
        <v>4549.894519800001</v>
      </c>
      <c r="C23" s="424">
        <v>3.1764152450814559E-4</v>
      </c>
    </row>
    <row r="24" spans="1:3" x14ac:dyDescent="0.25">
      <c r="A24" s="490" t="s">
        <v>106</v>
      </c>
      <c r="B24" s="491">
        <v>102903.15717780002</v>
      </c>
      <c r="C24" s="424">
        <v>7.1839721954904808E-3</v>
      </c>
    </row>
    <row r="25" spans="1:3" x14ac:dyDescent="0.25">
      <c r="A25" s="490" t="s">
        <v>107</v>
      </c>
      <c r="B25" s="491">
        <v>134815.94989379999</v>
      </c>
      <c r="C25" s="424">
        <v>9.411898158501214E-3</v>
      </c>
    </row>
    <row r="26" spans="1:3" x14ac:dyDescent="0.25">
      <c r="A26" s="490" t="s">
        <v>77</v>
      </c>
      <c r="B26" s="491">
        <v>233637.66068580002</v>
      </c>
      <c r="C26" s="424">
        <v>1.63109325721284E-2</v>
      </c>
    </row>
    <row r="27" spans="1:3" x14ac:dyDescent="0.25">
      <c r="A27" s="490" t="s">
        <v>92</v>
      </c>
      <c r="B27" s="491">
        <v>13482.984187400001</v>
      </c>
      <c r="C27" s="424">
        <v>9.4128679985161794E-4</v>
      </c>
    </row>
    <row r="28" spans="1:3" x14ac:dyDescent="0.25">
      <c r="A28" s="490" t="s">
        <v>82</v>
      </c>
      <c r="B28" s="491">
        <v>11740.439641000001</v>
      </c>
      <c r="C28" s="424">
        <v>8.196346376238699E-4</v>
      </c>
    </row>
    <row r="29" spans="1:3" x14ac:dyDescent="0.25">
      <c r="A29" s="490" t="s">
        <v>108</v>
      </c>
      <c r="B29" s="491">
        <v>13952.793139600002</v>
      </c>
      <c r="C29" s="424">
        <v>9.7408554521922314E-4</v>
      </c>
    </row>
    <row r="30" spans="1:3" x14ac:dyDescent="0.25">
      <c r="A30" s="490" t="s">
        <v>109</v>
      </c>
      <c r="B30" s="491">
        <v>340216.05963939999</v>
      </c>
      <c r="C30" s="424">
        <v>2.3751484210399555E-2</v>
      </c>
    </row>
    <row r="31" spans="1:3" x14ac:dyDescent="0.25">
      <c r="A31" s="490" t="s">
        <v>653</v>
      </c>
      <c r="B31" s="491">
        <v>2329.1189992</v>
      </c>
      <c r="C31" s="424">
        <v>1.6260265077514251E-4</v>
      </c>
    </row>
    <row r="32" spans="1:3" x14ac:dyDescent="0.25">
      <c r="A32" s="490" t="s">
        <v>185</v>
      </c>
      <c r="B32" s="491">
        <v>3480.3524000000002</v>
      </c>
      <c r="C32" s="424">
        <v>2.4297364199339237E-4</v>
      </c>
    </row>
    <row r="33" spans="1:3" x14ac:dyDescent="0.25">
      <c r="A33" s="490" t="s">
        <v>721</v>
      </c>
      <c r="B33" s="491">
        <v>3937.1399746000002</v>
      </c>
      <c r="C33" s="424">
        <v>2.7486332667529134E-4</v>
      </c>
    </row>
    <row r="34" spans="1:3" x14ac:dyDescent="0.25">
      <c r="A34" s="490" t="s">
        <v>1295</v>
      </c>
      <c r="B34" s="491">
        <v>4000.1231437999995</v>
      </c>
      <c r="C34" s="424">
        <v>2.7926036704534408E-4</v>
      </c>
    </row>
    <row r="35" spans="1:3" x14ac:dyDescent="0.25">
      <c r="A35" s="490" t="s">
        <v>654</v>
      </c>
      <c r="B35" s="491">
        <v>1022.1229872</v>
      </c>
      <c r="C35" s="424">
        <v>7.135741333697977E-5</v>
      </c>
    </row>
    <row r="36" spans="1:3" x14ac:dyDescent="0.25">
      <c r="A36" s="490" t="s">
        <v>88</v>
      </c>
      <c r="B36" s="491">
        <v>427069.18324280001</v>
      </c>
      <c r="C36" s="424">
        <v>2.981495633477994E-2</v>
      </c>
    </row>
    <row r="37" spans="1:3" x14ac:dyDescent="0.25">
      <c r="A37" s="490" t="s">
        <v>889</v>
      </c>
      <c r="B37" s="491">
        <v>4475.3471742000002</v>
      </c>
      <c r="C37" s="424">
        <v>3.1243715495597832E-4</v>
      </c>
    </row>
    <row r="38" spans="1:3" x14ac:dyDescent="0.25">
      <c r="A38" s="490" t="s">
        <v>80</v>
      </c>
      <c r="B38" s="491">
        <v>10259.566227400001</v>
      </c>
      <c r="C38" s="424">
        <v>7.1625050714513468E-4</v>
      </c>
    </row>
    <row r="39" spans="1:3" x14ac:dyDescent="0.25">
      <c r="A39" s="490" t="s">
        <v>359</v>
      </c>
      <c r="B39" s="491">
        <v>4270.0415744000002</v>
      </c>
      <c r="C39" s="424">
        <v>2.9810416692147815E-4</v>
      </c>
    </row>
    <row r="40" spans="1:3" x14ac:dyDescent="0.25">
      <c r="A40" s="490" t="s">
        <v>174</v>
      </c>
      <c r="B40" s="491">
        <v>562.99807339999995</v>
      </c>
      <c r="C40" s="424">
        <v>3.9304552127899812E-5</v>
      </c>
    </row>
    <row r="41" spans="1:3" x14ac:dyDescent="0.25">
      <c r="A41" s="490" t="s">
        <v>617</v>
      </c>
      <c r="B41" s="491">
        <v>83.575997400000006</v>
      </c>
      <c r="C41" s="424">
        <v>5.8346863011654488E-6</v>
      </c>
    </row>
    <row r="42" spans="1:3" x14ac:dyDescent="0.25">
      <c r="A42" s="490" t="s">
        <v>1111</v>
      </c>
      <c r="B42" s="491">
        <v>1400.2645720000003</v>
      </c>
      <c r="C42" s="424">
        <v>9.7756590054834343E-5</v>
      </c>
    </row>
    <row r="43" spans="1:3" x14ac:dyDescent="0.25">
      <c r="A43" s="490" t="s">
        <v>1291</v>
      </c>
      <c r="B43" s="491">
        <v>6032.7959551999993</v>
      </c>
      <c r="C43" s="424">
        <v>4.2116723715620007E-4</v>
      </c>
    </row>
    <row r="44" spans="1:3" x14ac:dyDescent="0.25">
      <c r="A44" s="490" t="s">
        <v>273</v>
      </c>
      <c r="B44" s="491">
        <v>42743.210207600008</v>
      </c>
      <c r="C44" s="424">
        <v>2.9840292766415604E-3</v>
      </c>
    </row>
    <row r="45" spans="1:3" x14ac:dyDescent="0.25">
      <c r="A45" s="490" t="s">
        <v>122</v>
      </c>
      <c r="B45" s="491">
        <v>44170.937692</v>
      </c>
      <c r="C45" s="424">
        <v>3.0837031334207559E-3</v>
      </c>
    </row>
    <row r="46" spans="1:3" x14ac:dyDescent="0.25">
      <c r="A46" s="490" t="s">
        <v>271</v>
      </c>
      <c r="B46" s="491">
        <v>283.20000800000003</v>
      </c>
      <c r="C46" s="424">
        <v>1.9771025875517048E-5</v>
      </c>
    </row>
    <row r="47" spans="1:3" x14ac:dyDescent="0.25">
      <c r="A47" s="490" t="s">
        <v>94</v>
      </c>
      <c r="B47" s="491">
        <v>41676.971795200006</v>
      </c>
      <c r="C47" s="424">
        <v>2.9095920356615717E-3</v>
      </c>
    </row>
    <row r="48" spans="1:3" x14ac:dyDescent="0.25">
      <c r="A48" s="490" t="s">
        <v>163</v>
      </c>
      <c r="B48" s="491">
        <v>6031.5419472000003</v>
      </c>
      <c r="C48" s="424">
        <v>4.2107969116779713E-4</v>
      </c>
    </row>
    <row r="49" spans="1:3" x14ac:dyDescent="0.25">
      <c r="A49" s="490" t="s">
        <v>96</v>
      </c>
      <c r="B49" s="491">
        <v>155899.43897639998</v>
      </c>
      <c r="C49" s="424">
        <v>1.0883798569599598E-2</v>
      </c>
    </row>
    <row r="50" spans="1:3" s="489" customFormat="1" x14ac:dyDescent="0.25">
      <c r="A50" s="490" t="s">
        <v>250</v>
      </c>
      <c r="B50" s="491">
        <v>23239.968704400002</v>
      </c>
      <c r="C50" s="492">
        <v>1.6224505989452472E-3</v>
      </c>
    </row>
    <row r="51" spans="1:3" s="499" customFormat="1" x14ac:dyDescent="0.25">
      <c r="A51" s="490" t="s">
        <v>95</v>
      </c>
      <c r="B51" s="491">
        <v>14014.338452800001</v>
      </c>
      <c r="C51" s="492">
        <v>9.7838220463101946E-4</v>
      </c>
    </row>
    <row r="52" spans="1:3" x14ac:dyDescent="0.25">
      <c r="A52" s="490" t="s">
        <v>140</v>
      </c>
      <c r="B52" s="491">
        <v>1049926.1385186</v>
      </c>
      <c r="C52" s="424">
        <v>7.3298433141403496E-2</v>
      </c>
    </row>
    <row r="53" spans="1:3" x14ac:dyDescent="0.25">
      <c r="A53" s="490" t="s">
        <v>141</v>
      </c>
      <c r="B53" s="491">
        <v>2894949.0517569999</v>
      </c>
      <c r="C53" s="424">
        <v>0.20210491170110129</v>
      </c>
    </row>
    <row r="54" spans="1:3" s="456" customFormat="1" x14ac:dyDescent="0.25">
      <c r="A54" s="490" t="s">
        <v>142</v>
      </c>
      <c r="B54" s="491">
        <v>4476663.4698338006</v>
      </c>
      <c r="C54" s="424">
        <v>0.31252904942737852</v>
      </c>
    </row>
    <row r="55" spans="1:3" x14ac:dyDescent="0.25">
      <c r="A55" s="490" t="s">
        <v>143</v>
      </c>
      <c r="B55" s="491">
        <v>383383.11158560001</v>
      </c>
      <c r="C55" s="424">
        <v>2.6765103125968616E-2</v>
      </c>
    </row>
    <row r="56" spans="1:3" ht="15.75" thickBot="1" x14ac:dyDescent="0.3">
      <c r="A56" s="198" t="s">
        <v>125</v>
      </c>
      <c r="B56" s="199">
        <v>14323991.5714588</v>
      </c>
      <c r="C56" s="311">
        <v>1</v>
      </c>
    </row>
    <row r="57" spans="1:3" ht="3" customHeight="1" x14ac:dyDescent="0.25">
      <c r="A57" s="142"/>
      <c r="B57" s="142"/>
      <c r="C57" s="142"/>
    </row>
    <row r="58" spans="1:3" x14ac:dyDescent="0.25">
      <c r="A58" s="71"/>
      <c r="B58" s="253"/>
    </row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 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2022-03-14T13:21:33Z</dcterms:modified>
</cp:coreProperties>
</file>