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5125" windowHeight="12345"/>
  </bookViews>
  <sheets>
    <sheet name="ÍNDICE" sheetId="24" r:id="rId1"/>
    <sheet name="1" sheetId="2" r:id="rId2"/>
    <sheet name="2" sheetId="26" r:id="rId3"/>
    <sheet name="3" sheetId="27" r:id="rId4"/>
    <sheet name="4" sheetId="5" r:id="rId5"/>
    <sheet name="5" sheetId="28" r:id="rId6"/>
    <sheet name="6" sheetId="29" r:id="rId7"/>
    <sheet name="7" sheetId="31" r:id="rId8"/>
    <sheet name="8" sheetId="32" r:id="rId9"/>
    <sheet name="9" sheetId="33" r:id="rId10"/>
    <sheet name="10" sheetId="34" r:id="rId11"/>
    <sheet name="11" sheetId="35" r:id="rId12"/>
    <sheet name="12" sheetId="8" r:id="rId13"/>
    <sheet name="13" sheetId="9" r:id="rId14"/>
    <sheet name="14" sheetId="10" r:id="rId15"/>
    <sheet name="15" sheetId="21" r:id="rId16"/>
    <sheet name="16" sheetId="22" r:id="rId17"/>
    <sheet name="17" sheetId="23" r:id="rId18"/>
    <sheet name="18" sheetId="6" r:id="rId19"/>
    <sheet name="19" sheetId="7" r:id="rId20"/>
    <sheet name="ABREVIATURAS" sheetId="25" r:id="rId21"/>
  </sheets>
  <definedNames>
    <definedName name="_a1000000" localSheetId="11">#REF!</definedName>
    <definedName name="_a1000000" localSheetId="15">#REF!</definedName>
    <definedName name="_a1000000" localSheetId="16">#REF!</definedName>
    <definedName name="_a1000000" localSheetId="17">#REF!</definedName>
    <definedName name="_a1000000" localSheetId="3">#REF!</definedName>
    <definedName name="_a1000000" localSheetId="7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5">#REF!</definedName>
    <definedName name="_a990000" localSheetId="16">#REF!</definedName>
    <definedName name="_a990000" localSheetId="17">#REF!</definedName>
    <definedName name="_a990000" localSheetId="3">#REF!</definedName>
    <definedName name="_a990000" localSheetId="7">#REF!</definedName>
    <definedName name="_a990000" localSheetId="20">#REF!</definedName>
    <definedName name="_a990000" localSheetId="0">#REF!</definedName>
    <definedName name="_a990000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3" l="1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7" i="23"/>
  <c r="C17" i="22"/>
  <c r="C8" i="22"/>
  <c r="C9" i="22"/>
  <c r="C10" i="22"/>
  <c r="C11" i="22"/>
  <c r="C12" i="22"/>
  <c r="C13" i="22"/>
  <c r="C14" i="22"/>
  <c r="C15" i="22"/>
  <c r="C16" i="22"/>
  <c r="C7" i="22"/>
  <c r="F7" i="21" l="1"/>
  <c r="F8" i="21"/>
  <c r="F9" i="21"/>
  <c r="F10" i="21"/>
  <c r="F11" i="21"/>
  <c r="F12" i="21"/>
  <c r="F13" i="21"/>
  <c r="F14" i="21"/>
  <c r="F15" i="21"/>
  <c r="F16" i="21"/>
  <c r="F17" i="21"/>
  <c r="F18" i="21"/>
  <c r="F6" i="21"/>
  <c r="B18" i="6" l="1"/>
  <c r="B25" i="33"/>
  <c r="C96" i="5" l="1"/>
  <c r="C35" i="5"/>
  <c r="F24" i="2" l="1"/>
  <c r="G24" i="2"/>
  <c r="H24" i="2"/>
  <c r="I24" i="2"/>
  <c r="J24" i="2"/>
  <c r="K24" i="2"/>
  <c r="C24" i="2"/>
  <c r="D24" i="2"/>
  <c r="E24" i="2"/>
  <c r="B24" i="2"/>
  <c r="C22" i="23" l="1"/>
  <c r="O257" i="25" l="1"/>
  <c r="O256" i="25"/>
  <c r="O255" i="25"/>
  <c r="O254" i="25"/>
  <c r="O253" i="25"/>
  <c r="O252" i="25"/>
  <c r="C28" i="7" l="1"/>
  <c r="D28" i="7"/>
  <c r="E28" i="7"/>
  <c r="B28" i="7"/>
  <c r="C102" i="5" l="1"/>
  <c r="C62" i="5"/>
  <c r="C58" i="5"/>
  <c r="C103" i="5" l="1"/>
  <c r="C104" i="5" s="1"/>
  <c r="C63" i="5"/>
</calcChain>
</file>

<file path=xl/sharedStrings.xml><?xml version="1.0" encoding="utf-8"?>
<sst xmlns="http://schemas.openxmlformats.org/spreadsheetml/2006/main" count="2709" uniqueCount="1366">
  <si>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</si>
  <si>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</si>
  <si>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</si>
  <si>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</si>
  <si>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</si>
  <si>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</si>
  <si>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</si>
  <si>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</si>
  <si>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</si>
  <si>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</si>
  <si>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</si>
  <si>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</si>
  <si>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</si>
  <si>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</si>
  <si>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</si>
  <si>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</si>
  <si>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</si>
  <si>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</si>
  <si>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</si>
  <si>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</si>
  <si>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</si>
  <si>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</si>
  <si>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</si>
  <si>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>NOTA: Pueden producirse variaciones en las cifras, que obedecen a reprocesos de información posteriores a la elaboración del presente reporte.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</si>
  <si>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</si>
  <si>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</si>
  <si>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</si>
  <si>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</si>
  <si>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</si>
  <si>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</si>
  <si>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</si>
  <si>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</si>
  <si>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</si>
  <si>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</si>
  <si>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</si>
  <si>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</si>
  <si>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</si>
  <si>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</si>
  <si>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</si>
  <si>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</si>
  <si>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</si>
  <si>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</si>
  <si>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</si>
  <si>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Bonos Subordinados Banco BISA-Emisión 1</t>
  </si>
  <si>
    <t>ASFI/DSVSC-ED-BIS-039/2015</t>
  </si>
  <si>
    <t>BIS-1-N1U-15</t>
  </si>
  <si>
    <t>Banco Central de Bolivia</t>
  </si>
  <si>
    <t>Letras del Banco Central de Bolivia</t>
  </si>
  <si>
    <t>ASFI/DSV-ED-BCB-014/2014</t>
  </si>
  <si>
    <t>N000262302</t>
  </si>
  <si>
    <t>Letras del Banco Central de Bolivia con Opción de Rescate Anticipado</t>
  </si>
  <si>
    <t>ASFI/DSVSC-ED-BCB-032/2015</t>
  </si>
  <si>
    <t>NR00392236</t>
  </si>
  <si>
    <t>NR00392237</t>
  </si>
  <si>
    <t>NR00392238</t>
  </si>
  <si>
    <t>NR00392246</t>
  </si>
  <si>
    <t>NR00392250</t>
  </si>
  <si>
    <t>NR00392302</t>
  </si>
  <si>
    <t>NR00392304</t>
  </si>
  <si>
    <t>NR00522301</t>
  </si>
  <si>
    <t>NR00522302</t>
  </si>
  <si>
    <t>Bonos Subordinados BCP – Emisión III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</si>
  <si>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</si>
  <si>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</si>
  <si>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</si>
  <si>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</si>
  <si>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</si>
  <si>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</si>
  <si>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</si>
  <si>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</si>
  <si>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</si>
  <si>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Bonos Subordinados BEC III -  Emisión 1</t>
  </si>
  <si>
    <t>ASFI/DSVSC-ED-BEC-025/2016</t>
  </si>
  <si>
    <t>BEC-3-N1U-16</t>
  </si>
  <si>
    <t>Bonos Subordinados BEC III -  Emisión 2</t>
  </si>
  <si>
    <t>ASFI/DSVSC-ED-BEC-033/2016</t>
  </si>
  <si>
    <t>BEC-3-N2U-16</t>
  </si>
  <si>
    <t>Bonos Subordinados BEC III - Emisión 3</t>
  </si>
  <si>
    <t>ASFI/DSVSC-ED-BEC-004/2018</t>
  </si>
  <si>
    <t>BEC-3-N1U-18</t>
  </si>
  <si>
    <t>Bonos Subordinados BEC IV -  Emisión 1</t>
  </si>
  <si>
    <t>ASFI/DSV-ED-BEC-033/2021</t>
  </si>
  <si>
    <t>BEC-5-N1U-21</t>
  </si>
  <si>
    <t>Bonos Subordinados Banco Fassil  - Emisión 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</si>
  <si>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</si>
  <si>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</si>
  <si>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</si>
  <si>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</si>
  <si>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</si>
  <si>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</si>
  <si>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</si>
  <si>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</si>
  <si>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</si>
  <si>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</si>
  <si>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</si>
  <si>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</si>
  <si>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</si>
  <si>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</si>
  <si>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</si>
  <si>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BGA-1-N1A-18</t>
  </si>
  <si>
    <t>BGA-1-N1B-18</t>
  </si>
  <si>
    <t>Bonos Subordinados Banco Ganadero V</t>
  </si>
  <si>
    <t>ASFI/DSVSC-ED-BGA-041/2016</t>
  </si>
  <si>
    <t>BGA-N1U-16</t>
  </si>
  <si>
    <t>Bonos Subordinados Banco Ganadero VI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</si>
  <si>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</si>
  <si>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</si>
  <si>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</si>
  <si>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</si>
  <si>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</si>
  <si>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ASFI/DSVSC-ED-BME-023/2017</t>
  </si>
  <si>
    <t>BME-1-E1C-17</t>
  </si>
  <si>
    <t>BME-1-E1D-17</t>
  </si>
  <si>
    <t>ASFI/DSVSC-ED-BME-016/2019</t>
  </si>
  <si>
    <t>BME-2-E1B-19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</si>
  <si>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</si>
  <si>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</si>
  <si>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</si>
  <si>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</si>
  <si>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</si>
  <si>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</si>
  <si>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</si>
  <si>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</si>
  <si>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</si>
  <si>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</si>
  <si>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</si>
  <si>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</si>
  <si>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</si>
  <si>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</si>
  <si>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</si>
  <si>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</si>
  <si>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</si>
  <si>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</si>
  <si>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</si>
  <si>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</si>
  <si>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</si>
  <si>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</si>
  <si>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</si>
  <si>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</si>
  <si>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</si>
  <si>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</si>
  <si>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</si>
  <si>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</si>
  <si>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</si>
  <si>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</si>
  <si>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</si>
  <si>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</si>
  <si>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</si>
  <si>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</si>
  <si>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</si>
  <si>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</si>
  <si>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</si>
  <si>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</si>
  <si>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</si>
  <si>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</si>
  <si>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Subordinados BNB III</t>
  </si>
  <si>
    <t>ASFI/DSVSC-ED-BNB-004/2017</t>
  </si>
  <si>
    <t>BNB-E1A-17</t>
  </si>
  <si>
    <t>BNB-E1B-17</t>
  </si>
  <si>
    <t>Bonos Subordinados BNB IV</t>
  </si>
  <si>
    <t>ASFI/DSVSC-ED-BNB-028/2019</t>
  </si>
  <si>
    <t>BNB-E1U-19</t>
  </si>
  <si>
    <t>ASFI/DSVSC-ED-FIE-007/2016</t>
  </si>
  <si>
    <t>FIE-2-N1B-16</t>
  </si>
  <si>
    <t>Bonos Banco FIE 2-Emisión 3</t>
  </si>
  <si>
    <t>ASFI/DSVSC-RED-FIE-008/2018</t>
  </si>
  <si>
    <t>FIE-2-N1B-18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</si>
  <si>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</si>
  <si>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</si>
  <si>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</si>
  <si>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</si>
  <si>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</si>
  <si>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</si>
  <si>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</si>
  <si>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</si>
  <si>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</si>
  <si>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</si>
  <si>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</si>
  <si>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</si>
  <si>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</si>
  <si>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</si>
  <si>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</si>
  <si>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</si>
  <si>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FIE-N1B-17</t>
  </si>
  <si>
    <t>Bonos Subordinados Banco FIE 5</t>
  </si>
  <si>
    <t>ASFI/DSVSC-ED-FIE-003/2019</t>
  </si>
  <si>
    <t>FIE-N1A-19</t>
  </si>
  <si>
    <t>FIE-N1B-19</t>
  </si>
  <si>
    <t>Bonos Subordinados Banco FIE 6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</si>
  <si>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</si>
  <si>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</si>
  <si>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</si>
  <si>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</si>
  <si>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</si>
  <si>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</si>
  <si>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</si>
  <si>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</si>
  <si>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</si>
  <si>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</si>
  <si>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</si>
  <si>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Sudaval S.A.</t>
  </si>
  <si>
    <t>Bonos Subordinados BancoSol 2 - Emisión 1</t>
  </si>
  <si>
    <t>ASFI/DSVSC-ED-BSO-029/2017</t>
  </si>
  <si>
    <t>BSO-3-N1U-17</t>
  </si>
  <si>
    <t>Bonos Subordinados BancoSol 2 - Emisión 2</t>
  </si>
  <si>
    <t>ASFI/DSVSC-ED-BSO-012/2018</t>
  </si>
  <si>
    <t>BSO-3-N1U-18</t>
  </si>
  <si>
    <t>Bonos Subordinados BancoSol 2 - Emisión 3</t>
  </si>
  <si>
    <t>ASFI/DSVSC-ED-BSO-021/2019</t>
  </si>
  <si>
    <t>BSO-3-N1U-19</t>
  </si>
  <si>
    <t>Bonos Subordinados BancoSol III - Emisión 1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</si>
  <si>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</si>
  <si>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</si>
  <si>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</si>
  <si>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</si>
  <si>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</si>
  <si>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</si>
  <si>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</si>
  <si>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</si>
  <si>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</si>
  <si>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ASFI/DSVSC-ED-BIL-016/2017</t>
  </si>
  <si>
    <t>BIL-4-N1A-17</t>
  </si>
  <si>
    <t>BIL-4-N1B-17</t>
  </si>
  <si>
    <t>ASFI/DSVSC-ED-BIL-002/2018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</si>
  <si>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</si>
  <si>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</si>
  <si>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</si>
  <si>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</si>
  <si>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</si>
  <si>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</si>
  <si>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</si>
  <si>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</si>
  <si>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</si>
  <si>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</si>
  <si>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</si>
  <si>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</si>
  <si>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BIL-5-N1A-20</t>
  </si>
  <si>
    <t>BIL-5-N1B-20</t>
  </si>
  <si>
    <t>ASFI/DSV-ED-BIL-034/2021</t>
  </si>
  <si>
    <t>BIL-6-N1A-21</t>
  </si>
  <si>
    <t>BIL-6-N1B-21</t>
  </si>
  <si>
    <t>BISA Seguros y Reaseguros S.A.</t>
  </si>
  <si>
    <t>Acciones Ordinarias Suscritas y Pagadas - BSG</t>
  </si>
  <si>
    <t>ASFI/DSVSC-EA-BSG-004/2016</t>
  </si>
  <si>
    <t>BSG1U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</si>
  <si>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</si>
  <si>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</si>
  <si>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</si>
  <si>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</si>
  <si>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</si>
  <si>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</si>
  <si>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</si>
  <si>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</si>
  <si>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</si>
  <si>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</si>
  <si>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</si>
  <si>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BNB Leasing IV - Emisión 3</t>
  </si>
  <si>
    <t>ASFI/DSV-ED-BNL-024/2021</t>
  </si>
  <si>
    <t>BNL-3-E3U-21</t>
  </si>
  <si>
    <t>Bonos Subordinados  BNB Leasing I</t>
  </si>
  <si>
    <t>ASFI/DSVSC-ED-BNL-005/2018</t>
  </si>
  <si>
    <t>BNL-E1A-18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</si>
  <si>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</si>
  <si>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</si>
  <si>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</si>
  <si>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</si>
  <si>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</si>
  <si>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</si>
  <si>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</si>
  <si>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</si>
  <si>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</si>
  <si>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</si>
  <si>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Bonos COBEE IV - Emisión 2</t>
  </si>
  <si>
    <t>ASFI/DSV-ED-BPC-002/2014</t>
  </si>
  <si>
    <t>BPC-4-N2U-14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</si>
  <si>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</si>
  <si>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</si>
  <si>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</si>
  <si>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</si>
  <si>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</si>
  <si>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</si>
  <si>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</si>
  <si>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</si>
  <si>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</si>
  <si>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</si>
  <si>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</si>
  <si>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</si>
  <si>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</si>
  <si>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</si>
  <si>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</si>
  <si>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</si>
  <si>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DMT-1-N1A-19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</si>
  <si>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</si>
  <si>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</si>
  <si>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</si>
  <si>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</si>
  <si>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</si>
  <si>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</si>
  <si>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DIN-2-N1C-15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</si>
  <si>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</si>
  <si>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</si>
  <si>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</si>
  <si>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</si>
  <si>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</si>
  <si>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</si>
  <si>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</si>
  <si>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</si>
  <si>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</si>
  <si>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</si>
  <si>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</si>
  <si>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</si>
  <si>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</si>
  <si>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</si>
  <si>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</si>
  <si>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</si>
  <si>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</si>
  <si>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</si>
  <si>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</si>
  <si>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</si>
  <si>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</si>
  <si>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</si>
  <si>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</si>
  <si>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</si>
  <si>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</si>
  <si>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</si>
  <si>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</si>
  <si>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</si>
  <si>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</si>
  <si>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</si>
  <si>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</si>
  <si>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</si>
  <si>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</si>
  <si>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</si>
  <si>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</si>
  <si>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</si>
  <si>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</si>
  <si>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</si>
  <si>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</si>
  <si>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</si>
  <si>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</si>
  <si>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</si>
  <si>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</si>
  <si>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</si>
  <si>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</si>
  <si>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</si>
  <si>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</si>
  <si>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</si>
  <si>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</si>
  <si>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</si>
  <si>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</si>
  <si>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</si>
  <si>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</si>
  <si>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</si>
  <si>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</si>
  <si>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</si>
  <si>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</si>
  <si>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</si>
  <si>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</si>
  <si>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ASFI/DSVSC-ED-EPE-020/2015</t>
  </si>
  <si>
    <t>EPE-1-N2U-15</t>
  </si>
  <si>
    <t>Fábrica Nacional de Cemento S.A. (FANCESA)</t>
  </si>
  <si>
    <t>ASFI/DSVSC-ED-FAN-044/2016</t>
  </si>
  <si>
    <t>FAN-4-N1U-16</t>
  </si>
  <si>
    <t>ASFI/DSVSC-ED-FAN-028/2017</t>
  </si>
  <si>
    <t>FAN-4-N1A-17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</si>
  <si>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</si>
  <si>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</si>
  <si>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</si>
  <si>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</si>
  <si>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</si>
  <si>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</si>
  <si>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</si>
  <si>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</si>
  <si>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</si>
  <si>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</si>
  <si>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</si>
  <si>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</si>
  <si>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</si>
  <si>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</si>
  <si>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</si>
  <si>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</si>
  <si>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</si>
  <si>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</si>
  <si>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FLE-N1A-20</t>
  </si>
  <si>
    <t>FLE-N1B-20</t>
  </si>
  <si>
    <t>Gas &amp; Electricidad S.A.</t>
  </si>
  <si>
    <t>Acciones Suscritas y Pagadas Gas &amp; Electricidad S.A.</t>
  </si>
  <si>
    <t>ASFI/DSVSC-EA-GYE-001/2018</t>
  </si>
  <si>
    <t>GYE1U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</si>
  <si>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</si>
  <si>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</si>
  <si>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</si>
  <si>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</si>
  <si>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</si>
  <si>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GYE-2-N1A-18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</si>
  <si>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</si>
  <si>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</si>
  <si>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</si>
  <si>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</si>
  <si>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</si>
  <si>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</si>
  <si>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</si>
  <si>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</si>
  <si>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</si>
  <si>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</si>
  <si>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</si>
  <si>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</si>
  <si>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</si>
  <si>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</si>
  <si>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</si>
  <si>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</si>
  <si>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</si>
  <si>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</si>
  <si>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</si>
  <si>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</si>
  <si>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</si>
  <si>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</si>
  <si>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</si>
  <si>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</si>
  <si>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</si>
  <si>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</si>
  <si>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</si>
  <si>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</si>
  <si>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</si>
  <si>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</si>
  <si>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</si>
  <si>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</si>
  <si>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</si>
  <si>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</si>
  <si>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</si>
  <si>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</si>
  <si>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</si>
  <si>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</si>
  <si>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IOL-2-N1B-18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</si>
  <si>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</si>
  <si>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</si>
  <si>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</si>
  <si>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</si>
  <si>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</si>
  <si>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</si>
  <si>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</si>
  <si>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</si>
  <si>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</si>
  <si>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</si>
  <si>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</si>
  <si>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</si>
  <si>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</si>
  <si>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</si>
  <si>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</si>
  <si>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</si>
  <si>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</si>
  <si>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</si>
  <si>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</si>
  <si>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</si>
  <si>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</si>
  <si>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</si>
  <si>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</si>
  <si>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NIB-1-N1A-19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</si>
  <si>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</si>
  <si>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</si>
  <si>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</si>
  <si>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</si>
  <si>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</si>
  <si>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</si>
  <si>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</si>
  <si>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</si>
  <si>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</si>
  <si>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</si>
  <si>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</si>
  <si>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</si>
  <si>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</si>
  <si>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</si>
  <si>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</si>
  <si>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</si>
  <si>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</si>
  <si>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</si>
  <si>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</si>
  <si>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</si>
  <si>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</si>
  <si>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</si>
  <si>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 xml:space="preserve">ASFI/DSVSC-TD-PAI-001/2019 </t>
  </si>
  <si>
    <t>PAI-TD-NU</t>
  </si>
  <si>
    <t>ASFI/DSVSC-TD-PCI-001/2020</t>
  </si>
  <si>
    <t>PCI-TD-NB</t>
  </si>
  <si>
    <t>Patrimonio Autónomo BISA ST - CIDRE II</t>
  </si>
  <si>
    <t>ASFI/DSV-TD-PCD-001/2022</t>
  </si>
  <si>
    <t>PCD-TD-NA</t>
  </si>
  <si>
    <t>PCD-TD-NB</t>
  </si>
  <si>
    <t>Patrimonio Autónomo BISA ST – FUBODE IFD</t>
  </si>
  <si>
    <t>ASFI/DSVSC-TD-FUB-001/2018</t>
  </si>
  <si>
    <t>FUB-TD-NE</t>
  </si>
  <si>
    <t>Patrimonio Autónomo BISA ST - FUBODE II</t>
  </si>
  <si>
    <t>ASFI/DSV-TD-PFD-002/2021</t>
  </si>
  <si>
    <t>PFD-TD-NB</t>
  </si>
  <si>
    <t>PFD-TD-NC</t>
  </si>
  <si>
    <t>PFD-TD-ND</t>
  </si>
  <si>
    <t>PATRIMONIO AUTÓNOMO CRESPAL - BDP ST 035</t>
  </si>
  <si>
    <t>ASFI/DSV-TD-CRP-001/2017</t>
  </si>
  <si>
    <t>CRP-TD-NB</t>
  </si>
  <si>
    <t>CRP-TD-NC</t>
  </si>
  <si>
    <t>Patrimonio Autónomo GRANOSOL – BISA ST</t>
  </si>
  <si>
    <t>ASFI/DSVSC-TD-PGB-005/2020</t>
  </si>
  <si>
    <t>PGB-TD-NU</t>
  </si>
  <si>
    <t>Patrimonio Autónomo MADEPA – iBOLSA ST 001</t>
  </si>
  <si>
    <t>ASFI/DSVSC-PA-MDI-003/2020</t>
  </si>
  <si>
    <t>MDI-TD-NC</t>
  </si>
  <si>
    <t>MDI-TD-ND</t>
  </si>
  <si>
    <t>MDI-TD-NE</t>
  </si>
  <si>
    <t>MDI-TD-NF</t>
  </si>
  <si>
    <t>MDI-TD-NG</t>
  </si>
  <si>
    <t>MDI-TD-NH</t>
  </si>
  <si>
    <t>ASFI/DSVSC/TD-PMF-002/2018</t>
  </si>
  <si>
    <t>PMF-TD-ND</t>
  </si>
  <si>
    <t>ASFI/DSVSC/TD-PMA-002/2019</t>
  </si>
  <si>
    <t>PMA-TD-ND</t>
  </si>
  <si>
    <t>ASFI/DSVSC-TD-PMT-003/2019</t>
  </si>
  <si>
    <t>PMT-TD-ND</t>
  </si>
  <si>
    <t>PATRIMONIO AUTÓNOMO MICROCRÉDITO IFD - BDP ST 046</t>
  </si>
  <si>
    <t>ASFI/DSVSC-TD-PMJ-004/2019</t>
  </si>
  <si>
    <t>PMJ-TD-NC</t>
  </si>
  <si>
    <t>PMJ-TD-ND</t>
  </si>
  <si>
    <t>ASFI/DSVSC-TD-PMB-005/2019</t>
  </si>
  <si>
    <t>PMB-TD-ND</t>
  </si>
  <si>
    <t>ASFI/DSV-TD-PML-001/2021</t>
  </si>
  <si>
    <t>PML-TD-NU</t>
  </si>
  <si>
    <t>ASFI/DSVSC-TD-PMK-004/2020</t>
  </si>
  <si>
    <t>PMK-TD-NU</t>
  </si>
  <si>
    <t>ASFI/DSV-TD-PMN-003/2021</t>
  </si>
  <si>
    <t>PMN-TD-NU</t>
  </si>
  <si>
    <t>PATRIMONIO AUTÓNOMO NUEVATEL – BDP ST 049</t>
  </si>
  <si>
    <t>ASFI/DSVSC-TD-PTL-002/2020</t>
  </si>
  <si>
    <t>PTL-TD-NA</t>
  </si>
  <si>
    <t>PTL-TD-NB</t>
  </si>
  <si>
    <t>PILAT S.R.L.</t>
  </si>
  <si>
    <t>ASFI/DSVSC-ED-PAR-003/2016</t>
  </si>
  <si>
    <t>PAR-1-N1U-16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</si>
  <si>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</si>
  <si>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</si>
  <si>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</si>
  <si>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</si>
  <si>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</si>
  <si>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</si>
  <si>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</si>
  <si>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</si>
  <si>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</si>
  <si>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</si>
  <si>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</si>
  <si>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</si>
  <si>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</si>
  <si>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</si>
  <si>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</si>
  <si>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</si>
  <si>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</si>
  <si>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</si>
  <si>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</si>
  <si>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</si>
  <si>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</si>
  <si>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</si>
  <si>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</si>
  <si>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</si>
  <si>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</si>
  <si>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</si>
  <si>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</si>
  <si>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</si>
  <si>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</si>
  <si>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</si>
  <si>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</si>
  <si>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</si>
  <si>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</si>
  <si>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</si>
  <si>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</si>
  <si>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</si>
  <si>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</si>
  <si>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</si>
  <si>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</si>
  <si>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</si>
  <si>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</si>
  <si>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</si>
  <si>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</si>
  <si>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</si>
  <si>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</si>
  <si>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</si>
  <si>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</si>
  <si>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</si>
  <si>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</si>
  <si>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</si>
  <si>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</si>
  <si>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</si>
  <si>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</si>
  <si>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</si>
  <si>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ASFI/DSVSC-ED-TCB-031/2015</t>
  </si>
  <si>
    <t>TCB-2-N1B-15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</si>
  <si>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</si>
  <si>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</si>
  <si>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</si>
  <si>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</si>
  <si>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</si>
  <si>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</si>
  <si>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</si>
  <si>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</si>
  <si>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</si>
  <si>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</si>
  <si>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</si>
  <si>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</si>
  <si>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</si>
  <si>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</si>
  <si>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</si>
  <si>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</si>
  <si>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</si>
  <si>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</si>
  <si>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</si>
  <si>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</si>
  <si>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Pagarés Bursátiles TIENDA AMIGA - Emisión 3</t>
  </si>
  <si>
    <t>ASFI/DSV-ED-TAE-027/2022</t>
  </si>
  <si>
    <t>TAE-PB1-N3U</t>
  </si>
  <si>
    <t>Toyosa S.A.</t>
  </si>
  <si>
    <t>Pagarés Bursátiles TOYOSA IV - Emisión 3</t>
  </si>
  <si>
    <t>ASFI/DSV/R-132284/2022</t>
  </si>
  <si>
    <t>TYS-PB4-E3U</t>
  </si>
  <si>
    <t>Pagarés Bursátiles TOYOSA IV - Emisión 4</t>
  </si>
  <si>
    <t>ASFI/DSV-ED-TYS-025/2022</t>
  </si>
  <si>
    <t>TYS-PB4-E4U</t>
  </si>
  <si>
    <t>Pagarés Bursátiles TOYOSA IV - Emisión 5</t>
  </si>
  <si>
    <t>ASFI/DSV-ED-TYS-001/2023</t>
  </si>
  <si>
    <t>TYS-PB4-E5U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</si>
  <si>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</si>
  <si>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</si>
  <si>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</si>
  <si>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</si>
  <si>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</si>
  <si>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</si>
  <si>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</si>
  <si>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</si>
  <si>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</si>
  <si>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</si>
  <si>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</si>
  <si>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</si>
  <si>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</si>
  <si>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</si>
  <si>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</si>
  <si>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</si>
  <si>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</si>
  <si>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</si>
  <si>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</si>
  <si>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</si>
  <si>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</si>
  <si>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</si>
  <si>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</si>
  <si>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</si>
  <si>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</si>
  <si>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</si>
  <si>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</si>
  <si>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</si>
  <si>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</si>
  <si>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</si>
  <si>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</si>
  <si>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</si>
  <si>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</si>
  <si>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</si>
  <si>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</si>
  <si>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</si>
  <si>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</si>
  <si>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</si>
  <si>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</si>
  <si>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</si>
  <si>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</si>
  <si>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</si>
  <si>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</si>
  <si>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</si>
  <si>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</si>
  <si>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</si>
  <si>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</si>
  <si>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</si>
  <si>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</si>
  <si>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</si>
  <si>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</si>
  <si>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</si>
  <si>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</si>
  <si>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</si>
  <si>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</si>
  <si>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</si>
  <si>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</si>
  <si>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</si>
  <si>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</si>
  <si>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</si>
  <si>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</si>
  <si>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</si>
  <si>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</si>
  <si>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</si>
  <si>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</si>
  <si>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</si>
  <si>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</si>
  <si>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</si>
  <si>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</si>
  <si>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</si>
  <si>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</si>
  <si>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</si>
  <si>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</si>
  <si>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</si>
  <si>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</si>
  <si>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</si>
  <si>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</si>
  <si>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</si>
  <si>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</si>
  <si>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</si>
  <si>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</si>
  <si>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</si>
  <si>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</si>
  <si>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</si>
  <si>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</si>
  <si>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</si>
  <si>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</si>
  <si>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</si>
  <si>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</si>
  <si>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VTD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</si>
  <si>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</si>
  <si>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</si>
  <si>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</si>
  <si>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</si>
  <si>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</si>
  <si>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</si>
  <si>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</si>
  <si>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</si>
  <si>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</si>
  <si>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</si>
  <si>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</si>
  <si>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</si>
  <si>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</si>
  <si>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</si>
  <si>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</si>
  <si>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</si>
  <si>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</si>
  <si>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</si>
  <si>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</si>
  <si>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</si>
  <si>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</si>
  <si>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</si>
  <si>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</si>
  <si>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</si>
  <si>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</si>
  <si>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</si>
  <si>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</si>
  <si>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</si>
  <si>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</si>
  <si>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</si>
  <si>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</si>
  <si>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</si>
  <si>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</si>
  <si>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</si>
  <si>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</si>
  <si>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</si>
  <si>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</si>
  <si>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</si>
  <si>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</si>
  <si>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</si>
  <si>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</si>
  <si>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</si>
  <si>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</si>
  <si>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</si>
  <si>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</si>
  <si>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</si>
  <si>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</si>
  <si>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</si>
  <si>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</si>
  <si>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</si>
  <si>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</si>
  <si>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</si>
  <si>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</si>
  <si>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</si>
  <si>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</si>
  <si>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</si>
  <si>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</si>
  <si>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</si>
  <si>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</si>
  <si>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</si>
  <si>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</si>
  <si>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</si>
  <si>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</si>
  <si>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</si>
  <si>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</si>
  <si>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</si>
  <si>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</si>
  <si>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</si>
  <si>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</si>
  <si>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Time Deposit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</si>
  <si>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</si>
  <si>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</si>
  <si>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</si>
  <si>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</si>
  <si>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</si>
  <si>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</si>
  <si>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</si>
  <si>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</si>
  <si>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</si>
  <si>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</si>
  <si>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</si>
  <si>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</si>
  <si>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</si>
  <si>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</si>
  <si>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</si>
  <si>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</si>
  <si>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</si>
  <si>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</si>
  <si>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</si>
  <si>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</si>
  <si>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</si>
  <si>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</si>
  <si>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</si>
  <si>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</si>
  <si>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</si>
  <si>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</si>
  <si>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</si>
  <si>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</si>
  <si>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</si>
  <si>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</si>
  <si>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</si>
  <si>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</si>
  <si>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</si>
  <si>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</si>
  <si>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</si>
  <si>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</si>
  <si>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</si>
  <si>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</si>
  <si>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</si>
  <si>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</si>
  <si>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</si>
  <si>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</si>
  <si>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</si>
  <si>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</si>
  <si>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</si>
  <si>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</si>
  <si>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</si>
  <si>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</si>
  <si>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</si>
  <si>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</si>
  <si>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</si>
  <si>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</si>
  <si>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</si>
  <si>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</si>
  <si>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</si>
  <si>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</si>
  <si>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</si>
  <si>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</si>
  <si>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</si>
  <si>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</si>
  <si>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</si>
  <si>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</si>
  <si>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</si>
  <si>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</si>
  <si>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</si>
  <si>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</si>
  <si>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</si>
  <si>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</si>
  <si>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</si>
  <si>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</si>
  <si>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</si>
  <si>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</si>
  <si>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</si>
  <si>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</si>
  <si>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</si>
  <si>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PYME Progreso Fondo de Inversión Cerrado Serie - A</t>
  </si>
  <si>
    <t>PYME Progreso Fondo de Inversión Cerrado Serie - B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</si>
  <si>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</si>
  <si>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</si>
  <si>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</si>
  <si>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</si>
  <si>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</si>
  <si>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</si>
  <si>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</si>
  <si>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</si>
  <si>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</si>
  <si>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</si>
  <si>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</si>
  <si>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</si>
  <si>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</si>
  <si>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</si>
  <si>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</si>
  <si>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</si>
  <si>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</si>
  <si>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</si>
  <si>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</si>
  <si>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</si>
  <si>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</si>
  <si>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</si>
  <si>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</si>
  <si>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</si>
  <si>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</si>
  <si>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</si>
  <si>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</si>
  <si>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</si>
  <si>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</si>
  <si>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</si>
  <si>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</si>
  <si>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</si>
  <si>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</si>
  <si>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</si>
  <si>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</si>
  <si>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</si>
  <si>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</si>
  <si>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</si>
  <si>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</si>
  <si>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</si>
  <si>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Días</t>
  </si>
  <si>
    <t>OPERACIONES  EN DÓLARES ESTADOUNIDENSES</t>
  </si>
  <si>
    <t>(en miles de bolivianos)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</si>
  <si>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</si>
  <si>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</si>
  <si>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</si>
  <si>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</si>
  <si>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</si>
  <si>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</si>
  <si>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</si>
  <si>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</si>
  <si>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</si>
  <si>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</si>
  <si>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</si>
  <si>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</si>
  <si>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</si>
  <si>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</si>
  <si>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</si>
  <si>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</si>
  <si>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</si>
  <si>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</si>
  <si>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</si>
  <si>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</si>
  <si>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</si>
  <si>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Pagarés bursátiles</t>
  </si>
  <si>
    <t>Pagarés de mesa de negociación</t>
  </si>
  <si>
    <t xml:space="preserve">* No incluyen FI, Cias de Seguros ni AFP´s </t>
  </si>
  <si>
    <t>Bonos del Tesoro</t>
  </si>
  <si>
    <t>Cupones de Bonos</t>
  </si>
  <si>
    <t>NÚMERO DE CLIENTES POR AGENCIAS DE BOLSA</t>
  </si>
  <si>
    <t>AGENCIA DE BOLSA</t>
  </si>
  <si>
    <t>iBOLSA S.A.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</si>
  <si>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</si>
  <si>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</si>
  <si>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</si>
  <si>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</si>
  <si>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</si>
  <si>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</si>
  <si>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</si>
  <si>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</si>
  <si>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</si>
  <si>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</si>
  <si>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</si>
  <si>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</si>
  <si>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</si>
  <si>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</si>
  <si>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</si>
  <si>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</si>
  <si>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</si>
  <si>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</si>
  <si>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</si>
  <si>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</si>
  <si>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</si>
  <si>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</si>
  <si>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</si>
  <si>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</si>
  <si>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</si>
  <si>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</si>
  <si>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</si>
  <si>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</si>
  <si>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</si>
  <si>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</si>
  <si>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</si>
  <si>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iBolsa Agencia de Bolsa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</si>
  <si>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</si>
  <si>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</si>
  <si>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</si>
  <si>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</si>
  <si>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</si>
  <si>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</si>
  <si>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</si>
  <si>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</si>
  <si>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</si>
  <si>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</si>
  <si>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</si>
  <si>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</si>
  <si>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</si>
  <si>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</si>
  <si>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</si>
  <si>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</si>
  <si>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</si>
  <si>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</si>
  <si>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</si>
  <si>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</si>
  <si>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</si>
  <si>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</si>
  <si>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</si>
  <si>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</si>
  <si>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</si>
  <si>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</si>
  <si>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</si>
  <si>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</si>
  <si>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</si>
  <si>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</si>
  <si>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</si>
  <si>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</si>
  <si>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</si>
  <si>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</si>
  <si>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</si>
  <si>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</si>
  <si>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</si>
  <si>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</si>
  <si>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</si>
  <si>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</si>
  <si>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</si>
  <si>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</si>
  <si>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</si>
  <si>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</si>
  <si>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</si>
  <si>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</si>
  <si>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</si>
  <si>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</si>
  <si>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</si>
  <si>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</si>
  <si>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</si>
  <si>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</si>
  <si>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</si>
  <si>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</si>
  <si>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</si>
  <si>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</si>
  <si>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</si>
  <si>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</si>
  <si>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</si>
  <si>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</si>
  <si>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</si>
  <si>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</si>
  <si>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</si>
  <si>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</si>
  <si>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</si>
  <si>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</si>
  <si>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</si>
  <si>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</si>
  <si>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</si>
  <si>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</si>
  <si>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</si>
  <si>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</si>
  <si>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</si>
  <si>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</si>
  <si>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</si>
  <si>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</si>
  <si>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</si>
  <si>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</si>
  <si>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</si>
  <si>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</si>
  <si>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</si>
  <si>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</si>
  <si>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</si>
  <si>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</si>
  <si>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</si>
  <si>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</si>
  <si>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</si>
  <si>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</si>
  <si>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</si>
  <si>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</si>
  <si>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</si>
  <si>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</si>
  <si>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</si>
  <si>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</si>
  <si>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</si>
  <si>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</si>
  <si>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</si>
  <si>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</si>
  <si>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</si>
  <si>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</si>
  <si>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</si>
  <si>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</si>
  <si>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</si>
  <si>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</si>
  <si>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</si>
  <si>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</si>
  <si>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</si>
  <si>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</si>
  <si>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</si>
  <si>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</si>
  <si>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</si>
  <si>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</si>
  <si>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</si>
  <si>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</si>
  <si>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</si>
  <si>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</si>
  <si>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</si>
  <si>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</si>
  <si>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</si>
  <si>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</si>
  <si>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</si>
  <si>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</si>
  <si>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</si>
  <si>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</si>
  <si>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</si>
  <si>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</si>
  <si>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</si>
  <si>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</si>
  <si>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</si>
  <si>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</si>
  <si>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</si>
  <si>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</si>
  <si>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</si>
  <si>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</si>
  <si>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</si>
  <si>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</si>
  <si>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</si>
  <si>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</si>
  <si>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</si>
  <si>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</si>
  <si>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</si>
  <si>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</si>
  <si>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</si>
  <si>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</si>
  <si>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</si>
  <si>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</si>
  <si>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</si>
  <si>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</si>
  <si>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</si>
  <si>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</si>
  <si>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</si>
  <si>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</si>
  <si>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</si>
  <si>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</si>
  <si>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</si>
  <si>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</si>
  <si>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</si>
  <si>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</si>
  <si>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</si>
  <si>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</si>
  <si>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</si>
  <si>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</si>
  <si>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</si>
  <si>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</si>
  <si>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</si>
  <si>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</si>
  <si>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</si>
  <si>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</si>
  <si>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</si>
  <si>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</si>
  <si>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</si>
  <si>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</si>
  <si>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</si>
  <si>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</si>
  <si>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</si>
  <si>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</si>
  <si>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</si>
  <si>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</si>
  <si>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</si>
  <si>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</si>
  <si>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CHÁVEZ - BDP ST 044</t>
  </si>
  <si>
    <t xml:space="preserve"> PMC  </t>
  </si>
  <si>
    <t>Patrimonio Autónomo CHÁVEZ - BDP ST 053</t>
  </si>
  <si>
    <t xml:space="preserve"> PAZ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</si>
  <si>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</si>
  <si>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</si>
  <si>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</si>
  <si>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</si>
  <si>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</si>
  <si>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</si>
  <si>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</si>
  <si>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</si>
  <si>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</si>
  <si>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</si>
  <si>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</si>
  <si>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</si>
  <si>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</si>
  <si>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</si>
  <si>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</si>
  <si>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</si>
  <si>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</si>
  <si>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</si>
  <si>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</si>
  <si>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</si>
  <si>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</si>
  <si>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PMC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</si>
  <si>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</si>
  <si>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</si>
  <si>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</si>
  <si>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</si>
  <si>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</si>
  <si>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</si>
  <si>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</si>
  <si>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</si>
  <si>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</si>
  <si>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</si>
  <si>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</si>
  <si>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</si>
  <si>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</si>
  <si>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</si>
  <si>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ASFI/DSV-ED-BIS-010/2023</t>
  </si>
  <si>
    <t>BIS-2-N1U-23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</si>
  <si>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</si>
  <si>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</si>
  <si>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</si>
  <si>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</si>
  <si>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</si>
  <si>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</si>
  <si>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</si>
  <si>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</si>
  <si>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NR00392309</t>
  </si>
  <si>
    <t>NR00392310</t>
  </si>
  <si>
    <t>NR00522309</t>
  </si>
  <si>
    <t>NR00522310</t>
  </si>
  <si>
    <t>NR00522311</t>
  </si>
  <si>
    <t>NR00522313</t>
  </si>
  <si>
    <t>NR00522314</t>
  </si>
  <si>
    <t>NR00522317</t>
  </si>
  <si>
    <t>Bonos Subordinados BCP - Emisión IV</t>
  </si>
  <si>
    <t>ASFI/DSV-ED-BTB-020/2023</t>
  </si>
  <si>
    <t>BTB-N1U-23</t>
  </si>
  <si>
    <t>Bonos Subordinados BEC V - Emisión 1</t>
  </si>
  <si>
    <t>ASFI/DSV-ED-BEC-013/2023</t>
  </si>
  <si>
    <t>BEC-6-N1U-23</t>
  </si>
  <si>
    <t>Bonos Banco Ganadero I</t>
  </si>
  <si>
    <t>ASFI/DSV-ED-BGA-021/2023</t>
  </si>
  <si>
    <t>BGA-N1U-23</t>
  </si>
  <si>
    <t>Bonos BMSC III - Emisión 3</t>
  </si>
  <si>
    <t>ASFI/DSV-ED-BME-018/2023</t>
  </si>
  <si>
    <t>BME-4-N1U-23</t>
  </si>
  <si>
    <t>Bonos Banco FIE 3 - Emisión 6</t>
  </si>
  <si>
    <t>ASFI/DSV-ED-FIE-007/2023</t>
  </si>
  <si>
    <t>FIE-3-N1U-23</t>
  </si>
  <si>
    <t>Bonos Subordinados Banco FIE 7</t>
  </si>
  <si>
    <t>ASFI/DSV-ED-FIE-019/2023</t>
  </si>
  <si>
    <t>FIE-N2U-23</t>
  </si>
  <si>
    <t>Bonos Subordinados BancoSol III - Emisión 2</t>
  </si>
  <si>
    <t>ASFI/DSV-ED-BSO-005/2023</t>
  </si>
  <si>
    <t>BSO-4-N1U-23</t>
  </si>
  <si>
    <t>Bonos BNB Leasing IV - Emisión 4</t>
  </si>
  <si>
    <t>ASFI/DSV-ED-BNL-016/2023</t>
  </si>
  <si>
    <t>BNL-3-N1U-23</t>
  </si>
  <si>
    <t>DIACONÍA FRIF -IFD</t>
  </si>
  <si>
    <t>Pagarés Bursátiles DIACONÍA I - Emisión 1</t>
  </si>
  <si>
    <t>ASFI/DSV-ED-IDI-008/2023</t>
  </si>
  <si>
    <t>IDI-PB1-N1U</t>
  </si>
  <si>
    <t>Pagarés Bursátiles IASA IV - Emisión 1</t>
  </si>
  <si>
    <t>ASFI/DSV-ED-FIN-017/2023</t>
  </si>
  <si>
    <t>FIN-PB4-N1U</t>
  </si>
  <si>
    <t>Bonos JALASOFT II - Emisión 1</t>
  </si>
  <si>
    <t>ASFI/DSV-ED-JSF-011/2023</t>
  </si>
  <si>
    <t>JSF-2-N1U-23</t>
  </si>
  <si>
    <t>CRP-TD-NB-11Q</t>
  </si>
  <si>
    <t>CRP-TD-NC-11Q</t>
  </si>
  <si>
    <t>PATRIMONIO AUTÓNOMO IDEPRO IFD - BDP ST 056</t>
  </si>
  <si>
    <t>ASFI/DSV-PA-PMO-001/2023</t>
  </si>
  <si>
    <t>PMO-TD-NA</t>
  </si>
  <si>
    <t>PMO-TD-NB</t>
  </si>
  <si>
    <t>LRS</t>
  </si>
  <si>
    <t>PMO</t>
  </si>
  <si>
    <t>OPERACIONES  EN UNIDADES DE FOMENTO A LA VIVIENDA</t>
  </si>
  <si>
    <t xml:space="preserve">BIA </t>
  </si>
  <si>
    <t xml:space="preserve">VUN </t>
  </si>
  <si>
    <t>DENOMINACIÓN DE LA Emisión AUTORIZADA</t>
  </si>
  <si>
    <t>Bonos Subordinados Banco BISA II - Emisión 1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</si>
  <si>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</si>
  <si>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</si>
  <si>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</si>
  <si>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</si>
  <si>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</si>
  <si>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BISA LEASING IV-Emisión 4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</si>
  <si>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</si>
  <si>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</si>
  <si>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</si>
  <si>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</si>
  <si>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</si>
  <si>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Subordiandos Banco BISA-Emisión 3</t>
  </si>
  <si>
    <t>Bonos Subordinados Banco BISA – Emisión 2</t>
  </si>
  <si>
    <t>Bonos Subordinados Banco FORTALEZA - Emisión 2</t>
  </si>
  <si>
    <t>Bonos Subordinados Banco FORTALEZA 2021</t>
  </si>
  <si>
    <t>Bonos Banco MERCANTIL SANTA CRUZ-Emisión 5</t>
  </si>
  <si>
    <t>Bonos Banco FIE 2 - Emisión 1</t>
  </si>
  <si>
    <t>Bonos Subordinados Banco FIE 4</t>
  </si>
  <si>
    <t>Bonos Subordinados Banco GANADERO VII</t>
  </si>
  <si>
    <t>Bonos Subordinados Banco MERCANTIL SANTA CRUZ – Emisión 1</t>
  </si>
  <si>
    <t>Bonos Subordinados Banco MERCANTIL SANTA CRUZ – Emisión 2</t>
  </si>
  <si>
    <t>Bonos Subordinados ECOFUTURO 2 - EMISION 2</t>
  </si>
  <si>
    <t>Bonos Subordinados ECOFUTURO 3</t>
  </si>
  <si>
    <t>Bonos Subordinados Banco UNIÓN</t>
  </si>
  <si>
    <t>Bonos Subordinados - Banco de Crédito de Bolivia - Emisión I</t>
  </si>
  <si>
    <t>Bonos BISA LEASING VI - Emisión 1</t>
  </si>
  <si>
    <t>Bonos CLÍNICA DE LAS AMÉRICAS I – Emisión 1</t>
  </si>
  <si>
    <t>Bonos COBEE IV - EMISION 4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</si>
  <si>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</si>
  <si>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</si>
  <si>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</si>
  <si>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</si>
  <si>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</si>
  <si>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</si>
  <si>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EQUIPETROL-Emisión 2</t>
  </si>
  <si>
    <t>Bonos FANCESA IV - Emisión 1</t>
  </si>
  <si>
    <t>Bonos MUNICIPALES GAMLP - Emisión 1</t>
  </si>
  <si>
    <t>Bonos SOFIA II</t>
  </si>
  <si>
    <t>Bonos SOFIA III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</si>
  <si>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</si>
  <si>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</si>
  <si>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</si>
  <si>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</si>
  <si>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</si>
  <si>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</si>
  <si>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</si>
  <si>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</si>
  <si>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NIBOL - Emisión 1</t>
  </si>
  <si>
    <t>Bonos PILAT I –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</si>
  <si>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</si>
  <si>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</si>
  <si>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</si>
  <si>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</si>
  <si>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</si>
  <si>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</si>
  <si>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</si>
  <si>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</si>
  <si>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</si>
  <si>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</si>
  <si>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</si>
  <si>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</si>
  <si>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</si>
  <si>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</si>
  <si>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EMISION 1</t>
  </si>
  <si>
    <t>Bonos TELECEL II - Emisión 3</t>
  </si>
  <si>
    <t>Patrimonio Autónomo IDEPRO IFD - BDP ST 056</t>
  </si>
  <si>
    <t>Patrimonio Autónomo IDEPRO IFD – BDP ST 056</t>
  </si>
  <si>
    <t>AL 31 DE MAYO DE 2023</t>
  </si>
  <si>
    <t>MAYO DE 2023</t>
  </si>
  <si>
    <t>Bonos JALASOFT I - Emisión 1</t>
  </si>
  <si>
    <t>ASFI/DSVSC-ED-JSF-027/2019</t>
  </si>
  <si>
    <t>JSF-1-E1A-19</t>
  </si>
  <si>
    <t>Credibolsa S.A. Agencia de Bolsa / Multivalores Agencia de Bolsa S.A.</t>
  </si>
  <si>
    <t>JSF-1-E1B-19</t>
  </si>
  <si>
    <t>NR00392320</t>
  </si>
  <si>
    <t>NR00522319</t>
  </si>
  <si>
    <t>Bonos Subordinados Banco Ganadero VIII</t>
  </si>
  <si>
    <t>ASFI/DSV-ED-BGA-022/2023</t>
  </si>
  <si>
    <t>BGA-N2U-23</t>
  </si>
  <si>
    <t>Valores de Titularización AMERICAN IRIS-BISA ST</t>
  </si>
  <si>
    <t>Valores de Titularización BISA ST-CIDRE IFD</t>
  </si>
  <si>
    <t>Valores de Titularización BISA ST - CIDRE II</t>
  </si>
  <si>
    <t>Valores de Titularización BISA ST-FUBODE IFD</t>
  </si>
  <si>
    <t>Valores de Titularización BISA ST - FUBODE II</t>
  </si>
  <si>
    <t>Valores de Titularización CRESPAL - BDP ST 035</t>
  </si>
  <si>
    <t>Valores de Titularización GRANOSOL – BISA ST</t>
  </si>
  <si>
    <t>Valores de Titularización IDEPRO IFD - BDP ST 056</t>
  </si>
  <si>
    <t>Valores de Titularización MADEPA - iBOLSA ST 001</t>
  </si>
  <si>
    <t>Valores de Titularización PRO MUJER IFD - BDP ST 038</t>
  </si>
  <si>
    <t>Valores de Titularización CIDRE IFD - BDP ST 042</t>
  </si>
  <si>
    <t>Valores de Titularización CRECER IFD - BDP ST 045</t>
  </si>
  <si>
    <t>Valores de Titularización "PRO MUJER IFD - BDP ST 046"</t>
  </si>
  <si>
    <t>Valores de Titularización CRECER IFD - BDP ST 047</t>
  </si>
  <si>
    <t>Valores de Titularización CRECER IFD - BDP ST 051</t>
  </si>
  <si>
    <t>Valores de Titularización PRO MUJER IFD - BDP ST 052</t>
  </si>
  <si>
    <t>Valores de Titularización PRO MUJER IFD - BDP ST 054</t>
  </si>
  <si>
    <t>Valores de Titularización NUEVATEL - BDP ST 049</t>
  </si>
  <si>
    <t>PROPYME Unión Fondo de Inversión Cerrado</t>
  </si>
  <si>
    <t>Proquinua Unión Fondo de Inversión Cerrado</t>
  </si>
  <si>
    <t>Ganadero Sociedad Administradora de Fondos de Inversión S.A</t>
  </si>
  <si>
    <t>Fondo de Inversión Dinero Unión - Corto Plazo</t>
  </si>
  <si>
    <t>BNB  S.A. Sociedad Administradora de Fondos de Inversión</t>
  </si>
  <si>
    <t>Propyme Unión Fondo de Inversión Cerrado</t>
  </si>
  <si>
    <t>Capital Para el Crecimiento Empresarial Sociedad Administradora de Fondos de Inversión S.A. - CAPCEM SAFI S.A.</t>
  </si>
  <si>
    <t>Bonos participativos emitidos por pequeñas y medianas empresas (PyMES)</t>
  </si>
  <si>
    <t>Cupones de bonos</t>
  </si>
  <si>
    <t>Inversiones en el extranjero (*)</t>
  </si>
  <si>
    <t xml:space="preserve">Bono Corporativo </t>
  </si>
  <si>
    <t xml:space="preserve">Bono de Deuda Soberana </t>
  </si>
  <si>
    <t xml:space="preserve">Nota Estructurada </t>
  </si>
  <si>
    <t xml:space="preserve">Letra del Tesoro </t>
  </si>
  <si>
    <t>Acciones en el extranjero</t>
  </si>
  <si>
    <t>(Expresado en bolivianos)</t>
  </si>
  <si>
    <t>PMT</t>
  </si>
  <si>
    <t>Bonos Participativos emitidos por Pequeñas y Medianas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</si>
</sst>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_-* #,##0\ _€_-;\-* #,##0\ _€_-;_-* &quot;-&quot;??\ _€_-;_-@_-"/>
    <numFmt numFmtId="167" formatCode="&quot;Al&quot;\ dd&quot; de &quot;mmmm&quot; de &quot;yyyy"/>
    <numFmt numFmtId="168" formatCode="_(* #,##0.00_);_(* \(#,##0.00\);_(* &quot;-&quot;_);_(@_)"/>
    <numFmt numFmtId="169" formatCode="_-* #,##0_-;\-* #,##0_-;_-* &quot;-&quot;??_-;_-@_-"/>
    <numFmt numFmtId="170" formatCode="_(* #,##0_);_(* \(#,##0\);_(* &quot;-&quot;??_);_(@_)"/>
    <numFmt numFmtId="171" formatCode="_(* #,##0.00_);_(* \(#,##0.00\);_(* \-??_);_(@_)"/>
    <numFmt numFmtId="172" formatCode="_(* #,##0_);_(* \(#,##0\);_(* \-??_);_(@_)"/>
    <numFmt numFmtId="173" formatCode="0.00000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indexed="8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60"/>
      <name val="Times New Roman"/>
      <family val="1"/>
    </font>
    <font>
      <strike/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  <fill>
      <patternFill patternType="solid">
        <fgColor rgb="FF979FAD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1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9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9" fillId="0" borderId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3" fillId="21" borderId="0" applyNumberFormat="0" applyBorder="0" applyAlignment="0" applyProtection="0"/>
    <xf numFmtId="0" fontId="63" fillId="25" borderId="0" applyNumberFormat="0" applyBorder="0" applyAlignment="0" applyProtection="0"/>
    <xf numFmtId="0" fontId="63" fillId="29" borderId="0" applyNumberFormat="0" applyBorder="0" applyAlignment="0" applyProtection="0"/>
    <xf numFmtId="0" fontId="63" fillId="33" borderId="0" applyNumberFormat="0" applyBorder="0" applyAlignment="0" applyProtection="0"/>
    <xf numFmtId="0" fontId="63" fillId="37" borderId="0" applyNumberFormat="0" applyBorder="0" applyAlignment="0" applyProtection="0"/>
    <xf numFmtId="0" fontId="63" fillId="41" borderId="0" applyNumberFormat="0" applyBorder="0" applyAlignment="0" applyProtection="0"/>
    <xf numFmtId="0" fontId="56" fillId="12" borderId="0" applyNumberFormat="0" applyBorder="0" applyAlignment="0" applyProtection="0"/>
    <xf numFmtId="0" fontId="60" fillId="15" borderId="34" applyNumberFormat="0" applyAlignment="0" applyProtection="0"/>
    <xf numFmtId="0" fontId="29" fillId="16" borderId="37" applyNumberFormat="0" applyAlignment="0" applyProtection="0"/>
    <xf numFmtId="0" fontId="61" fillId="0" borderId="36" applyNumberFormat="0" applyFill="0" applyAlignment="0" applyProtection="0"/>
    <xf numFmtId="0" fontId="53" fillId="0" borderId="31" applyNumberFormat="0" applyFill="0" applyAlignment="0" applyProtection="0"/>
    <xf numFmtId="0" fontId="55" fillId="0" borderId="0" applyNumberFormat="0" applyFill="0" applyBorder="0" applyAlignment="0" applyProtection="0"/>
    <xf numFmtId="0" fontId="63" fillId="18" borderId="0" applyNumberFormat="0" applyBorder="0" applyAlignment="0" applyProtection="0"/>
    <xf numFmtId="0" fontId="63" fillId="22" borderId="0" applyNumberFormat="0" applyBorder="0" applyAlignment="0" applyProtection="0"/>
    <xf numFmtId="0" fontId="63" fillId="26" borderId="0" applyNumberFormat="0" applyBorder="0" applyAlignment="0" applyProtection="0"/>
    <xf numFmtId="0" fontId="63" fillId="30" borderId="0" applyNumberFormat="0" applyBorder="0" applyAlignment="0" applyProtection="0"/>
    <xf numFmtId="0" fontId="63" fillId="34" borderId="0" applyNumberFormat="0" applyBorder="0" applyAlignment="0" applyProtection="0"/>
    <xf numFmtId="0" fontId="63" fillId="38" borderId="0" applyNumberFormat="0" applyBorder="0" applyAlignment="0" applyProtection="0"/>
    <xf numFmtId="0" fontId="58" fillId="14" borderId="34" applyNumberFormat="0" applyAlignment="0" applyProtection="0"/>
    <xf numFmtId="0" fontId="57" fillId="13" borderId="0" applyNumberFormat="0" applyBorder="0" applyAlignment="0" applyProtection="0"/>
    <xf numFmtId="0" fontId="1" fillId="17" borderId="38" applyNumberFormat="0" applyFont="0" applyAlignment="0" applyProtection="0"/>
    <xf numFmtId="0" fontId="59" fillId="15" borderId="35" applyNumberFormat="0" applyAlignment="0" applyProtection="0"/>
    <xf numFmtId="0" fontId="3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4" fillId="0" borderId="32" applyNumberFormat="0" applyFill="0" applyAlignment="0" applyProtection="0"/>
    <xf numFmtId="0" fontId="55" fillId="0" borderId="33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67" fillId="0" borderId="0"/>
    <xf numFmtId="43" fontId="2" fillId="0" borderId="0" applyFont="0" applyFill="0" applyBorder="0" applyAlignment="0" applyProtection="0"/>
    <xf numFmtId="0" fontId="56" fillId="12" borderId="0" applyNumberFormat="0" applyBorder="0" applyAlignment="0" applyProtection="0"/>
    <xf numFmtId="0" fontId="53" fillId="0" borderId="31" applyNumberFormat="0" applyFill="0" applyAlignment="0" applyProtection="0"/>
  </cellStyleXfs>
  <cellXfs count="74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4"/>
    <xf numFmtId="165" fontId="7" fillId="3" borderId="3" xfId="4" applyNumberFormat="1" applyFont="1" applyFill="1" applyBorder="1" applyAlignment="1">
      <alignment horizontal="left" vertical="center" wrapText="1"/>
    </xf>
    <xf numFmtId="0" fontId="7" fillId="0" borderId="4" xfId="4" applyFont="1" applyFill="1" applyBorder="1" applyAlignment="1">
      <alignment horizontal="left" vertical="top" wrapText="1"/>
    </xf>
    <xf numFmtId="0" fontId="10" fillId="0" borderId="0" xfId="4" applyFont="1"/>
    <xf numFmtId="0" fontId="7" fillId="0" borderId="0" xfId="4" applyFont="1" applyFill="1" applyBorder="1" applyAlignment="1">
      <alignment horizontal="left" vertical="top" wrapText="1"/>
    </xf>
    <xf numFmtId="0" fontId="2" fillId="0" borderId="0" xfId="4" applyAlignment="1">
      <alignment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10" fontId="15" fillId="0" borderId="0" xfId="5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5" applyNumberFormat="1" applyFont="1" applyFill="1" applyBorder="1" applyAlignment="1">
      <alignment horizontal="right" vertical="center"/>
    </xf>
    <xf numFmtId="10" fontId="6" fillId="0" borderId="0" xfId="5" applyNumberFormat="1" applyFont="1" applyBorder="1" applyAlignment="1">
      <alignment vertical="center"/>
    </xf>
    <xf numFmtId="0" fontId="8" fillId="0" borderId="0" xfId="0" applyFont="1"/>
    <xf numFmtId="166" fontId="15" fillId="0" borderId="0" xfId="7" applyNumberFormat="1" applyFont="1" applyFill="1" applyBorder="1" applyAlignment="1">
      <alignment horizontal="right"/>
    </xf>
    <xf numFmtId="0" fontId="8" fillId="0" borderId="2" xfId="0" applyFont="1" applyBorder="1"/>
    <xf numFmtId="0" fontId="0" fillId="0" borderId="2" xfId="0" applyBorder="1"/>
    <xf numFmtId="0" fontId="0" fillId="0" borderId="0" xfId="0" applyFill="1"/>
    <xf numFmtId="0" fontId="20" fillId="0" borderId="0" xfId="8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8" applyNumberFormat="1" applyFont="1" applyFill="1" applyBorder="1" applyAlignment="1">
      <alignment horizontal="center" vertical="center"/>
    </xf>
    <xf numFmtId="16" fontId="22" fillId="0" borderId="0" xfId="8" quotePrefix="1" applyNumberFormat="1" applyFont="1" applyFill="1" applyBorder="1" applyAlignment="1">
      <alignment horizontal="center" vertical="center"/>
    </xf>
    <xf numFmtId="4" fontId="23" fillId="0" borderId="0" xfId="8" applyNumberFormat="1" applyFont="1" applyFill="1" applyBorder="1" applyAlignment="1">
      <alignment horizontal="left"/>
    </xf>
    <xf numFmtId="0" fontId="0" fillId="0" borderId="0" xfId="0" applyFill="1" applyBorder="1" applyAlignment="1"/>
    <xf numFmtId="164" fontId="23" fillId="0" borderId="0" xfId="9" applyFont="1" applyFill="1" applyBorder="1" applyAlignment="1">
      <alignment horizontal="right"/>
    </xf>
    <xf numFmtId="164" fontId="23" fillId="0" borderId="0" xfId="9" applyFont="1" applyFill="1" applyBorder="1" applyAlignment="1">
      <alignment horizontal="center"/>
    </xf>
    <xf numFmtId="164" fontId="23" fillId="0" borderId="0" xfId="9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8" applyFont="1"/>
    <xf numFmtId="0" fontId="15" fillId="0" borderId="0" xfId="11" applyFont="1" applyFill="1" applyBorder="1" applyAlignment="1">
      <alignment wrapText="1"/>
    </xf>
    <xf numFmtId="3" fontId="15" fillId="0" borderId="0" xfId="11" applyNumberFormat="1" applyFont="1" applyFill="1" applyBorder="1" applyAlignment="1">
      <alignment horizontal="right" wrapText="1"/>
    </xf>
    <xf numFmtId="3" fontId="7" fillId="0" borderId="0" xfId="8" applyNumberFormat="1" applyFont="1"/>
    <xf numFmtId="3" fontId="15" fillId="0" borderId="0" xfId="14" applyNumberFormat="1" applyFont="1" applyFill="1" applyBorder="1" applyAlignment="1">
      <alignment horizontal="right" vertical="center" wrapText="1"/>
    </xf>
    <xf numFmtId="0" fontId="15" fillId="0" borderId="0" xfId="8" applyFont="1" applyBorder="1"/>
    <xf numFmtId="169" fontId="6" fillId="0" borderId="0" xfId="16" applyNumberFormat="1" applyFont="1" applyBorder="1"/>
    <xf numFmtId="10" fontId="6" fillId="0" borderId="0" xfId="17" applyNumberFormat="1" applyFont="1" applyBorder="1"/>
    <xf numFmtId="10" fontId="15" fillId="0" borderId="0" xfId="8" applyNumberFormat="1" applyFont="1" applyBorder="1"/>
    <xf numFmtId="0" fontId="5" fillId="4" borderId="0" xfId="8" applyFont="1" applyFill="1" applyBorder="1"/>
    <xf numFmtId="3" fontId="5" fillId="4" borderId="0" xfId="8" applyNumberFormat="1" applyFont="1" applyFill="1" applyBorder="1"/>
    <xf numFmtId="10" fontId="5" fillId="4" borderId="0" xfId="17" applyNumberFormat="1" applyFont="1" applyFill="1" applyBorder="1"/>
    <xf numFmtId="0" fontId="5" fillId="2" borderId="0" xfId="8" applyFont="1" applyFill="1" applyBorder="1"/>
    <xf numFmtId="3" fontId="5" fillId="2" borderId="0" xfId="8" applyNumberFormat="1" applyFont="1" applyFill="1" applyBorder="1"/>
    <xf numFmtId="10" fontId="5" fillId="2" borderId="0" xfId="17" applyNumberFormat="1" applyFont="1" applyFill="1" applyBorder="1"/>
    <xf numFmtId="0" fontId="15" fillId="0" borderId="0" xfId="0" applyFont="1" applyBorder="1"/>
    <xf numFmtId="3" fontId="15" fillId="0" borderId="0" xfId="0" applyNumberFormat="1" applyFont="1" applyBorder="1"/>
    <xf numFmtId="3" fontId="15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horizontal="right" vertical="center"/>
    </xf>
    <xf numFmtId="0" fontId="1" fillId="6" borderId="1" xfId="21" applyFill="1" applyBorder="1"/>
    <xf numFmtId="0" fontId="1" fillId="6" borderId="0" xfId="21" applyFill="1" applyBorder="1"/>
    <xf numFmtId="0" fontId="1" fillId="6" borderId="9" xfId="21" applyFill="1" applyBorder="1"/>
    <xf numFmtId="0" fontId="4" fillId="5" borderId="7" xfId="21" applyFont="1" applyFill="1" applyBorder="1" applyAlignment="1">
      <alignment horizontal="center" vertical="center" wrapText="1"/>
    </xf>
    <xf numFmtId="0" fontId="4" fillId="5" borderId="8" xfId="21" applyFont="1" applyFill="1" applyBorder="1" applyAlignment="1">
      <alignment horizontal="center" vertical="center"/>
    </xf>
    <xf numFmtId="0" fontId="32" fillId="5" borderId="13" xfId="21" applyFont="1" applyFill="1" applyBorder="1"/>
    <xf numFmtId="3" fontId="32" fillId="5" borderId="13" xfId="21" applyNumberFormat="1" applyFont="1" applyFill="1" applyBorder="1" applyAlignment="1">
      <alignment horizontal="right"/>
    </xf>
    <xf numFmtId="0" fontId="7" fillId="6" borderId="0" xfId="21" applyFont="1" applyFill="1" applyBorder="1"/>
    <xf numFmtId="0" fontId="4" fillId="5" borderId="6" xfId="2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right"/>
    </xf>
    <xf numFmtId="3" fontId="32" fillId="5" borderId="16" xfId="21" applyNumberFormat="1" applyFont="1" applyFill="1" applyBorder="1" applyAlignment="1">
      <alignment horizontal="right"/>
    </xf>
    <xf numFmtId="0" fontId="31" fillId="7" borderId="17" xfId="3" applyFont="1" applyFill="1" applyBorder="1" applyAlignment="1">
      <alignment horizontal="center" vertical="center"/>
    </xf>
    <xf numFmtId="0" fontId="31" fillId="7" borderId="18" xfId="3" applyFont="1" applyFill="1" applyBorder="1" applyAlignment="1">
      <alignment horizontal="center" vertical="center" wrapText="1"/>
    </xf>
    <xf numFmtId="0" fontId="31" fillId="7" borderId="18" xfId="3" applyFont="1" applyFill="1" applyBorder="1" applyAlignment="1">
      <alignment horizontal="center" vertical="center"/>
    </xf>
    <xf numFmtId="0" fontId="31" fillId="7" borderId="19" xfId="3" applyFont="1" applyFill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2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5" applyNumberFormat="1" applyFont="1" applyFill="1" applyBorder="1" applyAlignment="1" applyProtection="1">
      <alignment horizontal="right" vertical="center"/>
      <protection locked="0"/>
    </xf>
    <xf numFmtId="10" fontId="4" fillId="5" borderId="12" xfId="5" applyNumberFormat="1" applyFont="1" applyFill="1" applyBorder="1" applyAlignment="1">
      <alignment horizontal="right" vertical="center"/>
    </xf>
    <xf numFmtId="10" fontId="4" fillId="6" borderId="0" xfId="5" applyNumberFormat="1" applyFont="1" applyFill="1" applyBorder="1" applyAlignment="1" applyProtection="1">
      <alignment horizontal="right" vertical="center"/>
      <protection locked="0"/>
    </xf>
    <xf numFmtId="10" fontId="4" fillId="6" borderId="9" xfId="5" applyNumberFormat="1" applyFont="1" applyFill="1" applyBorder="1" applyAlignment="1">
      <alignment horizontal="right" vertical="center"/>
    </xf>
    <xf numFmtId="10" fontId="4" fillId="5" borderId="0" xfId="5" applyNumberFormat="1" applyFont="1" applyFill="1" applyBorder="1" applyAlignment="1" applyProtection="1">
      <alignment horizontal="right" vertical="center"/>
      <protection locked="0"/>
    </xf>
    <xf numFmtId="10" fontId="4" fillId="5" borderId="9" xfId="5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5" applyNumberFormat="1" applyFont="1" applyFill="1" applyBorder="1" applyAlignment="1">
      <alignment horizontal="right" vertical="center"/>
    </xf>
    <xf numFmtId="10" fontId="34" fillId="5" borderId="8" xfId="5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5" applyNumberFormat="1" applyFont="1" applyFill="1" applyBorder="1" applyAlignment="1">
      <alignment horizontal="right" vertical="center"/>
    </xf>
    <xf numFmtId="10" fontId="34" fillId="5" borderId="19" xfId="5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0" fontId="6" fillId="0" borderId="11" xfId="5" applyNumberFormat="1" applyFont="1" applyBorder="1" applyAlignment="1">
      <alignment vertical="center"/>
    </xf>
    <xf numFmtId="10" fontId="6" fillId="0" borderId="12" xfId="5" applyNumberFormat="1" applyFont="1" applyBorder="1" applyAlignment="1">
      <alignment vertical="center"/>
    </xf>
    <xf numFmtId="0" fontId="28" fillId="3" borderId="16" xfId="23" applyFont="1" applyFill="1" applyBorder="1" applyAlignment="1">
      <alignment vertical="center"/>
    </xf>
    <xf numFmtId="0" fontId="28" fillId="3" borderId="14" xfId="23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8" fillId="3" borderId="15" xfId="23" applyFont="1" applyFill="1" applyBorder="1" applyAlignment="1">
      <alignment vertical="center"/>
    </xf>
    <xf numFmtId="0" fontId="33" fillId="3" borderId="14" xfId="0" applyFont="1" applyFill="1" applyBorder="1"/>
    <xf numFmtId="10" fontId="6" fillId="0" borderId="7" xfId="5" applyNumberFormat="1" applyFont="1" applyBorder="1" applyAlignment="1">
      <alignment vertical="center"/>
    </xf>
    <xf numFmtId="10" fontId="6" fillId="0" borderId="8" xfId="5" applyNumberFormat="1" applyFont="1" applyBorder="1" applyAlignment="1">
      <alignment vertical="center"/>
    </xf>
    <xf numFmtId="10" fontId="6" fillId="0" borderId="9" xfId="5" applyNumberFormat="1" applyFont="1" applyBorder="1" applyAlignment="1">
      <alignment vertical="center"/>
    </xf>
    <xf numFmtId="10" fontId="6" fillId="0" borderId="18" xfId="5" applyNumberFormat="1" applyFont="1" applyBorder="1" applyAlignment="1">
      <alignment vertical="center"/>
    </xf>
    <xf numFmtId="10" fontId="6" fillId="0" borderId="19" xfId="5" applyNumberFormat="1" applyFont="1" applyBorder="1" applyAlignment="1">
      <alignment vertical="center"/>
    </xf>
    <xf numFmtId="0" fontId="28" fillId="3" borderId="16" xfId="23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6" fontId="32" fillId="5" borderId="12" xfId="7" applyNumberFormat="1" applyFont="1" applyFill="1" applyBorder="1"/>
    <xf numFmtId="0" fontId="4" fillId="9" borderId="0" xfId="0" applyFont="1" applyFill="1" applyBorder="1" applyAlignment="1">
      <alignment horizontal="left"/>
    </xf>
    <xf numFmtId="166" fontId="4" fillId="9" borderId="0" xfId="7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6" fontId="4" fillId="5" borderId="0" xfId="7" applyNumberFormat="1" applyFont="1" applyFill="1" applyBorder="1" applyAlignment="1">
      <alignment horizontal="right"/>
    </xf>
    <xf numFmtId="166" fontId="4" fillId="5" borderId="13" xfId="7" applyNumberFormat="1" applyFont="1" applyFill="1" applyBorder="1" applyAlignment="1">
      <alignment horizontal="left"/>
    </xf>
    <xf numFmtId="166" fontId="4" fillId="5" borderId="11" xfId="7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6" fontId="32" fillId="5" borderId="8" xfId="7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6" fontId="32" fillId="10" borderId="19" xfId="7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0" borderId="11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6" fontId="32" fillId="5" borderId="9" xfId="7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6" fontId="32" fillId="5" borderId="19" xfId="7" applyNumberFormat="1" applyFont="1" applyFill="1" applyBorder="1"/>
    <xf numFmtId="0" fontId="34" fillId="9" borderId="0" xfId="0" applyFont="1" applyFill="1" applyBorder="1"/>
    <xf numFmtId="166" fontId="34" fillId="9" borderId="0" xfId="7" applyNumberFormat="1" applyFont="1" applyFill="1" applyBorder="1"/>
    <xf numFmtId="166" fontId="15" fillId="0" borderId="8" xfId="7" applyNumberFormat="1" applyFont="1" applyFill="1" applyBorder="1" applyAlignment="1">
      <alignment horizontal="right"/>
    </xf>
    <xf numFmtId="166" fontId="15" fillId="0" borderId="9" xfId="7" applyNumberFormat="1" applyFont="1" applyFill="1" applyBorder="1" applyAlignment="1">
      <alignment horizontal="right"/>
    </xf>
    <xf numFmtId="166" fontId="15" fillId="0" borderId="19" xfId="7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vertical="center"/>
    </xf>
    <xf numFmtId="166" fontId="15" fillId="0" borderId="16" xfId="7" applyNumberFormat="1" applyFont="1" applyFill="1" applyBorder="1" applyAlignment="1">
      <alignment horizontal="right"/>
    </xf>
    <xf numFmtId="166" fontId="15" fillId="0" borderId="10" xfId="7" applyNumberFormat="1" applyFont="1" applyFill="1" applyBorder="1" applyAlignment="1">
      <alignment horizontal="right"/>
    </xf>
    <xf numFmtId="166" fontId="15" fillId="0" borderId="15" xfId="7" applyNumberFormat="1" applyFont="1" applyFill="1" applyBorder="1" applyAlignment="1">
      <alignment horizontal="right"/>
    </xf>
    <xf numFmtId="166" fontId="15" fillId="0" borderId="14" xfId="7" applyNumberFormat="1" applyFont="1" applyFill="1" applyBorder="1" applyAlignment="1">
      <alignment horizontal="right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6" fillId="0" borderId="11" xfId="0" applyFont="1" applyFill="1" applyBorder="1"/>
    <xf numFmtId="166" fontId="15" fillId="0" borderId="12" xfId="7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6" fontId="6" fillId="0" borderId="9" xfId="7" applyNumberFormat="1" applyFont="1" applyFill="1" applyBorder="1" applyAlignment="1"/>
    <xf numFmtId="166" fontId="6" fillId="0" borderId="16" xfId="7" applyNumberFormat="1" applyFont="1" applyBorder="1"/>
    <xf numFmtId="166" fontId="6" fillId="0" borderId="16" xfId="7" applyNumberFormat="1" applyFont="1" applyFill="1" applyBorder="1" applyAlignment="1"/>
    <xf numFmtId="166" fontId="6" fillId="0" borderId="10" xfId="7" applyNumberFormat="1" applyFont="1" applyFill="1" applyBorder="1" applyAlignment="1"/>
    <xf numFmtId="166" fontId="6" fillId="0" borderId="15" xfId="7" applyNumberFormat="1" applyFont="1" applyFill="1" applyBorder="1" applyAlignment="1"/>
    <xf numFmtId="166" fontId="6" fillId="0" borderId="14" xfId="7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6" fontId="4" fillId="11" borderId="9" xfId="7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6" fontId="4" fillId="10" borderId="9" xfId="7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11" applyFont="1" applyFill="1" applyBorder="1" applyAlignment="1">
      <alignment wrapText="1"/>
    </xf>
    <xf numFmtId="10" fontId="15" fillId="0" borderId="9" xfId="12" applyNumberFormat="1" applyFont="1" applyFill="1" applyBorder="1" applyAlignment="1">
      <alignment horizontal="right" wrapText="1"/>
    </xf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0" fontId="6" fillId="9" borderId="0" xfId="8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4" applyFont="1" applyFill="1" applyBorder="1" applyAlignment="1">
      <alignment vertical="center" wrapText="1"/>
    </xf>
    <xf numFmtId="3" fontId="4" fillId="5" borderId="21" xfId="14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4" applyFont="1" applyFill="1" applyBorder="1" applyAlignment="1">
      <alignment vertical="center" wrapText="1"/>
    </xf>
    <xf numFmtId="10" fontId="6" fillId="0" borderId="9" xfId="15" applyNumberFormat="1" applyFont="1" applyBorder="1" applyAlignment="1">
      <alignment vertical="center"/>
    </xf>
    <xf numFmtId="0" fontId="13" fillId="9" borderId="0" xfId="8" applyFont="1" applyFill="1" applyBorder="1"/>
    <xf numFmtId="0" fontId="6" fillId="9" borderId="0" xfId="8" applyFont="1" applyFill="1"/>
    <xf numFmtId="0" fontId="6" fillId="0" borderId="1" xfId="8" applyFont="1" applyBorder="1"/>
    <xf numFmtId="3" fontId="6" fillId="0" borderId="0" xfId="8" applyNumberFormat="1" applyFont="1" applyBorder="1"/>
    <xf numFmtId="10" fontId="6" fillId="0" borderId="9" xfId="10" applyNumberFormat="1" applyFont="1" applyBorder="1"/>
    <xf numFmtId="0" fontId="14" fillId="9" borderId="1" xfId="8" applyFont="1" applyFill="1" applyBorder="1"/>
    <xf numFmtId="0" fontId="14" fillId="9" borderId="0" xfId="8" applyFont="1" applyFill="1" applyBorder="1"/>
    <xf numFmtId="0" fontId="14" fillId="9" borderId="9" xfId="8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8" applyNumberFormat="1" applyFont="1" applyFill="1"/>
    <xf numFmtId="3" fontId="7" fillId="0" borderId="0" xfId="8" applyNumberFormat="1" applyFont="1" applyBorder="1"/>
    <xf numFmtId="10" fontId="7" fillId="0" borderId="9" xfId="13" applyNumberFormat="1" applyFont="1" applyBorder="1"/>
    <xf numFmtId="0" fontId="9" fillId="9" borderId="1" xfId="8" applyFont="1" applyFill="1" applyBorder="1" applyAlignment="1">
      <alignment horizontal="center"/>
    </xf>
    <xf numFmtId="0" fontId="9" fillId="9" borderId="0" xfId="8" applyFont="1" applyFill="1" applyBorder="1" applyAlignment="1">
      <alignment horizontal="center"/>
    </xf>
    <xf numFmtId="0" fontId="9" fillId="9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right" vertical="center"/>
    </xf>
    <xf numFmtId="0" fontId="4" fillId="5" borderId="0" xfId="8" applyFont="1" applyFill="1" applyBorder="1" applyAlignment="1">
      <alignment horizontal="right" vertical="center"/>
    </xf>
    <xf numFmtId="0" fontId="26" fillId="0" borderId="0" xfId="24" applyFont="1" applyFill="1" applyBorder="1" applyAlignment="1">
      <alignment horizontal="right" wrapText="1"/>
    </xf>
    <xf numFmtId="4" fontId="26" fillId="0" borderId="0" xfId="24" applyNumberFormat="1" applyFont="1" applyFill="1" applyBorder="1" applyAlignment="1">
      <alignment horizontal="center" wrapText="1"/>
    </xf>
    <xf numFmtId="4" fontId="15" fillId="0" borderId="0" xfId="8" applyNumberFormat="1" applyFont="1" applyBorder="1"/>
    <xf numFmtId="0" fontId="0" fillId="9" borderId="0" xfId="0" applyFill="1"/>
    <xf numFmtId="16" fontId="37" fillId="5" borderId="0" xfId="8" quotePrefix="1" applyNumberFormat="1" applyFont="1" applyFill="1" applyBorder="1" applyAlignment="1">
      <alignment horizontal="center" vertical="center"/>
    </xf>
    <xf numFmtId="41" fontId="24" fillId="9" borderId="0" xfId="8" applyNumberFormat="1" applyFont="1" applyFill="1" applyBorder="1"/>
    <xf numFmtId="168" fontId="25" fillId="9" borderId="0" xfId="8" applyNumberFormat="1" applyFont="1" applyFill="1" applyBorder="1" applyAlignment="1">
      <alignment horizontal="left"/>
    </xf>
    <xf numFmtId="0" fontId="0" fillId="9" borderId="0" xfId="0" applyFill="1" applyBorder="1"/>
    <xf numFmtId="16" fontId="4" fillId="5" borderId="0" xfId="8" quotePrefix="1" applyNumberFormat="1" applyFont="1" applyFill="1" applyBorder="1" applyAlignment="1">
      <alignment horizontal="center" vertical="center"/>
    </xf>
    <xf numFmtId="16" fontId="4" fillId="5" borderId="9" xfId="8" quotePrefix="1" applyNumberFormat="1" applyFont="1" applyFill="1" applyBorder="1" applyAlignment="1">
      <alignment horizontal="center" vertical="center"/>
    </xf>
    <xf numFmtId="41" fontId="24" fillId="9" borderId="17" xfId="8" applyNumberFormat="1" applyFont="1" applyFill="1" applyBorder="1" applyAlignment="1">
      <alignment horizontal="right"/>
    </xf>
    <xf numFmtId="41" fontId="24" fillId="9" borderId="18" xfId="8" applyNumberFormat="1" applyFont="1" applyFill="1" applyBorder="1"/>
    <xf numFmtId="168" fontId="25" fillId="9" borderId="18" xfId="8" applyNumberFormat="1" applyFont="1" applyFill="1" applyBorder="1" applyAlignment="1">
      <alignment horizontal="left"/>
    </xf>
    <xf numFmtId="0" fontId="0" fillId="9" borderId="9" xfId="0" applyFill="1" applyBorder="1"/>
    <xf numFmtId="16" fontId="40" fillId="5" borderId="0" xfId="8" quotePrefix="1" applyNumberFormat="1" applyFont="1" applyFill="1" applyBorder="1" applyAlignment="1">
      <alignment horizontal="center" vertical="center"/>
    </xf>
    <xf numFmtId="16" fontId="40" fillId="5" borderId="9" xfId="8" quotePrefix="1" applyNumberFormat="1" applyFont="1" applyFill="1" applyBorder="1" applyAlignment="1">
      <alignment horizontal="center" vertical="center"/>
    </xf>
    <xf numFmtId="4" fontId="36" fillId="5" borderId="6" xfId="9" applyNumberFormat="1" applyFont="1" applyFill="1" applyBorder="1" applyAlignment="1">
      <alignment horizontal="left"/>
    </xf>
    <xf numFmtId="4" fontId="36" fillId="5" borderId="7" xfId="9" applyNumberFormat="1" applyFont="1" applyFill="1" applyBorder="1" applyAlignment="1">
      <alignment horizontal="left"/>
    </xf>
    <xf numFmtId="4" fontId="36" fillId="5" borderId="8" xfId="9" applyNumberFormat="1" applyFont="1" applyFill="1" applyBorder="1" applyAlignment="1">
      <alignment horizontal="left"/>
    </xf>
    <xf numFmtId="4" fontId="24" fillId="9" borderId="0" xfId="8" applyNumberFormat="1" applyFont="1" applyFill="1" applyBorder="1"/>
    <xf numFmtId="4" fontId="24" fillId="9" borderId="0" xfId="8" applyNumberFormat="1" applyFont="1" applyFill="1" applyBorder="1" applyAlignment="1"/>
    <xf numFmtId="4" fontId="25" fillId="9" borderId="0" xfId="8" applyNumberFormat="1" applyFont="1" applyFill="1" applyBorder="1" applyAlignment="1">
      <alignment horizontal="left"/>
    </xf>
    <xf numFmtId="0" fontId="0" fillId="3" borderId="0" xfId="0" applyFill="1"/>
    <xf numFmtId="0" fontId="14" fillId="9" borderId="1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0" fontId="32" fillId="5" borderId="1" xfId="0" applyFont="1" applyFill="1" applyBorder="1"/>
    <xf numFmtId="3" fontId="32" fillId="5" borderId="0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32" fillId="5" borderId="0" xfId="0" applyNumberFormat="1" applyFont="1" applyFill="1" applyBorder="1" applyAlignment="1">
      <alignment horizontal="center"/>
    </xf>
    <xf numFmtId="3" fontId="32" fillId="5" borderId="9" xfId="0" applyNumberFormat="1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left"/>
    </xf>
    <xf numFmtId="170" fontId="28" fillId="3" borderId="0" xfId="25" applyNumberFormat="1" applyFont="1" applyFill="1" applyBorder="1"/>
    <xf numFmtId="170" fontId="15" fillId="3" borderId="0" xfId="25" applyNumberFormat="1" applyFont="1" applyFill="1" applyBorder="1"/>
    <xf numFmtId="170" fontId="28" fillId="3" borderId="9" xfId="25" applyNumberFormat="1" applyFont="1" applyFill="1" applyBorder="1"/>
    <xf numFmtId="170" fontId="41" fillId="3" borderId="0" xfId="25" applyNumberFormat="1" applyFont="1" applyFill="1" applyBorder="1"/>
    <xf numFmtId="3" fontId="4" fillId="5" borderId="11" xfId="0" applyNumberFormat="1" applyFont="1" applyFill="1" applyBorder="1"/>
    <xf numFmtId="3" fontId="4" fillId="5" borderId="12" xfId="0" applyNumberFormat="1" applyFont="1" applyFill="1" applyBorder="1"/>
    <xf numFmtId="0" fontId="11" fillId="9" borderId="0" xfId="0" applyFont="1" applyFill="1"/>
    <xf numFmtId="0" fontId="11" fillId="9" borderId="0" xfId="0" applyFont="1" applyFill="1" applyAlignment="1">
      <alignment horizontal="right"/>
    </xf>
    <xf numFmtId="0" fontId="8" fillId="3" borderId="0" xfId="0" applyFont="1" applyFill="1"/>
    <xf numFmtId="0" fontId="1" fillId="0" borderId="0" xfId="26" applyFill="1"/>
    <xf numFmtId="0" fontId="1" fillId="9" borderId="1" xfId="26" applyFill="1" applyBorder="1"/>
    <xf numFmtId="0" fontId="1" fillId="9" borderId="0" xfId="26" applyFill="1" applyBorder="1"/>
    <xf numFmtId="0" fontId="1" fillId="9" borderId="9" xfId="26" applyFill="1" applyBorder="1"/>
    <xf numFmtId="0" fontId="32" fillId="5" borderId="1" xfId="26" applyFont="1" applyFill="1" applyBorder="1"/>
    <xf numFmtId="3" fontId="32" fillId="5" borderId="0" xfId="26" applyNumberFormat="1" applyFont="1" applyFill="1" applyBorder="1" applyAlignment="1">
      <alignment horizontal="right"/>
    </xf>
    <xf numFmtId="3" fontId="32" fillId="5" borderId="9" xfId="26" applyNumberFormat="1" applyFont="1" applyFill="1" applyBorder="1" applyAlignment="1">
      <alignment horizontal="right"/>
    </xf>
    <xf numFmtId="0" fontId="15" fillId="0" borderId="0" xfId="26" applyFont="1" applyBorder="1"/>
    <xf numFmtId="3" fontId="15" fillId="0" borderId="0" xfId="26" applyNumberFormat="1" applyFont="1" applyBorder="1" applyAlignment="1">
      <alignment horizontal="right"/>
    </xf>
    <xf numFmtId="10" fontId="15" fillId="0" borderId="9" xfId="27" applyNumberFormat="1" applyFont="1" applyBorder="1"/>
    <xf numFmtId="0" fontId="15" fillId="0" borderId="0" xfId="26" applyFont="1" applyBorder="1" applyAlignment="1">
      <alignment wrapText="1"/>
    </xf>
    <xf numFmtId="0" fontId="32" fillId="5" borderId="13" xfId="26" applyFont="1" applyFill="1" applyBorder="1"/>
    <xf numFmtId="3" fontId="32" fillId="5" borderId="11" xfId="26" applyNumberFormat="1" applyFont="1" applyFill="1" applyBorder="1"/>
    <xf numFmtId="0" fontId="11" fillId="9" borderId="17" xfId="26" applyFont="1" applyFill="1" applyBorder="1"/>
    <xf numFmtId="0" fontId="11" fillId="9" borderId="18" xfId="26" applyFont="1" applyFill="1" applyBorder="1"/>
    <xf numFmtId="0" fontId="11" fillId="9" borderId="19" xfId="26" applyFont="1" applyFill="1" applyBorder="1"/>
    <xf numFmtId="0" fontId="8" fillId="0" borderId="0" xfId="26" applyFont="1"/>
    <xf numFmtId="3" fontId="15" fillId="0" borderId="0" xfId="26" applyNumberFormat="1" applyFont="1" applyBorder="1"/>
    <xf numFmtId="4" fontId="1" fillId="0" borderId="0" xfId="26" applyNumberFormat="1"/>
    <xf numFmtId="0" fontId="1" fillId="0" borderId="0" xfId="26"/>
    <xf numFmtId="0" fontId="0" fillId="9" borderId="1" xfId="0" applyFill="1" applyBorder="1"/>
    <xf numFmtId="0" fontId="15" fillId="0" borderId="0" xfId="0" applyFont="1" applyBorder="1" applyAlignment="1">
      <alignment vertical="top"/>
    </xf>
    <xf numFmtId="3" fontId="15" fillId="0" borderId="0" xfId="0" applyNumberFormat="1" applyFont="1" applyBorder="1" applyAlignment="1">
      <alignment horizontal="right" vertical="center"/>
    </xf>
    <xf numFmtId="10" fontId="15" fillId="0" borderId="9" xfId="1" applyNumberFormat="1" applyFont="1" applyBorder="1" applyAlignment="1">
      <alignment horizontal="right" vertical="center"/>
    </xf>
    <xf numFmtId="170" fontId="0" fillId="0" borderId="0" xfId="25" applyNumberFormat="1" applyFont="1" applyFill="1"/>
    <xf numFmtId="0" fontId="15" fillId="0" borderId="0" xfId="0" applyFont="1" applyBorder="1" applyAlignment="1">
      <alignment vertical="top" wrapText="1"/>
    </xf>
    <xf numFmtId="0" fontId="32" fillId="10" borderId="13" xfId="0" applyFont="1" applyFill="1" applyBorder="1" applyAlignment="1">
      <alignment horizontal="left" vertical="center"/>
    </xf>
    <xf numFmtId="166" fontId="32" fillId="10" borderId="12" xfId="7" applyNumberFormat="1" applyFont="1" applyFill="1" applyBorder="1" applyAlignment="1">
      <alignment horizontal="right"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6" fillId="3" borderId="17" xfId="0" applyFont="1" applyFill="1" applyBorder="1"/>
    <xf numFmtId="0" fontId="13" fillId="9" borderId="1" xfId="28" applyFont="1" applyFill="1" applyBorder="1" applyAlignment="1">
      <alignment horizontal="center"/>
    </xf>
    <xf numFmtId="0" fontId="13" fillId="9" borderId="0" xfId="28" applyFont="1" applyFill="1" applyBorder="1" applyAlignment="1">
      <alignment horizontal="center"/>
    </xf>
    <xf numFmtId="0" fontId="13" fillId="9" borderId="9" xfId="28" applyFont="1" applyFill="1" applyBorder="1" applyAlignment="1">
      <alignment horizontal="center"/>
    </xf>
    <xf numFmtId="0" fontId="4" fillId="5" borderId="1" xfId="28" applyFont="1" applyFill="1" applyBorder="1" applyAlignment="1">
      <alignment horizontal="left"/>
    </xf>
    <xf numFmtId="0" fontId="4" fillId="5" borderId="0" xfId="28" applyFont="1" applyFill="1" applyBorder="1" applyAlignment="1">
      <alignment horizontal="right"/>
    </xf>
    <xf numFmtId="0" fontId="4" fillId="5" borderId="9" xfId="28" applyFont="1" applyFill="1" applyBorder="1" applyAlignment="1">
      <alignment horizontal="right"/>
    </xf>
    <xf numFmtId="0" fontId="4" fillId="5" borderId="13" xfId="28" applyFont="1" applyFill="1" applyBorder="1" applyAlignment="1">
      <alignment horizontal="left"/>
    </xf>
    <xf numFmtId="172" fontId="4" fillId="5" borderId="11" xfId="29" applyNumberFormat="1" applyFont="1" applyFill="1" applyBorder="1" applyAlignment="1">
      <alignment horizontal="right"/>
    </xf>
    <xf numFmtId="0" fontId="42" fillId="5" borderId="0" xfId="0" applyFont="1" applyFill="1" applyAlignment="1"/>
    <xf numFmtId="0" fontId="42" fillId="0" borderId="0" xfId="0" applyFont="1" applyAlignment="1"/>
    <xf numFmtId="0" fontId="43" fillId="5" borderId="0" xfId="0" applyFont="1" applyFill="1" applyAlignment="1">
      <alignment horizontal="center" vertical="center"/>
    </xf>
    <xf numFmtId="0" fontId="43" fillId="5" borderId="0" xfId="0" applyFont="1" applyFill="1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5" borderId="0" xfId="0" applyFont="1" applyFill="1" applyAlignment="1">
      <alignment horizontal="center"/>
    </xf>
    <xf numFmtId="0" fontId="46" fillId="5" borderId="0" xfId="0" applyFont="1" applyFill="1" applyAlignment="1">
      <alignment horizontal="center"/>
    </xf>
    <xf numFmtId="0" fontId="47" fillId="0" borderId="0" xfId="0" applyFont="1"/>
    <xf numFmtId="0" fontId="49" fillId="0" borderId="0" xfId="30" applyFont="1" applyAlignment="1" applyProtection="1"/>
    <xf numFmtId="0" fontId="50" fillId="0" borderId="0" xfId="0" applyFont="1"/>
    <xf numFmtId="0" fontId="0" fillId="5" borderId="0" xfId="0" applyFill="1"/>
    <xf numFmtId="0" fontId="19" fillId="0" borderId="0" xfId="8"/>
    <xf numFmtId="0" fontId="19" fillId="0" borderId="0" xfId="8" applyAlignment="1">
      <alignment horizontal="center"/>
    </xf>
    <xf numFmtId="0" fontId="51" fillId="0" borderId="0" xfId="8" applyFont="1"/>
    <xf numFmtId="0" fontId="19" fillId="0" borderId="0" xfId="8" applyBorder="1"/>
    <xf numFmtId="0" fontId="19" fillId="0" borderId="0" xfId="8" applyBorder="1" applyAlignment="1">
      <alignment horizontal="center"/>
    </xf>
    <xf numFmtId="0" fontId="19" fillId="0" borderId="0" xfId="8" applyFill="1" applyBorder="1"/>
    <xf numFmtId="0" fontId="51" fillId="0" borderId="0" xfId="8" applyFont="1" applyBorder="1"/>
    <xf numFmtId="4" fontId="6" fillId="3" borderId="0" xfId="31" applyNumberFormat="1" applyFont="1" applyFill="1" applyBorder="1" applyAlignment="1">
      <alignment horizontal="left"/>
    </xf>
    <xf numFmtId="0" fontId="19" fillId="0" borderId="0" xfId="8" applyBorder="1" applyAlignment="1">
      <alignment wrapText="1"/>
    </xf>
    <xf numFmtId="0" fontId="19" fillId="0" borderId="0" xfId="8" applyFill="1" applyBorder="1" applyAlignment="1">
      <alignment horizontal="center"/>
    </xf>
    <xf numFmtId="0" fontId="52" fillId="0" borderId="0" xfId="8" applyFont="1" applyAlignment="1">
      <alignment horizontal="center"/>
    </xf>
    <xf numFmtId="0" fontId="52" fillId="0" borderId="0" xfId="8" applyFont="1"/>
    <xf numFmtId="0" fontId="41" fillId="0" borderId="0" xfId="0" applyFont="1"/>
    <xf numFmtId="0" fontId="7" fillId="3" borderId="3" xfId="4" applyFont="1" applyFill="1" applyBorder="1" applyAlignment="1">
      <alignment vertical="center"/>
    </xf>
    <xf numFmtId="0" fontId="7" fillId="3" borderId="3" xfId="4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3" fontId="15" fillId="0" borderId="6" xfId="0" applyNumberFormat="1" applyFont="1" applyFill="1" applyBorder="1" applyAlignment="1">
      <alignment horizontal="right" vertical="center"/>
    </xf>
    <xf numFmtId="3" fontId="15" fillId="0" borderId="17" xfId="0" applyNumberFormat="1" applyFont="1" applyFill="1" applyBorder="1" applyAlignment="1">
      <alignment horizontal="right" vertical="center"/>
    </xf>
    <xf numFmtId="3" fontId="15" fillId="0" borderId="1" xfId="0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7" fillId="3" borderId="39" xfId="4" applyFont="1" applyFill="1" applyBorder="1" applyAlignment="1">
      <alignment vertical="center" wrapText="1"/>
    </xf>
    <xf numFmtId="0" fontId="7" fillId="3" borderId="3" xfId="4" applyFont="1" applyFill="1" applyBorder="1" applyAlignment="1">
      <alignment horizontal="left" vertical="center" wrapText="1"/>
    </xf>
    <xf numFmtId="0" fontId="10" fillId="3" borderId="3" xfId="4" applyFont="1" applyFill="1" applyBorder="1" applyAlignment="1">
      <alignment vertical="center" wrapText="1"/>
    </xf>
    <xf numFmtId="0" fontId="10" fillId="3" borderId="3" xfId="4" applyFont="1" applyFill="1" applyBorder="1"/>
    <xf numFmtId="0" fontId="10" fillId="42" borderId="0" xfId="4" applyFont="1" applyFill="1"/>
    <xf numFmtId="0" fontId="11" fillId="3" borderId="3" xfId="0" applyFont="1" applyFill="1" applyBorder="1" applyAlignment="1">
      <alignment vertical="center" wrapText="1"/>
    </xf>
    <xf numFmtId="0" fontId="10" fillId="3" borderId="3" xfId="4" applyFont="1" applyFill="1" applyBorder="1" applyAlignment="1">
      <alignment vertical="center"/>
    </xf>
    <xf numFmtId="0" fontId="7" fillId="3" borderId="0" xfId="4" applyFont="1" applyFill="1" applyBorder="1" applyAlignment="1">
      <alignment horizontal="left" vertical="center"/>
    </xf>
    <xf numFmtId="0" fontId="2" fillId="3" borderId="0" xfId="4" applyFill="1" applyBorder="1"/>
    <xf numFmtId="165" fontId="7" fillId="3" borderId="0" xfId="4" applyNumberFormat="1" applyFont="1" applyFill="1" applyBorder="1" applyAlignment="1">
      <alignment horizontal="left" vertical="center" wrapText="1"/>
    </xf>
    <xf numFmtId="0" fontId="7" fillId="3" borderId="0" xfId="4" applyFont="1" applyFill="1" applyAlignment="1">
      <alignment horizontal="left" vertical="center"/>
    </xf>
    <xf numFmtId="0" fontId="2" fillId="3" borderId="0" xfId="4" applyFill="1"/>
    <xf numFmtId="0" fontId="7" fillId="43" borderId="0" xfId="3" applyFont="1" applyFill="1" applyBorder="1" applyAlignment="1">
      <alignment horizontal="left" vertical="top"/>
    </xf>
    <xf numFmtId="0" fontId="7" fillId="43" borderId="0" xfId="3" applyFont="1" applyFill="1" applyBorder="1" applyAlignment="1">
      <alignment horizontal="left" vertical="top" wrapText="1"/>
    </xf>
    <xf numFmtId="0" fontId="65" fillId="0" borderId="0" xfId="4" applyFont="1" applyFill="1" applyBorder="1" applyAlignment="1">
      <alignment horizontal="left" vertical="top" wrapText="1"/>
    </xf>
    <xf numFmtId="0" fontId="6" fillId="0" borderId="0" xfId="0" applyFont="1" applyFill="1" applyBorder="1"/>
    <xf numFmtId="0" fontId="0" fillId="0" borderId="0" xfId="0"/>
    <xf numFmtId="3" fontId="6" fillId="0" borderId="0" xfId="0" applyNumberFormat="1" applyFont="1" applyFill="1" applyBorder="1" applyAlignment="1">
      <alignment horizontal="right"/>
    </xf>
    <xf numFmtId="173" fontId="0" fillId="0" borderId="0" xfId="0" applyNumberFormat="1"/>
    <xf numFmtId="0" fontId="0" fillId="0" borderId="0" xfId="0" applyAlignment="1">
      <alignment horizontal="left"/>
    </xf>
    <xf numFmtId="173" fontId="0" fillId="0" borderId="0" xfId="0" applyNumberFormat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16" xfId="72" applyFont="1" applyFill="1" applyBorder="1" applyAlignment="1">
      <alignment horizontal="left" vertical="center" wrapText="1"/>
    </xf>
    <xf numFmtId="3" fontId="15" fillId="0" borderId="13" xfId="0" applyNumberFormat="1" applyFont="1" applyFill="1" applyBorder="1" applyAlignment="1">
      <alignment horizontal="right" vertical="center"/>
    </xf>
    <xf numFmtId="0" fontId="6" fillId="0" borderId="16" xfId="22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170" fontId="0" fillId="0" borderId="0" xfId="73" applyNumberFormat="1" applyFont="1"/>
    <xf numFmtId="0" fontId="0" fillId="0" borderId="1" xfId="0" applyBorder="1"/>
    <xf numFmtId="0" fontId="6" fillId="0" borderId="14" xfId="74" applyFont="1" applyFill="1" applyBorder="1" applyAlignment="1">
      <alignment horizontal="left" wrapText="1"/>
    </xf>
    <xf numFmtId="0" fontId="6" fillId="0" borderId="16" xfId="0" applyFont="1" applyBorder="1"/>
    <xf numFmtId="0" fontId="6" fillId="3" borderId="6" xfId="22" applyFont="1" applyFill="1" applyBorder="1" applyAlignment="1">
      <alignment horizontal="left" vertical="center" wrapText="1"/>
    </xf>
    <xf numFmtId="0" fontId="28" fillId="0" borderId="13" xfId="23" applyFont="1" applyFill="1" applyBorder="1" applyAlignment="1">
      <alignment vertical="center"/>
    </xf>
    <xf numFmtId="0" fontId="28" fillId="3" borderId="13" xfId="23" applyFont="1" applyFill="1" applyBorder="1" applyAlignment="1">
      <alignment vertical="center"/>
    </xf>
    <xf numFmtId="3" fontId="6" fillId="0" borderId="13" xfId="75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3" fontId="6" fillId="0" borderId="0" xfId="75" applyNumberFormat="1" applyFont="1" applyBorder="1" applyAlignment="1">
      <alignment vertical="center"/>
    </xf>
    <xf numFmtId="0" fontId="28" fillId="0" borderId="1" xfId="23" applyFont="1" applyFill="1" applyBorder="1" applyAlignment="1">
      <alignment vertical="center"/>
    </xf>
    <xf numFmtId="0" fontId="33" fillId="3" borderId="6" xfId="0" applyFont="1" applyFill="1" applyBorder="1" applyAlignment="1">
      <alignment vertical="center"/>
    </xf>
    <xf numFmtId="3" fontId="6" fillId="0" borderId="6" xfId="75" applyNumberFormat="1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3" fontId="6" fillId="0" borderId="1" xfId="75" applyNumberFormat="1" applyFont="1" applyBorder="1" applyAlignment="1">
      <alignment vertical="center"/>
    </xf>
    <xf numFmtId="0" fontId="33" fillId="3" borderId="17" xfId="0" applyFont="1" applyFill="1" applyBorder="1" applyAlignment="1">
      <alignment vertical="center"/>
    </xf>
    <xf numFmtId="3" fontId="6" fillId="0" borderId="17" xfId="75" applyNumberFormat="1" applyFont="1" applyBorder="1" applyAlignment="1">
      <alignment vertical="center"/>
    </xf>
    <xf numFmtId="3" fontId="6" fillId="0" borderId="0" xfId="75" applyNumberFormat="1" applyFont="1" applyFill="1" applyBorder="1" applyAlignment="1">
      <alignment vertical="center"/>
    </xf>
    <xf numFmtId="0" fontId="28" fillId="0" borderId="17" xfId="23" applyFont="1" applyFill="1" applyBorder="1" applyAlignment="1">
      <alignment horizontal="left" vertical="center"/>
    </xf>
    <xf numFmtId="0" fontId="33" fillId="3" borderId="13" xfId="0" applyFont="1" applyFill="1" applyBorder="1" applyAlignment="1">
      <alignment vertical="center"/>
    </xf>
    <xf numFmtId="0" fontId="28" fillId="3" borderId="17" xfId="23" applyFont="1" applyFill="1" applyBorder="1" applyAlignment="1">
      <alignment vertical="center"/>
    </xf>
    <xf numFmtId="0" fontId="28" fillId="0" borderId="10" xfId="23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8" fillId="3" borderId="1" xfId="23" applyFont="1" applyFill="1" applyBorder="1" applyAlignment="1">
      <alignment vertical="center"/>
    </xf>
    <xf numFmtId="0" fontId="33" fillId="3" borderId="1" xfId="0" applyFont="1" applyFill="1" applyBorder="1"/>
    <xf numFmtId="0" fontId="28" fillId="3" borderId="44" xfId="76" applyFont="1" applyFill="1" applyBorder="1" applyAlignment="1">
      <alignment vertical="center"/>
    </xf>
    <xf numFmtId="0" fontId="28" fillId="3" borderId="45" xfId="76" applyFont="1" applyFill="1" applyBorder="1" applyAlignment="1">
      <alignment vertical="center"/>
    </xf>
    <xf numFmtId="170" fontId="0" fillId="0" borderId="0" xfId="0" applyNumberFormat="1"/>
    <xf numFmtId="0" fontId="28" fillId="3" borderId="13" xfId="23" applyFont="1" applyFill="1" applyBorder="1" applyAlignment="1">
      <alignment horizontal="left" vertical="center"/>
    </xf>
    <xf numFmtId="3" fontId="6" fillId="0" borderId="6" xfId="75" applyNumberFormat="1" applyFont="1" applyFill="1" applyBorder="1" applyAlignment="1">
      <alignment vertical="center"/>
    </xf>
    <xf numFmtId="10" fontId="6" fillId="0" borderId="6" xfId="5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13" xfId="75" applyNumberFormat="1" applyFont="1" applyFill="1" applyBorder="1" applyAlignment="1">
      <alignment vertical="center"/>
    </xf>
    <xf numFmtId="0" fontId="5" fillId="44" borderId="0" xfId="0" applyFont="1" applyFill="1" applyBorder="1" applyAlignment="1"/>
    <xf numFmtId="166" fontId="16" fillId="44" borderId="0" xfId="7" applyNumberFormat="1" applyFont="1" applyFill="1" applyBorder="1" applyAlignment="1">
      <alignment horizontal="right"/>
    </xf>
    <xf numFmtId="9" fontId="4" fillId="5" borderId="19" xfId="0" applyNumberFormat="1" applyFont="1" applyFill="1" applyBorder="1"/>
    <xf numFmtId="0" fontId="15" fillId="0" borderId="0" xfId="14" applyFont="1" applyFill="1" applyBorder="1" applyAlignment="1">
      <alignment vertical="center" wrapText="1"/>
    </xf>
    <xf numFmtId="0" fontId="15" fillId="0" borderId="6" xfId="14" applyFont="1" applyFill="1" applyBorder="1" applyAlignment="1">
      <alignment vertical="center" wrapText="1"/>
    </xf>
    <xf numFmtId="3" fontId="15" fillId="0" borderId="7" xfId="14" applyNumberFormat="1" applyFont="1" applyFill="1" applyBorder="1" applyAlignment="1">
      <alignment horizontal="right" vertical="center" wrapText="1"/>
    </xf>
    <xf numFmtId="10" fontId="6" fillId="0" borderId="8" xfId="15" applyNumberFormat="1" applyFont="1" applyBorder="1" applyAlignment="1">
      <alignment vertical="center"/>
    </xf>
    <xf numFmtId="10" fontId="6" fillId="0" borderId="0" xfId="15" applyNumberFormat="1" applyFont="1" applyBorder="1" applyAlignment="1">
      <alignment vertical="center"/>
    </xf>
    <xf numFmtId="4" fontId="15" fillId="0" borderId="0" xfId="14" applyNumberFormat="1" applyFont="1" applyFill="1" applyBorder="1" applyAlignment="1">
      <alignment horizontal="right" vertical="center" wrapText="1"/>
    </xf>
    <xf numFmtId="0" fontId="15" fillId="0" borderId="17" xfId="14" applyFont="1" applyFill="1" applyBorder="1" applyAlignment="1">
      <alignment vertical="center" wrapText="1"/>
    </xf>
    <xf numFmtId="3" fontId="15" fillId="0" borderId="18" xfId="14" applyNumberFormat="1" applyFont="1" applyFill="1" applyBorder="1" applyAlignment="1">
      <alignment horizontal="right" vertical="center" wrapText="1"/>
    </xf>
    <xf numFmtId="10" fontId="6" fillId="0" borderId="19" xfId="15" applyNumberFormat="1" applyFont="1" applyBorder="1" applyAlignment="1">
      <alignment vertical="center"/>
    </xf>
    <xf numFmtId="0" fontId="4" fillId="5" borderId="17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vertical="center"/>
    </xf>
    <xf numFmtId="9" fontId="4" fillId="5" borderId="19" xfId="1" applyFont="1" applyFill="1" applyBorder="1" applyAlignment="1">
      <alignment vertical="center"/>
    </xf>
    <xf numFmtId="9" fontId="4" fillId="5" borderId="22" xfId="1" applyNumberFormat="1" applyFont="1" applyFill="1" applyBorder="1" applyAlignment="1">
      <alignment horizontal="right" vertical="center" wrapText="1"/>
    </xf>
    <xf numFmtId="0" fontId="32" fillId="5" borderId="13" xfId="0" applyFont="1" applyFill="1" applyBorder="1" applyAlignment="1">
      <alignment horizontal="left"/>
    </xf>
    <xf numFmtId="0" fontId="32" fillId="5" borderId="11" xfId="0" applyFont="1" applyFill="1" applyBorder="1" applyAlignment="1">
      <alignment horizontal="right"/>
    </xf>
    <xf numFmtId="0" fontId="32" fillId="5" borderId="12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3" fontId="6" fillId="0" borderId="0" xfId="8" applyNumberFormat="1" applyFont="1"/>
    <xf numFmtId="10" fontId="6" fillId="0" borderId="0" xfId="10" applyNumberFormat="1" applyFont="1"/>
    <xf numFmtId="0" fontId="32" fillId="5" borderId="1" xfId="0" applyFont="1" applyFill="1" applyBorder="1" applyAlignment="1">
      <alignment horizontal="left"/>
    </xf>
    <xf numFmtId="0" fontId="32" fillId="5" borderId="0" xfId="0" applyFont="1" applyFill="1" applyBorder="1" applyAlignment="1">
      <alignment horizontal="right"/>
    </xf>
    <xf numFmtId="0" fontId="32" fillId="5" borderId="9" xfId="0" applyFont="1" applyFill="1" applyBorder="1" applyAlignment="1">
      <alignment horizontal="right"/>
    </xf>
    <xf numFmtId="170" fontId="11" fillId="0" borderId="1" xfId="0" applyNumberFormat="1" applyFont="1" applyBorder="1" applyAlignment="1">
      <alignment horizontal="left"/>
    </xf>
    <xf numFmtId="0" fontId="7" fillId="0" borderId="0" xfId="8" applyFont="1"/>
    <xf numFmtId="10" fontId="7" fillId="0" borderId="0" xfId="13" applyNumberFormat="1" applyFont="1"/>
    <xf numFmtId="170" fontId="11" fillId="0" borderId="1" xfId="0" applyNumberFormat="1" applyFont="1" applyBorder="1" applyAlignment="1">
      <alignment horizontal="left" wrapText="1"/>
    </xf>
    <xf numFmtId="170" fontId="11" fillId="0" borderId="17" xfId="0" applyNumberFormat="1" applyFont="1" applyBorder="1" applyAlignment="1">
      <alignment horizontal="left"/>
    </xf>
    <xf numFmtId="9" fontId="32" fillId="5" borderId="12" xfId="1" applyNumberFormat="1" applyFont="1" applyFill="1" applyBorder="1"/>
    <xf numFmtId="0" fontId="15" fillId="0" borderId="6" xfId="11" applyFont="1" applyFill="1" applyBorder="1" applyAlignment="1">
      <alignment wrapText="1"/>
    </xf>
    <xf numFmtId="0" fontId="15" fillId="0" borderId="17" xfId="11" applyFont="1" applyFill="1" applyBorder="1" applyAlignment="1">
      <alignment wrapText="1"/>
    </xf>
    <xf numFmtId="3" fontId="15" fillId="0" borderId="18" xfId="11" applyNumberFormat="1" applyFont="1" applyFill="1" applyBorder="1" applyAlignment="1">
      <alignment horizontal="right" wrapText="1"/>
    </xf>
    <xf numFmtId="10" fontId="15" fillId="0" borderId="19" xfId="12" applyNumberFormat="1" applyFont="1" applyFill="1" applyBorder="1" applyAlignment="1">
      <alignment horizontal="right" wrapText="1"/>
    </xf>
    <xf numFmtId="0" fontId="66" fillId="0" borderId="0" xfId="0" applyFont="1"/>
    <xf numFmtId="0" fontId="5" fillId="44" borderId="0" xfId="0" applyFont="1" applyFill="1"/>
    <xf numFmtId="3" fontId="5" fillId="44" borderId="0" xfId="0" applyNumberFormat="1" applyFont="1" applyFill="1"/>
    <xf numFmtId="0" fontId="68" fillId="0" borderId="23" xfId="77" applyFont="1" applyFill="1" applyBorder="1" applyAlignment="1">
      <alignment horizontal="right" wrapText="1"/>
    </xf>
    <xf numFmtId="43" fontId="2" fillId="0" borderId="23" xfId="24" applyNumberFormat="1" applyFont="1" applyFill="1" applyBorder="1" applyAlignment="1">
      <alignment horizontal="right" wrapText="1"/>
    </xf>
    <xf numFmtId="43" fontId="35" fillId="0" borderId="24" xfId="73" applyNumberFormat="1" applyFont="1" applyFill="1" applyBorder="1" applyAlignment="1">
      <alignment horizontal="center" wrapText="1"/>
    </xf>
    <xf numFmtId="43" fontId="32" fillId="5" borderId="13" xfId="73" applyNumberFormat="1" applyFont="1" applyFill="1" applyBorder="1" applyAlignment="1">
      <alignment horizontal="right"/>
    </xf>
    <xf numFmtId="43" fontId="32" fillId="5" borderId="11" xfId="73" applyNumberFormat="1" applyFont="1" applyFill="1" applyBorder="1" applyAlignment="1">
      <alignment horizontal="right"/>
    </xf>
    <xf numFmtId="43" fontId="32" fillId="5" borderId="12" xfId="73" applyNumberFormat="1" applyFont="1" applyFill="1" applyBorder="1" applyAlignment="1">
      <alignment horizontal="right"/>
    </xf>
    <xf numFmtId="4" fontId="23" fillId="0" borderId="18" xfId="31" applyNumberFormat="1" applyFont="1" applyFill="1" applyBorder="1" applyAlignment="1">
      <alignment horizontal="center"/>
    </xf>
    <xf numFmtId="4" fontId="23" fillId="3" borderId="0" xfId="31" applyNumberFormat="1" applyFont="1" applyFill="1" applyBorder="1" applyAlignment="1">
      <alignment horizontal="center"/>
    </xf>
    <xf numFmtId="4" fontId="23" fillId="0" borderId="6" xfId="31" applyNumberFormat="1" applyFont="1" applyFill="1" applyBorder="1" applyAlignment="1">
      <alignment horizontal="center"/>
    </xf>
    <xf numFmtId="170" fontId="0" fillId="0" borderId="18" xfId="0" applyNumberFormat="1" applyBorder="1"/>
    <xf numFmtId="16" fontId="6" fillId="0" borderId="17" xfId="0" applyNumberFormat="1" applyFont="1" applyFill="1" applyBorder="1" applyAlignment="1">
      <alignment horizontal="left"/>
    </xf>
    <xf numFmtId="170" fontId="0" fillId="0" borderId="9" xfId="0" applyNumberFormat="1" applyBorder="1"/>
    <xf numFmtId="170" fontId="0" fillId="0" borderId="0" xfId="0" applyNumberFormat="1" applyBorder="1"/>
    <xf numFmtId="16" fontId="6" fillId="0" borderId="1" xfId="0" applyNumberFormat="1" applyFont="1" applyFill="1" applyBorder="1" applyAlignment="1">
      <alignment horizontal="left"/>
    </xf>
    <xf numFmtId="170" fontId="0" fillId="0" borderId="8" xfId="0" applyNumberFormat="1" applyBorder="1"/>
    <xf numFmtId="170" fontId="0" fillId="0" borderId="7" xfId="0" applyNumberFormat="1" applyBorder="1"/>
    <xf numFmtId="16" fontId="6" fillId="0" borderId="6" xfId="0" applyNumberFormat="1" applyFont="1" applyFill="1" applyBorder="1" applyAlignment="1">
      <alignment horizontal="left"/>
    </xf>
    <xf numFmtId="0" fontId="0" fillId="0" borderId="0" xfId="0"/>
    <xf numFmtId="4" fontId="23" fillId="0" borderId="19" xfId="31" applyNumberFormat="1" applyFont="1" applyFill="1" applyBorder="1" applyAlignment="1">
      <alignment horizontal="center"/>
    </xf>
    <xf numFmtId="4" fontId="23" fillId="0" borderId="17" xfId="31" applyNumberFormat="1" applyFont="1" applyFill="1" applyBorder="1" applyAlignment="1">
      <alignment horizontal="center"/>
    </xf>
    <xf numFmtId="4" fontId="23" fillId="0" borderId="9" xfId="31" applyNumberFormat="1" applyFont="1" applyFill="1" applyBorder="1" applyAlignment="1">
      <alignment horizontal="center"/>
    </xf>
    <xf numFmtId="4" fontId="23" fillId="0" borderId="8" xfId="31" applyNumberFormat="1" applyFont="1" applyFill="1" applyBorder="1" applyAlignment="1">
      <alignment horizontal="center"/>
    </xf>
    <xf numFmtId="4" fontId="23" fillId="0" borderId="7" xfId="31" applyNumberFormat="1" applyFont="1" applyFill="1" applyBorder="1" applyAlignment="1">
      <alignment horizontal="center"/>
    </xf>
    <xf numFmtId="4" fontId="23" fillId="0" borderId="0" xfId="31" applyNumberFormat="1" applyFont="1" applyFill="1" applyBorder="1" applyAlignment="1">
      <alignment horizontal="right"/>
    </xf>
    <xf numFmtId="4" fontId="23" fillId="0" borderId="0" xfId="3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4" fontId="23" fillId="0" borderId="0" xfId="31" applyNumberFormat="1" applyFont="1" applyFill="1" applyBorder="1" applyAlignment="1">
      <alignment horizontal="center"/>
    </xf>
    <xf numFmtId="4" fontId="23" fillId="0" borderId="1" xfId="3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170" fontId="0" fillId="0" borderId="19" xfId="0" applyNumberFormat="1" applyBorder="1"/>
    <xf numFmtId="4" fontId="23" fillId="0" borderId="0" xfId="31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/>
    <xf numFmtId="0" fontId="6" fillId="0" borderId="0" xfId="0" applyFont="1" applyFill="1" applyBorder="1"/>
    <xf numFmtId="166" fontId="15" fillId="0" borderId="0" xfId="78" applyNumberFormat="1" applyFont="1" applyFill="1" applyBorder="1" applyAlignment="1">
      <alignment horizontal="right"/>
    </xf>
    <xf numFmtId="9" fontId="32" fillId="5" borderId="12" xfId="1" applyFont="1" applyFill="1" applyBorder="1"/>
    <xf numFmtId="0" fontId="8" fillId="0" borderId="0" xfId="0" applyFont="1" applyAlignment="1">
      <alignment horizontal="left" vertical="center" wrapText="1"/>
    </xf>
    <xf numFmtId="43" fontId="31" fillId="5" borderId="6" xfId="20" applyFont="1" applyFill="1" applyBorder="1" applyAlignment="1">
      <alignment horizontal="center"/>
    </xf>
    <xf numFmtId="43" fontId="31" fillId="5" borderId="7" xfId="20" applyFont="1" applyFill="1" applyBorder="1" applyAlignment="1">
      <alignment horizontal="center"/>
    </xf>
    <xf numFmtId="43" fontId="31" fillId="5" borderId="8" xfId="20" applyFont="1" applyFill="1" applyBorder="1" applyAlignment="1">
      <alignment horizontal="center"/>
    </xf>
    <xf numFmtId="43" fontId="31" fillId="5" borderId="1" xfId="20" applyFont="1" applyFill="1" applyBorder="1" applyAlignment="1">
      <alignment horizontal="center"/>
    </xf>
    <xf numFmtId="43" fontId="31" fillId="5" borderId="0" xfId="20" applyFont="1" applyFill="1" applyBorder="1" applyAlignment="1">
      <alignment horizontal="center"/>
    </xf>
    <xf numFmtId="43" fontId="31" fillId="5" borderId="9" xfId="20" applyFont="1" applyFill="1" applyBorder="1" applyAlignment="1">
      <alignment horizontal="center"/>
    </xf>
    <xf numFmtId="0" fontId="31" fillId="5" borderId="1" xfId="21" applyFont="1" applyFill="1" applyBorder="1" applyAlignment="1">
      <alignment horizontal="center"/>
    </xf>
    <xf numFmtId="0" fontId="31" fillId="5" borderId="0" xfId="21" applyFont="1" applyFill="1" applyBorder="1" applyAlignment="1">
      <alignment horizontal="center"/>
    </xf>
    <xf numFmtId="0" fontId="31" fillId="5" borderId="9" xfId="21" applyFont="1" applyFill="1" applyBorder="1" applyAlignment="1">
      <alignment horizontal="center"/>
    </xf>
    <xf numFmtId="0" fontId="4" fillId="5" borderId="11" xfId="21" applyFont="1" applyFill="1" applyBorder="1" applyAlignment="1">
      <alignment horizontal="center" vertical="center"/>
    </xf>
    <xf numFmtId="0" fontId="4" fillId="5" borderId="12" xfId="21" applyFont="1" applyFill="1" applyBorder="1" applyAlignment="1">
      <alignment horizontal="center" vertical="center"/>
    </xf>
    <xf numFmtId="0" fontId="4" fillId="5" borderId="13" xfId="21" applyFont="1" applyFill="1" applyBorder="1" applyAlignment="1">
      <alignment horizontal="center" vertical="center"/>
    </xf>
    <xf numFmtId="0" fontId="4" fillId="5" borderId="10" xfId="21" applyFont="1" applyFill="1" applyBorder="1" applyAlignment="1">
      <alignment horizontal="left" vertical="center"/>
    </xf>
    <xf numFmtId="0" fontId="4" fillId="5" borderId="17" xfId="21" applyFont="1" applyFill="1" applyBorder="1" applyAlignment="1">
      <alignment horizontal="left" vertical="center"/>
    </xf>
    <xf numFmtId="0" fontId="4" fillId="5" borderId="10" xfId="21" applyFont="1" applyFill="1" applyBorder="1" applyAlignment="1">
      <alignment horizontal="center" vertical="center" wrapText="1"/>
    </xf>
    <xf numFmtId="0" fontId="4" fillId="5" borderId="9" xfId="21" applyFont="1" applyFill="1" applyBorder="1" applyAlignment="1">
      <alignment horizontal="center" vertical="center" wrapText="1"/>
    </xf>
    <xf numFmtId="0" fontId="4" fillId="5" borderId="15" xfId="21" applyFont="1" applyFill="1" applyBorder="1" applyAlignment="1">
      <alignment horizontal="center" vertical="center" wrapText="1"/>
    </xf>
    <xf numFmtId="0" fontId="7" fillId="3" borderId="28" xfId="4" applyFont="1" applyFill="1" applyBorder="1" applyAlignment="1">
      <alignment horizontal="left" vertical="center" wrapText="1"/>
    </xf>
    <xf numFmtId="0" fontId="7" fillId="3" borderId="29" xfId="4" applyFont="1" applyFill="1" applyBorder="1" applyAlignment="1">
      <alignment horizontal="left" vertical="center" wrapText="1"/>
    </xf>
    <xf numFmtId="0" fontId="7" fillId="3" borderId="30" xfId="4" applyFont="1" applyFill="1" applyBorder="1" applyAlignment="1">
      <alignment horizontal="left" vertical="center" wrapText="1"/>
    </xf>
    <xf numFmtId="0" fontId="7" fillId="3" borderId="28" xfId="4" applyFont="1" applyFill="1" applyBorder="1" applyAlignment="1">
      <alignment horizontal="left" vertical="center"/>
    </xf>
    <xf numFmtId="0" fontId="7" fillId="3" borderId="29" xfId="4" applyFont="1" applyFill="1" applyBorder="1" applyAlignment="1">
      <alignment horizontal="left" vertical="center"/>
    </xf>
    <xf numFmtId="0" fontId="7" fillId="3" borderId="30" xfId="4" applyFont="1" applyFill="1" applyBorder="1" applyAlignment="1">
      <alignment horizontal="left" vertical="center"/>
    </xf>
    <xf numFmtId="0" fontId="7" fillId="3" borderId="3" xfId="4" applyFont="1" applyFill="1" applyBorder="1" applyAlignment="1">
      <alignment vertical="center"/>
    </xf>
    <xf numFmtId="0" fontId="7" fillId="3" borderId="3" xfId="4" applyFont="1" applyFill="1" applyBorder="1" applyAlignment="1">
      <alignment vertical="center" wrapText="1"/>
    </xf>
    <xf numFmtId="0" fontId="9" fillId="7" borderId="6" xfId="3" applyFont="1" applyFill="1" applyBorder="1" applyAlignment="1">
      <alignment horizontal="center" vertical="center"/>
    </xf>
    <xf numFmtId="0" fontId="9" fillId="7" borderId="7" xfId="3" applyFont="1" applyFill="1" applyBorder="1" applyAlignment="1">
      <alignment horizontal="center" vertical="center"/>
    </xf>
    <xf numFmtId="0" fontId="9" fillId="7" borderId="8" xfId="3" applyFont="1" applyFill="1" applyBorder="1" applyAlignment="1">
      <alignment horizontal="center" vertical="center"/>
    </xf>
    <xf numFmtId="0" fontId="9" fillId="7" borderId="1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9" xfId="3" applyFont="1" applyFill="1" applyBorder="1" applyAlignment="1">
      <alignment horizontal="center" vertical="center"/>
    </xf>
    <xf numFmtId="0" fontId="9" fillId="8" borderId="1" xfId="3" applyFont="1" applyFill="1" applyBorder="1" applyAlignment="1">
      <alignment horizontal="center" vertical="center"/>
    </xf>
    <xf numFmtId="0" fontId="9" fillId="8" borderId="0" xfId="3" applyFont="1" applyFill="1" applyBorder="1" applyAlignment="1">
      <alignment horizontal="center" vertical="center"/>
    </xf>
    <xf numFmtId="0" fontId="9" fillId="8" borderId="9" xfId="3" applyFont="1" applyFill="1" applyBorder="1" applyAlignment="1">
      <alignment horizontal="center" vertical="center"/>
    </xf>
    <xf numFmtId="0" fontId="6" fillId="0" borderId="10" xfId="22" applyFont="1" applyFill="1" applyBorder="1" applyAlignment="1">
      <alignment vertical="center" wrapText="1"/>
    </xf>
    <xf numFmtId="0" fontId="6" fillId="0" borderId="15" xfId="22" applyFont="1" applyFill="1" applyBorder="1" applyAlignment="1">
      <alignment vertical="center" wrapText="1"/>
    </xf>
    <xf numFmtId="0" fontId="6" fillId="0" borderId="14" xfId="22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center" vertical="center" wrapText="1"/>
    </xf>
    <xf numFmtId="0" fontId="6" fillId="0" borderId="10" xfId="22" applyFont="1" applyFill="1" applyBorder="1" applyAlignment="1">
      <alignment horizontal="left" vertical="center" wrapText="1"/>
    </xf>
    <xf numFmtId="0" fontId="6" fillId="0" borderId="15" xfId="22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6" fillId="0" borderId="14" xfId="22" applyFont="1" applyFill="1" applyBorder="1" applyAlignment="1">
      <alignment horizontal="left" vertical="center" wrapText="1"/>
    </xf>
    <xf numFmtId="0" fontId="6" fillId="0" borderId="10" xfId="74" applyFont="1" applyFill="1" applyBorder="1" applyAlignment="1">
      <alignment vertical="center" wrapText="1"/>
    </xf>
    <xf numFmtId="0" fontId="6" fillId="0" borderId="14" xfId="74" applyFont="1" applyFill="1" applyBorder="1" applyAlignment="1">
      <alignment vertical="center" wrapText="1"/>
    </xf>
    <xf numFmtId="0" fontId="6" fillId="0" borderId="6" xfId="74" applyFont="1" applyFill="1" applyBorder="1" applyAlignment="1">
      <alignment vertical="center" wrapText="1"/>
    </xf>
    <xf numFmtId="0" fontId="6" fillId="0" borderId="1" xfId="74" applyFont="1" applyFill="1" applyBorder="1" applyAlignment="1">
      <alignment vertical="center" wrapText="1"/>
    </xf>
    <xf numFmtId="0" fontId="6" fillId="0" borderId="17" xfId="74" applyFont="1" applyFill="1" applyBorder="1" applyAlignment="1">
      <alignment vertical="center" wrapText="1"/>
    </xf>
    <xf numFmtId="0" fontId="6" fillId="0" borderId="40" xfId="74" applyFont="1" applyFill="1" applyBorder="1" applyAlignment="1">
      <alignment vertical="center" wrapText="1"/>
    </xf>
    <xf numFmtId="0" fontId="6" fillId="0" borderId="41" xfId="74" applyFont="1" applyFill="1" applyBorder="1" applyAlignment="1">
      <alignment vertical="center" wrapText="1"/>
    </xf>
    <xf numFmtId="0" fontId="6" fillId="0" borderId="15" xfId="74" applyFont="1" applyFill="1" applyBorder="1" applyAlignment="1">
      <alignment vertical="center" wrapText="1"/>
    </xf>
    <xf numFmtId="0" fontId="6" fillId="0" borderId="42" xfId="74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32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3" fontId="6" fillId="0" borderId="1" xfId="75" applyNumberFormat="1" applyFont="1" applyBorder="1" applyAlignment="1">
      <alignment horizontal="right" vertical="center"/>
    </xf>
    <xf numFmtId="3" fontId="6" fillId="0" borderId="17" xfId="75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5" applyNumberFormat="1" applyFont="1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8" fillId="0" borderId="6" xfId="23" applyFont="1" applyFill="1" applyBorder="1" applyAlignment="1">
      <alignment horizontal="left" vertical="center"/>
    </xf>
    <xf numFmtId="0" fontId="28" fillId="0" borderId="1" xfId="23" applyFont="1" applyFill="1" applyBorder="1" applyAlignment="1">
      <alignment horizontal="left" vertical="center"/>
    </xf>
    <xf numFmtId="0" fontId="28" fillId="0" borderId="17" xfId="23" applyFont="1" applyFill="1" applyBorder="1" applyAlignment="1">
      <alignment horizontal="left" vertical="center"/>
    </xf>
    <xf numFmtId="0" fontId="28" fillId="0" borderId="6" xfId="23" applyFont="1" applyBorder="1" applyAlignment="1">
      <alignment horizontal="left" vertical="center" wrapText="1"/>
    </xf>
    <xf numFmtId="0" fontId="28" fillId="0" borderId="17" xfId="23" applyFont="1" applyBorder="1" applyAlignment="1">
      <alignment horizontal="left" vertical="center" wrapText="1"/>
    </xf>
    <xf numFmtId="3" fontId="6" fillId="0" borderId="6" xfId="75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5" applyNumberFormat="1" applyFont="1" applyBorder="1" applyAlignment="1">
      <alignment vertical="center"/>
    </xf>
    <xf numFmtId="0" fontId="28" fillId="0" borderId="6" xfId="23" applyFont="1" applyBorder="1" applyAlignment="1">
      <alignment horizontal="left" vertical="center"/>
    </xf>
    <xf numFmtId="0" fontId="28" fillId="0" borderId="1" xfId="23" applyFont="1" applyBorder="1" applyAlignment="1">
      <alignment horizontal="left" vertical="center"/>
    </xf>
    <xf numFmtId="0" fontId="28" fillId="0" borderId="17" xfId="23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8" fillId="0" borderId="43" xfId="76" applyFont="1" applyBorder="1" applyAlignment="1">
      <alignment vertical="center" wrapText="1"/>
    </xf>
    <xf numFmtId="0" fontId="28" fillId="0" borderId="20" xfId="76" applyFont="1" applyBorder="1" applyAlignment="1">
      <alignment vertical="center" wrapText="1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31" fillId="5" borderId="0" xfId="0" applyFont="1" applyFill="1" applyAlignment="1">
      <alignment horizontal="center"/>
    </xf>
    <xf numFmtId="0" fontId="15" fillId="3" borderId="0" xfId="14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8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0" fillId="3" borderId="0" xfId="14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29" fillId="5" borderId="13" xfId="8" applyFont="1" applyFill="1" applyBorder="1" applyAlignment="1">
      <alignment horizontal="center"/>
    </xf>
    <xf numFmtId="0" fontId="29" fillId="5" borderId="11" xfId="8" applyFont="1" applyFill="1" applyBorder="1" applyAlignment="1">
      <alignment horizontal="center"/>
    </xf>
    <xf numFmtId="0" fontId="12" fillId="5" borderId="6" xfId="8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/>
    </xf>
    <xf numFmtId="0" fontId="12" fillId="5" borderId="8" xfId="8" applyFont="1" applyFill="1" applyBorder="1" applyAlignment="1">
      <alignment horizontal="center" vertical="center" wrapText="1"/>
    </xf>
    <xf numFmtId="0" fontId="12" fillId="5" borderId="1" xfId="8" applyFont="1" applyFill="1" applyBorder="1" applyAlignment="1">
      <alignment horizontal="center"/>
    </xf>
    <xf numFmtId="0" fontId="12" fillId="5" borderId="0" xfId="8" applyFont="1" applyFill="1" applyBorder="1" applyAlignment="1">
      <alignment horizontal="center"/>
    </xf>
    <xf numFmtId="0" fontId="12" fillId="5" borderId="9" xfId="8" applyFont="1" applyFill="1" applyBorder="1" applyAlignment="1">
      <alignment horizontal="center"/>
    </xf>
    <xf numFmtId="0" fontId="27" fillId="5" borderId="1" xfId="8" applyFont="1" applyFill="1" applyBorder="1" applyAlignment="1">
      <alignment horizontal="center"/>
    </xf>
    <xf numFmtId="0" fontId="27" fillId="5" borderId="0" xfId="8" applyFont="1" applyFill="1" applyBorder="1" applyAlignment="1">
      <alignment horizontal="center"/>
    </xf>
    <xf numFmtId="0" fontId="27" fillId="5" borderId="9" xfId="8" applyFont="1" applyFill="1" applyBorder="1" applyAlignment="1">
      <alignment horizontal="center"/>
    </xf>
    <xf numFmtId="0" fontId="4" fillId="5" borderId="1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/>
    </xf>
    <xf numFmtId="0" fontId="4" fillId="5" borderId="0" xfId="8" applyFont="1" applyFill="1" applyBorder="1" applyAlignment="1">
      <alignment horizontal="center" vertical="center" wrapText="1"/>
    </xf>
    <xf numFmtId="0" fontId="4" fillId="5" borderId="9" xfId="8" applyFont="1" applyFill="1" applyBorder="1" applyAlignment="1">
      <alignment horizontal="center" vertical="center" wrapText="1"/>
    </xf>
    <xf numFmtId="4" fontId="37" fillId="5" borderId="6" xfId="8" applyNumberFormat="1" applyFont="1" applyFill="1" applyBorder="1" applyAlignment="1">
      <alignment horizontal="left"/>
    </xf>
    <xf numFmtId="4" fontId="37" fillId="5" borderId="7" xfId="8" applyNumberFormat="1" applyFont="1" applyFill="1" applyBorder="1" applyAlignment="1">
      <alignment horizontal="left"/>
    </xf>
    <xf numFmtId="4" fontId="37" fillId="5" borderId="8" xfId="8" applyNumberFormat="1" applyFont="1" applyFill="1" applyBorder="1" applyAlignment="1">
      <alignment horizontal="left"/>
    </xf>
    <xf numFmtId="0" fontId="20" fillId="5" borderId="0" xfId="8" applyFont="1" applyFill="1" applyBorder="1" applyAlignment="1">
      <alignment horizontal="center" wrapText="1"/>
    </xf>
    <xf numFmtId="0" fontId="20" fillId="5" borderId="0" xfId="8" applyFont="1" applyFill="1" applyBorder="1" applyAlignment="1">
      <alignment horizontal="center"/>
    </xf>
    <xf numFmtId="167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8" applyFont="1" applyFill="1" applyBorder="1" applyAlignment="1">
      <alignment horizontal="center"/>
    </xf>
    <xf numFmtId="0" fontId="36" fillId="5" borderId="0" xfId="8" applyFont="1" applyFill="1" applyBorder="1" applyAlignment="1">
      <alignment horizontal="center" vertical="center"/>
    </xf>
    <xf numFmtId="16" fontId="37" fillId="5" borderId="5" xfId="8" applyNumberFormat="1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4" fontId="37" fillId="5" borderId="13" xfId="8" applyNumberFormat="1" applyFont="1" applyFill="1" applyBorder="1" applyAlignment="1">
      <alignment horizontal="left"/>
    </xf>
    <xf numFmtId="4" fontId="37" fillId="5" borderId="11" xfId="8" applyNumberFormat="1" applyFont="1" applyFill="1" applyBorder="1" applyAlignment="1">
      <alignment horizontal="left"/>
    </xf>
    <xf numFmtId="4" fontId="37" fillId="5" borderId="12" xfId="8" applyNumberFormat="1" applyFont="1" applyFill="1" applyBorder="1" applyAlignment="1">
      <alignment horizontal="left"/>
    </xf>
    <xf numFmtId="0" fontId="20" fillId="5" borderId="6" xfId="8" applyFont="1" applyFill="1" applyBorder="1" applyAlignment="1">
      <alignment horizontal="center" wrapText="1"/>
    </xf>
    <xf numFmtId="0" fontId="20" fillId="5" borderId="7" xfId="8" applyFont="1" applyFill="1" applyBorder="1" applyAlignment="1">
      <alignment horizontal="center"/>
    </xf>
    <xf numFmtId="167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8" applyFont="1" applyFill="1" applyBorder="1" applyAlignment="1">
      <alignment horizontal="center"/>
    </xf>
    <xf numFmtId="0" fontId="21" fillId="9" borderId="1" xfId="8" applyFont="1" applyFill="1" applyBorder="1" applyAlignment="1">
      <alignment horizontal="center"/>
    </xf>
    <xf numFmtId="0" fontId="4" fillId="5" borderId="6" xfId="8" applyFont="1" applyFill="1" applyBorder="1" applyAlignment="1">
      <alignment horizontal="center" vertical="center"/>
    </xf>
    <xf numFmtId="0" fontId="4" fillId="5" borderId="7" xfId="8" applyFont="1" applyFill="1" applyBorder="1" applyAlignment="1">
      <alignment horizontal="center" vertical="center"/>
    </xf>
    <xf numFmtId="16" fontId="4" fillId="5" borderId="25" xfId="8" applyNumberFormat="1" applyFont="1" applyFill="1" applyBorder="1" applyAlignment="1">
      <alignment horizontal="center" vertical="center"/>
    </xf>
    <xf numFmtId="0" fontId="34" fillId="5" borderId="25" xfId="0" applyFont="1" applyFill="1" applyBorder="1" applyAlignment="1">
      <alignment horizontal="center" vertical="center"/>
    </xf>
    <xf numFmtId="0" fontId="34" fillId="5" borderId="26" xfId="0" applyFont="1" applyFill="1" applyBorder="1" applyAlignment="1">
      <alignment horizontal="center" vertical="center"/>
    </xf>
    <xf numFmtId="4" fontId="4" fillId="5" borderId="1" xfId="8" applyNumberFormat="1" applyFont="1" applyFill="1" applyBorder="1" applyAlignment="1">
      <alignment horizontal="left"/>
    </xf>
    <xf numFmtId="4" fontId="4" fillId="5" borderId="0" xfId="8" applyNumberFormat="1" applyFont="1" applyFill="1" applyBorder="1" applyAlignment="1">
      <alignment horizontal="left"/>
    </xf>
    <xf numFmtId="4" fontId="4" fillId="5" borderId="9" xfId="8" applyNumberFormat="1" applyFont="1" applyFill="1" applyBorder="1" applyAlignment="1">
      <alignment horizontal="left"/>
    </xf>
    <xf numFmtId="4" fontId="37" fillId="5" borderId="1" xfId="8" applyNumberFormat="1" applyFont="1" applyFill="1" applyBorder="1" applyAlignment="1">
      <alignment horizontal="left"/>
    </xf>
    <xf numFmtId="4" fontId="37" fillId="5" borderId="0" xfId="8" applyNumberFormat="1" applyFont="1" applyFill="1" applyBorder="1" applyAlignment="1">
      <alignment horizontal="left"/>
    </xf>
    <xf numFmtId="4" fontId="37" fillId="5" borderId="9" xfId="8" applyNumberFormat="1" applyFont="1" applyFill="1" applyBorder="1" applyAlignment="1">
      <alignment horizontal="left"/>
    </xf>
    <xf numFmtId="0" fontId="22" fillId="0" borderId="0" xfId="8" applyNumberFormat="1" applyFont="1" applyFill="1" applyBorder="1" applyAlignment="1">
      <alignment horizontal="center" vertical="center"/>
    </xf>
    <xf numFmtId="0" fontId="20" fillId="5" borderId="6" xfId="8" applyFont="1" applyFill="1" applyBorder="1" applyAlignment="1">
      <alignment horizontal="center" vertical="center"/>
    </xf>
    <xf numFmtId="0" fontId="20" fillId="5" borderId="7" xfId="8" applyFont="1" applyFill="1" applyBorder="1" applyAlignment="1">
      <alignment horizontal="center" vertical="center"/>
    </xf>
    <xf numFmtId="0" fontId="20" fillId="5" borderId="8" xfId="8" applyFont="1" applyFill="1" applyBorder="1" applyAlignment="1">
      <alignment horizontal="center" vertical="center"/>
    </xf>
    <xf numFmtId="167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8" applyFont="1" applyFill="1" applyBorder="1" applyAlignment="1">
      <alignment horizontal="center" vertical="center"/>
    </xf>
    <xf numFmtId="0" fontId="20" fillId="5" borderId="0" xfId="8" applyFont="1" applyFill="1" applyBorder="1" applyAlignment="1">
      <alignment horizontal="center" vertical="center"/>
    </xf>
    <xf numFmtId="0" fontId="20" fillId="5" borderId="9" xfId="8" applyFont="1" applyFill="1" applyBorder="1" applyAlignment="1">
      <alignment horizontal="center" vertical="center"/>
    </xf>
    <xf numFmtId="0" fontId="37" fillId="5" borderId="6" xfId="8" applyFont="1" applyFill="1" applyBorder="1" applyAlignment="1">
      <alignment horizontal="center" vertical="center"/>
    </xf>
    <xf numFmtId="0" fontId="37" fillId="5" borderId="1" xfId="8" applyFont="1" applyFill="1" applyBorder="1" applyAlignment="1">
      <alignment horizontal="center" vertical="center"/>
    </xf>
    <xf numFmtId="0" fontId="37" fillId="5" borderId="7" xfId="8" applyFont="1" applyFill="1" applyBorder="1" applyAlignment="1">
      <alignment horizontal="center" vertical="center"/>
    </xf>
    <xf numFmtId="0" fontId="37" fillId="5" borderId="0" xfId="8" applyFont="1" applyFill="1" applyBorder="1" applyAlignment="1">
      <alignment horizontal="center" vertical="center"/>
    </xf>
    <xf numFmtId="16" fontId="37" fillId="5" borderId="25" xfId="8" applyNumberFormat="1" applyFont="1" applyFill="1" applyBorder="1" applyAlignment="1">
      <alignment horizontal="center" vertical="center"/>
    </xf>
    <xf numFmtId="0" fontId="39" fillId="5" borderId="25" xfId="0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1" fillId="5" borderId="1" xfId="32" applyFont="1" applyFill="1" applyBorder="1" applyAlignment="1">
      <alignment horizontal="center"/>
    </xf>
    <xf numFmtId="0" fontId="31" fillId="5" borderId="0" xfId="32" applyFont="1" applyFill="1" applyBorder="1" applyAlignment="1">
      <alignment horizontal="center"/>
    </xf>
    <xf numFmtId="0" fontId="31" fillId="5" borderId="9" xfId="32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5" borderId="9" xfId="0" applyFont="1" applyFill="1" applyBorder="1" applyAlignment="1">
      <alignment horizontal="center"/>
    </xf>
    <xf numFmtId="0" fontId="12" fillId="0" borderId="0" xfId="26" applyFont="1" applyFill="1" applyBorder="1" applyAlignment="1">
      <alignment horizontal="center"/>
    </xf>
    <xf numFmtId="0" fontId="31" fillId="5" borderId="6" xfId="26" applyFont="1" applyFill="1" applyBorder="1" applyAlignment="1">
      <alignment horizontal="center"/>
    </xf>
    <xf numFmtId="0" fontId="31" fillId="5" borderId="7" xfId="26" applyFont="1" applyFill="1" applyBorder="1" applyAlignment="1">
      <alignment horizontal="center"/>
    </xf>
    <xf numFmtId="0" fontId="31" fillId="5" borderId="8" xfId="26" applyFont="1" applyFill="1" applyBorder="1" applyAlignment="1">
      <alignment horizontal="center"/>
    </xf>
    <xf numFmtId="0" fontId="31" fillId="5" borderId="1" xfId="26" applyFont="1" applyFill="1" applyBorder="1" applyAlignment="1">
      <alignment horizontal="center"/>
    </xf>
    <xf numFmtId="0" fontId="31" fillId="5" borderId="0" xfId="26" applyFont="1" applyFill="1" applyBorder="1" applyAlignment="1">
      <alignment horizontal="center"/>
    </xf>
    <xf numFmtId="0" fontId="31" fillId="5" borderId="9" xfId="26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31" fillId="5" borderId="6" xfId="0" applyFont="1" applyFill="1" applyBorder="1" applyAlignment="1">
      <alignment horizontal="center"/>
    </xf>
    <xf numFmtId="0" fontId="31" fillId="5" borderId="7" xfId="0" applyFont="1" applyFill="1" applyBorder="1" applyAlignment="1">
      <alignment horizontal="center"/>
    </xf>
    <xf numFmtId="0" fontId="31" fillId="5" borderId="8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5" borderId="0" xfId="0" applyFont="1" applyFill="1" applyBorder="1" applyAlignment="1">
      <alignment horizontal="center"/>
    </xf>
    <xf numFmtId="0" fontId="31" fillId="5" borderId="9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 vertical="center"/>
    </xf>
    <xf numFmtId="166" fontId="4" fillId="10" borderId="9" xfId="7" applyNumberFormat="1" applyFont="1" applyFill="1" applyBorder="1" applyAlignment="1">
      <alignment horizontal="left" vertical="center" wrapText="1"/>
    </xf>
    <xf numFmtId="0" fontId="31" fillId="5" borderId="6" xfId="28" applyFont="1" applyFill="1" applyBorder="1" applyAlignment="1">
      <alignment horizontal="center"/>
    </xf>
    <xf numFmtId="0" fontId="31" fillId="5" borderId="7" xfId="28" applyFont="1" applyFill="1" applyBorder="1" applyAlignment="1">
      <alignment horizontal="center"/>
    </xf>
    <xf numFmtId="0" fontId="31" fillId="5" borderId="8" xfId="28" applyFont="1" applyFill="1" applyBorder="1" applyAlignment="1">
      <alignment horizontal="center"/>
    </xf>
    <xf numFmtId="0" fontId="32" fillId="5" borderId="1" xfId="28" applyFont="1" applyFill="1" applyBorder="1" applyAlignment="1">
      <alignment horizontal="center"/>
    </xf>
    <xf numFmtId="0" fontId="32" fillId="5" borderId="0" xfId="28" applyFont="1" applyFill="1" applyBorder="1" applyAlignment="1">
      <alignment horizontal="center"/>
    </xf>
    <xf numFmtId="0" fontId="32" fillId="5" borderId="9" xfId="28" applyFont="1" applyFill="1" applyBorder="1" applyAlignment="1">
      <alignment horizontal="center"/>
    </xf>
    <xf numFmtId="0" fontId="13" fillId="9" borderId="27" xfId="28" applyFont="1" applyFill="1" applyBorder="1" applyAlignment="1">
      <alignment horizontal="center"/>
    </xf>
  </cellXfs>
  <cellStyles count="81">
    <cellStyle name="20% - Énfasis1 2" xfId="33"/>
    <cellStyle name="20% - Énfasis2 2" xfId="34"/>
    <cellStyle name="20% - Énfasis3 2" xfId="35"/>
    <cellStyle name="20% - Énfasis4 2" xfId="36"/>
    <cellStyle name="20% - Énfasis5 2" xfId="37"/>
    <cellStyle name="20% - Énfasis6 2" xfId="38"/>
    <cellStyle name="40% - Énfasis1 2" xfId="39"/>
    <cellStyle name="40% - Énfasis2 2" xfId="40"/>
    <cellStyle name="40% - Énfasis3 2" xfId="41"/>
    <cellStyle name="40% - Énfasis4 2" xfId="42"/>
    <cellStyle name="40% - Énfasis5 2" xfId="43"/>
    <cellStyle name="40% - Énfasis6 2" xfId="44"/>
    <cellStyle name="60% - Énfasis1 2" xfId="45"/>
    <cellStyle name="60% - Énfasis2 2" xfId="46"/>
    <cellStyle name="60% - Énfasis3 2" xfId="47"/>
    <cellStyle name="60% - Énfasis4 2" xfId="48"/>
    <cellStyle name="60% - Énfasis5 2" xfId="49"/>
    <cellStyle name="60% - Énfasis6 2" xfId="50"/>
    <cellStyle name="Buena" xfId="79"/>
    <cellStyle name="Bueno 2" xfId="51"/>
    <cellStyle name="Cálculo 2" xfId="52"/>
    <cellStyle name="Celda de comprobación 2" xfId="53"/>
    <cellStyle name="Celda vinculada 2" xfId="54"/>
    <cellStyle name="Comma 2" xfId="25"/>
    <cellStyle name="Encabezado 1 2" xfId="55"/>
    <cellStyle name="Encabezado 4 2" xfId="56"/>
    <cellStyle name="Énfasis1 2" xfId="57"/>
    <cellStyle name="Énfasis2 2" xfId="58"/>
    <cellStyle name="Énfasis3 2" xfId="59"/>
    <cellStyle name="Énfasis4 2" xfId="60"/>
    <cellStyle name="Énfasis5 2" xfId="61"/>
    <cellStyle name="Énfasis6 2" xfId="62"/>
    <cellStyle name="Entrada 2" xfId="63"/>
    <cellStyle name="Hipervínculo" xfId="30" builtinId="8"/>
    <cellStyle name="Incorrecto 2" xfId="64"/>
    <cellStyle name="Millares 17" xfId="9"/>
    <cellStyle name="Millares 17 3" xfId="31"/>
    <cellStyle name="Millares 2" xfId="2"/>
    <cellStyle name="Millares 2 12" xfId="16"/>
    <cellStyle name="Millares 2 13" xfId="18"/>
    <cellStyle name="Millares 2 20" xfId="20"/>
    <cellStyle name="Millares 3" xfId="73"/>
    <cellStyle name="Millares 6" xfId="6"/>
    <cellStyle name="Millares 6 2" xfId="75"/>
    <cellStyle name="Millares 7" xfId="7"/>
    <cellStyle name="Millares 7 2" xfId="78"/>
    <cellStyle name="Millares 9" xfId="29"/>
    <cellStyle name="Normal" xfId="0" builtinId="0"/>
    <cellStyle name="Normal 10" xfId="23"/>
    <cellStyle name="Normal 10 5 4 2 2" xfId="76"/>
    <cellStyle name="Normal 2 2" xfId="8"/>
    <cellStyle name="Normal 231 6" xfId="21"/>
    <cellStyle name="Normal 538" xfId="74"/>
    <cellStyle name="Normal 658" xfId="22"/>
    <cellStyle name="Normal 658 4" xfId="72"/>
    <cellStyle name="Normal 868 3" xfId="28"/>
    <cellStyle name="Normal 980" xfId="26"/>
    <cellStyle name="Normal 990" xfId="32"/>
    <cellStyle name="Normal_boletin-valores-reporte de Emisiones Vigentes Resumen al 31 marzo 2010" xfId="4"/>
    <cellStyle name="Normal_Hoja1 2" xfId="24"/>
    <cellStyle name="Normal_Hoja1 3" xfId="77"/>
    <cellStyle name="Normal_Hoja1_1" xfId="14"/>
    <cellStyle name="Normal_Hoja1_2" xfId="11"/>
    <cellStyle name="Normal_Sheet4" xfId="3"/>
    <cellStyle name="Notas 2" xfId="65"/>
    <cellStyle name="Porcentaje" xfId="1" builtinId="5"/>
    <cellStyle name="Porcentaje 53" xfId="27"/>
    <cellStyle name="Porcentual 10" xfId="13"/>
    <cellStyle name="Porcentual 11" xfId="15"/>
    <cellStyle name="Porcentual 2 12" xfId="17"/>
    <cellStyle name="Porcentual 2 13" xfId="19"/>
    <cellStyle name="Porcentual 4" xfId="5"/>
    <cellStyle name="Porcentual 8" xfId="10"/>
    <cellStyle name="Porcentual 9" xfId="12"/>
    <cellStyle name="Salida 2" xfId="66"/>
    <cellStyle name="Texto de advertencia 2" xfId="67"/>
    <cellStyle name="Texto explicativo 2" xfId="68"/>
    <cellStyle name="Título 1" xfId="80"/>
    <cellStyle name="Título 2 2" xfId="70"/>
    <cellStyle name="Título 3 2" xfId="71"/>
    <cellStyle name="Título 4" xfId="69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12" sqref="B12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30" customFormat="1" ht="12.75" customHeight="1" x14ac:dyDescent="0.2">
      <c r="B1" s="329"/>
      <c r="C1" s="329"/>
    </row>
    <row r="2" spans="2:3" s="330" customFormat="1" ht="30" customHeight="1" x14ac:dyDescent="0.2">
      <c r="B2" s="331" t="s">
        <v>936</v>
      </c>
      <c r="C2" s="332"/>
    </row>
    <row r="3" spans="2:3" s="330" customFormat="1" ht="23.25" x14ac:dyDescent="0.2">
      <c r="B3" s="333" t="s">
        <v>1318</v>
      </c>
      <c r="C3" s="332"/>
    </row>
    <row r="4" spans="2:3" s="330" customFormat="1" ht="19.5" customHeight="1" x14ac:dyDescent="0.25">
      <c r="B4" s="334" t="s">
        <v>937</v>
      </c>
      <c r="C4" s="335"/>
    </row>
    <row r="5" spans="2:3" x14ac:dyDescent="0.25">
      <c r="B5" s="336"/>
      <c r="C5" s="336"/>
    </row>
    <row r="6" spans="2:3" x14ac:dyDescent="0.25">
      <c r="B6" s="337" t="s">
        <v>938</v>
      </c>
      <c r="C6" s="336">
        <v>1</v>
      </c>
    </row>
    <row r="7" spans="2:3" x14ac:dyDescent="0.25">
      <c r="B7" s="337" t="s">
        <v>939</v>
      </c>
      <c r="C7" s="336">
        <v>2</v>
      </c>
    </row>
    <row r="8" spans="2:3" x14ac:dyDescent="0.25">
      <c r="B8" s="336"/>
      <c r="C8" s="336"/>
    </row>
    <row r="9" spans="2:3" ht="15.75" x14ac:dyDescent="0.25">
      <c r="B9" s="338" t="s">
        <v>940</v>
      </c>
      <c r="C9" s="336"/>
    </row>
    <row r="10" spans="2:3" x14ac:dyDescent="0.25">
      <c r="B10" s="337" t="s">
        <v>941</v>
      </c>
      <c r="C10" s="336">
        <v>3</v>
      </c>
    </row>
    <row r="11" spans="2:3" x14ac:dyDescent="0.25">
      <c r="B11" s="337" t="s">
        <v>942</v>
      </c>
      <c r="C11" s="336">
        <v>4</v>
      </c>
    </row>
    <row r="12" spans="2:3" x14ac:dyDescent="0.25">
      <c r="B12" s="337" t="s">
        <v>943</v>
      </c>
      <c r="C12" s="336">
        <v>5</v>
      </c>
    </row>
    <row r="13" spans="2:3" x14ac:dyDescent="0.25">
      <c r="B13" s="337" t="s">
        <v>944</v>
      </c>
      <c r="C13" s="336">
        <v>6</v>
      </c>
    </row>
    <row r="14" spans="2:3" x14ac:dyDescent="0.25">
      <c r="B14" s="337" t="s">
        <v>945</v>
      </c>
      <c r="C14" s="336">
        <v>7</v>
      </c>
    </row>
    <row r="15" spans="2:3" x14ac:dyDescent="0.25">
      <c r="B15" s="337" t="s">
        <v>946</v>
      </c>
      <c r="C15" s="336">
        <v>8</v>
      </c>
    </row>
    <row r="16" spans="2:3" x14ac:dyDescent="0.25">
      <c r="B16" s="337" t="s">
        <v>947</v>
      </c>
      <c r="C16" s="336">
        <v>9</v>
      </c>
    </row>
    <row r="17" spans="2:3" x14ac:dyDescent="0.25">
      <c r="B17" s="337" t="s">
        <v>948</v>
      </c>
      <c r="C17" s="336">
        <v>10</v>
      </c>
    </row>
    <row r="18" spans="2:3" x14ac:dyDescent="0.25">
      <c r="B18" s="337" t="s">
        <v>949</v>
      </c>
      <c r="C18" s="336">
        <v>11</v>
      </c>
    </row>
    <row r="19" spans="2:3" x14ac:dyDescent="0.25">
      <c r="B19" s="337"/>
      <c r="C19" s="336"/>
    </row>
    <row r="20" spans="2:3" ht="15.75" x14ac:dyDescent="0.25">
      <c r="B20" s="338" t="s">
        <v>950</v>
      </c>
      <c r="C20" s="336"/>
    </row>
    <row r="21" spans="2:3" x14ac:dyDescent="0.25">
      <c r="B21" s="337" t="s">
        <v>951</v>
      </c>
      <c r="C21" s="336">
        <v>12</v>
      </c>
    </row>
    <row r="22" spans="2:3" x14ac:dyDescent="0.25">
      <c r="B22" s="337" t="s">
        <v>952</v>
      </c>
      <c r="C22" s="336">
        <v>13</v>
      </c>
    </row>
    <row r="23" spans="2:3" x14ac:dyDescent="0.25">
      <c r="B23" s="337" t="s">
        <v>953</v>
      </c>
      <c r="C23" s="336">
        <v>14</v>
      </c>
    </row>
    <row r="24" spans="2:3" x14ac:dyDescent="0.25">
      <c r="B24" s="336"/>
      <c r="C24" s="336"/>
    </row>
    <row r="25" spans="2:3" ht="15.75" x14ac:dyDescent="0.25">
      <c r="B25" s="338" t="s">
        <v>954</v>
      </c>
      <c r="C25" s="336"/>
    </row>
    <row r="26" spans="2:3" x14ac:dyDescent="0.25">
      <c r="B26" s="337" t="s">
        <v>955</v>
      </c>
      <c r="C26" s="336">
        <v>15</v>
      </c>
    </row>
    <row r="27" spans="2:3" x14ac:dyDescent="0.25">
      <c r="B27" s="337" t="s">
        <v>956</v>
      </c>
      <c r="C27" s="336">
        <v>16</v>
      </c>
    </row>
    <row r="28" spans="2:3" x14ac:dyDescent="0.25">
      <c r="B28" s="337" t="s">
        <v>957</v>
      </c>
      <c r="C28" s="336">
        <v>17</v>
      </c>
    </row>
    <row r="29" spans="2:3" x14ac:dyDescent="0.25">
      <c r="B29" s="337" t="s">
        <v>958</v>
      </c>
      <c r="C29" s="336">
        <v>18</v>
      </c>
    </row>
    <row r="30" spans="2:3" x14ac:dyDescent="0.25">
      <c r="B30" s="336"/>
      <c r="C30" s="336"/>
    </row>
    <row r="31" spans="2:3" ht="15.75" x14ac:dyDescent="0.25">
      <c r="B31" s="338" t="s">
        <v>959</v>
      </c>
    </row>
    <row r="32" spans="2:3" x14ac:dyDescent="0.25">
      <c r="B32" s="337" t="s">
        <v>960</v>
      </c>
      <c r="C32" s="336">
        <v>19</v>
      </c>
    </row>
    <row r="33" spans="2:3" x14ac:dyDescent="0.25">
      <c r="B33" s="336"/>
    </row>
    <row r="34" spans="2:3" x14ac:dyDescent="0.25">
      <c r="B34" s="337" t="s">
        <v>961</v>
      </c>
    </row>
    <row r="35" spans="2:3" ht="9.75" customHeight="1" x14ac:dyDescent="0.25">
      <c r="B35" s="339"/>
      <c r="C35" s="339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B26" sqref="B26"/>
    </sheetView>
  </sheetViews>
  <sheetFormatPr baseColWidth="10" defaultColWidth="0" defaultRowHeight="0" customHeight="1" zeroHeight="1" x14ac:dyDescent="0.25"/>
  <cols>
    <col min="1" max="1" width="53" style="383" customWidth="1"/>
    <col min="2" max="2" width="31.28515625" style="383" customWidth="1"/>
    <col min="3" max="3" width="26.7109375" style="383" customWidth="1"/>
    <col min="4" max="255" width="11.42578125" style="383" hidden="1"/>
    <col min="256" max="256" width="4.85546875" style="383" hidden="1" customWidth="1"/>
    <col min="257" max="257" width="27.140625" style="383" customWidth="1"/>
    <col min="258" max="259" width="46.42578125" style="383" customWidth="1"/>
    <col min="260" max="512" width="11.42578125" style="383" hidden="1"/>
    <col min="513" max="513" width="27.140625" style="383" customWidth="1"/>
    <col min="514" max="515" width="46.42578125" style="383" customWidth="1"/>
    <col min="516" max="768" width="11.42578125" style="383" hidden="1"/>
    <col min="769" max="769" width="27.140625" style="383" customWidth="1"/>
    <col min="770" max="771" width="46.42578125" style="383" customWidth="1"/>
    <col min="772" max="1024" width="11.42578125" style="383" hidden="1"/>
    <col min="1025" max="1025" width="27.140625" style="383" customWidth="1"/>
    <col min="1026" max="1027" width="46.42578125" style="383" customWidth="1"/>
    <col min="1028" max="1280" width="11.42578125" style="383" hidden="1"/>
    <col min="1281" max="1281" width="27.140625" style="383" customWidth="1"/>
    <col min="1282" max="1283" width="46.42578125" style="383" customWidth="1"/>
    <col min="1284" max="1536" width="11.42578125" style="383" hidden="1"/>
    <col min="1537" max="1537" width="27.140625" style="383" customWidth="1"/>
    <col min="1538" max="1539" width="46.42578125" style="383" customWidth="1"/>
    <col min="1540" max="1792" width="11.42578125" style="383" hidden="1"/>
    <col min="1793" max="1793" width="27.140625" style="383" customWidth="1"/>
    <col min="1794" max="1795" width="46.42578125" style="383" customWidth="1"/>
    <col min="1796" max="2048" width="11.42578125" style="383" hidden="1"/>
    <col min="2049" max="2049" width="27.140625" style="383" customWidth="1"/>
    <col min="2050" max="2051" width="46.42578125" style="383" customWidth="1"/>
    <col min="2052" max="2304" width="11.42578125" style="383" hidden="1"/>
    <col min="2305" max="2305" width="27.140625" style="383" customWidth="1"/>
    <col min="2306" max="2307" width="46.42578125" style="383" customWidth="1"/>
    <col min="2308" max="2560" width="11.42578125" style="383" hidden="1"/>
    <col min="2561" max="2561" width="27.140625" style="383" customWidth="1"/>
    <col min="2562" max="2563" width="46.42578125" style="383" customWidth="1"/>
    <col min="2564" max="2816" width="11.42578125" style="383" hidden="1"/>
    <col min="2817" max="2817" width="27.140625" style="383" customWidth="1"/>
    <col min="2818" max="2819" width="46.42578125" style="383" customWidth="1"/>
    <col min="2820" max="3072" width="11.42578125" style="383" hidden="1"/>
    <col min="3073" max="3073" width="27.140625" style="383" customWidth="1"/>
    <col min="3074" max="3075" width="46.42578125" style="383" customWidth="1"/>
    <col min="3076" max="3328" width="11.42578125" style="383" hidden="1"/>
    <col min="3329" max="3329" width="27.140625" style="383" customWidth="1"/>
    <col min="3330" max="3331" width="46.42578125" style="383" customWidth="1"/>
    <col min="3332" max="3584" width="11.42578125" style="383" hidden="1"/>
    <col min="3585" max="3585" width="27.140625" style="383" customWidth="1"/>
    <col min="3586" max="3587" width="46.42578125" style="383" customWidth="1"/>
    <col min="3588" max="3840" width="11.42578125" style="383" hidden="1"/>
    <col min="3841" max="3841" width="27.140625" style="383" customWidth="1"/>
    <col min="3842" max="3843" width="46.42578125" style="383" customWidth="1"/>
    <col min="3844" max="4096" width="11.42578125" style="383" hidden="1"/>
    <col min="4097" max="4097" width="27.140625" style="383" customWidth="1"/>
    <col min="4098" max="4099" width="46.42578125" style="383" customWidth="1"/>
    <col min="4100" max="4352" width="11.42578125" style="383" hidden="1"/>
    <col min="4353" max="4353" width="27.140625" style="383" customWidth="1"/>
    <col min="4354" max="4355" width="46.42578125" style="383" customWidth="1"/>
    <col min="4356" max="4608" width="11.42578125" style="383" hidden="1"/>
    <col min="4609" max="4609" width="27.140625" style="383" customWidth="1"/>
    <col min="4610" max="4611" width="46.42578125" style="383" customWidth="1"/>
    <col min="4612" max="4864" width="11.42578125" style="383" hidden="1"/>
    <col min="4865" max="4865" width="27.140625" style="383" customWidth="1"/>
    <col min="4866" max="4867" width="46.42578125" style="383" customWidth="1"/>
    <col min="4868" max="5120" width="11.42578125" style="383" hidden="1"/>
    <col min="5121" max="5121" width="27.140625" style="383" customWidth="1"/>
    <col min="5122" max="5123" width="46.42578125" style="383" customWidth="1"/>
    <col min="5124" max="5376" width="11.42578125" style="383" hidden="1"/>
    <col min="5377" max="5377" width="27.140625" style="383" customWidth="1"/>
    <col min="5378" max="5379" width="46.42578125" style="383" customWidth="1"/>
    <col min="5380" max="5632" width="11.42578125" style="383" hidden="1"/>
    <col min="5633" max="5633" width="27.140625" style="383" customWidth="1"/>
    <col min="5634" max="5635" width="46.42578125" style="383" customWidth="1"/>
    <col min="5636" max="5888" width="11.42578125" style="383" hidden="1"/>
    <col min="5889" max="5889" width="27.140625" style="383" customWidth="1"/>
    <col min="5890" max="5891" width="46.42578125" style="383" customWidth="1"/>
    <col min="5892" max="6144" width="11.42578125" style="383" hidden="1"/>
    <col min="6145" max="6145" width="27.140625" style="383" customWidth="1"/>
    <col min="6146" max="6147" width="46.42578125" style="383" customWidth="1"/>
    <col min="6148" max="6400" width="11.42578125" style="383" hidden="1"/>
    <col min="6401" max="6401" width="27.140625" style="383" customWidth="1"/>
    <col min="6402" max="6403" width="46.42578125" style="383" customWidth="1"/>
    <col min="6404" max="6656" width="11.42578125" style="383" hidden="1"/>
    <col min="6657" max="6657" width="27.140625" style="383" customWidth="1"/>
    <col min="6658" max="6659" width="46.42578125" style="383" customWidth="1"/>
    <col min="6660" max="6912" width="11.42578125" style="383" hidden="1"/>
    <col min="6913" max="6913" width="27.140625" style="383" customWidth="1"/>
    <col min="6914" max="6915" width="46.42578125" style="383" customWidth="1"/>
    <col min="6916" max="7168" width="11.42578125" style="383" hidden="1"/>
    <col min="7169" max="7169" width="27.140625" style="383" customWidth="1"/>
    <col min="7170" max="7171" width="46.42578125" style="383" customWidth="1"/>
    <col min="7172" max="7424" width="11.42578125" style="383" hidden="1"/>
    <col min="7425" max="7425" width="27.140625" style="383" customWidth="1"/>
    <col min="7426" max="7427" width="46.42578125" style="383" customWidth="1"/>
    <col min="7428" max="7680" width="11.42578125" style="383" hidden="1"/>
    <col min="7681" max="7681" width="27.140625" style="383" customWidth="1"/>
    <col min="7682" max="7683" width="46.42578125" style="383" customWidth="1"/>
    <col min="7684" max="7936" width="11.42578125" style="383" hidden="1"/>
    <col min="7937" max="7937" width="27.140625" style="383" customWidth="1"/>
    <col min="7938" max="7939" width="46.42578125" style="383" customWidth="1"/>
    <col min="7940" max="8192" width="11.42578125" style="383" hidden="1"/>
    <col min="8193" max="8193" width="27.140625" style="383" customWidth="1"/>
    <col min="8194" max="8195" width="46.42578125" style="383" customWidth="1"/>
    <col min="8196" max="8448" width="11.42578125" style="383" hidden="1"/>
    <col min="8449" max="8449" width="27.140625" style="383" customWidth="1"/>
    <col min="8450" max="8451" width="46.42578125" style="383" customWidth="1"/>
    <col min="8452" max="8704" width="11.42578125" style="383" hidden="1"/>
    <col min="8705" max="8705" width="27.140625" style="383" customWidth="1"/>
    <col min="8706" max="8707" width="46.42578125" style="383" customWidth="1"/>
    <col min="8708" max="8960" width="11.42578125" style="383" hidden="1"/>
    <col min="8961" max="8961" width="27.140625" style="383" customWidth="1"/>
    <col min="8962" max="8963" width="46.42578125" style="383" customWidth="1"/>
    <col min="8964" max="9216" width="11.42578125" style="383" hidden="1"/>
    <col min="9217" max="9217" width="27.140625" style="383" customWidth="1"/>
    <col min="9218" max="9219" width="46.42578125" style="383" customWidth="1"/>
    <col min="9220" max="9472" width="11.42578125" style="383" hidden="1"/>
    <col min="9473" max="9473" width="27.140625" style="383" customWidth="1"/>
    <col min="9474" max="9475" width="46.42578125" style="383" customWidth="1"/>
    <col min="9476" max="9728" width="11.42578125" style="383" hidden="1"/>
    <col min="9729" max="9729" width="27.140625" style="383" customWidth="1"/>
    <col min="9730" max="9731" width="46.42578125" style="383" customWidth="1"/>
    <col min="9732" max="9984" width="11.42578125" style="383" hidden="1"/>
    <col min="9985" max="9985" width="27.140625" style="383" customWidth="1"/>
    <col min="9986" max="9987" width="46.42578125" style="383" customWidth="1"/>
    <col min="9988" max="10240" width="11.42578125" style="383" hidden="1"/>
    <col min="10241" max="10241" width="27.140625" style="383" customWidth="1"/>
    <col min="10242" max="10243" width="46.42578125" style="383" customWidth="1"/>
    <col min="10244" max="10496" width="11.42578125" style="383" hidden="1"/>
    <col min="10497" max="10497" width="27.140625" style="383" customWidth="1"/>
    <col min="10498" max="10499" width="46.42578125" style="383" customWidth="1"/>
    <col min="10500" max="10752" width="11.42578125" style="383" hidden="1"/>
    <col min="10753" max="10753" width="27.140625" style="383" customWidth="1"/>
    <col min="10754" max="10755" width="46.42578125" style="383" customWidth="1"/>
    <col min="10756" max="11008" width="11.42578125" style="383" hidden="1"/>
    <col min="11009" max="11009" width="27.140625" style="383" customWidth="1"/>
    <col min="11010" max="11011" width="46.42578125" style="383" customWidth="1"/>
    <col min="11012" max="11264" width="11.42578125" style="383" hidden="1"/>
    <col min="11265" max="11265" width="27.140625" style="383" customWidth="1"/>
    <col min="11266" max="11267" width="46.42578125" style="383" customWidth="1"/>
    <col min="11268" max="11520" width="11.42578125" style="383" hidden="1"/>
    <col min="11521" max="11521" width="27.140625" style="383" customWidth="1"/>
    <col min="11522" max="11523" width="46.42578125" style="383" customWidth="1"/>
    <col min="11524" max="11776" width="11.42578125" style="383" hidden="1"/>
    <col min="11777" max="11777" width="27.140625" style="383" customWidth="1"/>
    <col min="11778" max="11779" width="46.42578125" style="383" customWidth="1"/>
    <col min="11780" max="12032" width="11.42578125" style="383" hidden="1"/>
    <col min="12033" max="12033" width="27.140625" style="383" customWidth="1"/>
    <col min="12034" max="12035" width="46.42578125" style="383" customWidth="1"/>
    <col min="12036" max="12288" width="11.42578125" style="383" hidden="1"/>
    <col min="12289" max="12289" width="27.140625" style="383" customWidth="1"/>
    <col min="12290" max="12291" width="46.42578125" style="383" customWidth="1"/>
    <col min="12292" max="12544" width="11.42578125" style="383" hidden="1"/>
    <col min="12545" max="12545" width="27.140625" style="383" customWidth="1"/>
    <col min="12546" max="12547" width="46.42578125" style="383" customWidth="1"/>
    <col min="12548" max="12800" width="11.42578125" style="383" hidden="1"/>
    <col min="12801" max="12801" width="27.140625" style="383" customWidth="1"/>
    <col min="12802" max="12803" width="46.42578125" style="383" customWidth="1"/>
    <col min="12804" max="13056" width="11.42578125" style="383" hidden="1"/>
    <col min="13057" max="13057" width="27.140625" style="383" customWidth="1"/>
    <col min="13058" max="13059" width="46.42578125" style="383" customWidth="1"/>
    <col min="13060" max="13312" width="11.42578125" style="383" hidden="1"/>
    <col min="13313" max="13313" width="27.140625" style="383" customWidth="1"/>
    <col min="13314" max="13315" width="46.42578125" style="383" customWidth="1"/>
    <col min="13316" max="13568" width="11.42578125" style="383" hidden="1"/>
    <col min="13569" max="13569" width="27.140625" style="383" customWidth="1"/>
    <col min="13570" max="13571" width="46.42578125" style="383" customWidth="1"/>
    <col min="13572" max="13824" width="11.42578125" style="383" hidden="1"/>
    <col min="13825" max="13825" width="27.140625" style="383" customWidth="1"/>
    <col min="13826" max="13827" width="46.42578125" style="383" customWidth="1"/>
    <col min="13828" max="14080" width="11.42578125" style="383" hidden="1"/>
    <col min="14081" max="14081" width="27.140625" style="383" customWidth="1"/>
    <col min="14082" max="14083" width="46.42578125" style="383" customWidth="1"/>
    <col min="14084" max="14336" width="11.42578125" style="383" hidden="1"/>
    <col min="14337" max="14337" width="27.140625" style="383" customWidth="1"/>
    <col min="14338" max="14339" width="46.42578125" style="383" customWidth="1"/>
    <col min="14340" max="14592" width="11.42578125" style="383" hidden="1"/>
    <col min="14593" max="14593" width="27.140625" style="383" customWidth="1"/>
    <col min="14594" max="14595" width="46.42578125" style="383" customWidth="1"/>
    <col min="14596" max="14848" width="11.42578125" style="383" hidden="1"/>
    <col min="14849" max="14849" width="27.140625" style="383" customWidth="1"/>
    <col min="14850" max="14851" width="46.42578125" style="383" customWidth="1"/>
    <col min="14852" max="15104" width="11.42578125" style="383" hidden="1"/>
    <col min="15105" max="15105" width="27.140625" style="383" customWidth="1"/>
    <col min="15106" max="15107" width="46.42578125" style="383" customWidth="1"/>
    <col min="15108" max="15360" width="11.42578125" style="383" hidden="1"/>
    <col min="15361" max="15361" width="27.140625" style="383" customWidth="1"/>
    <col min="15362" max="15363" width="46.42578125" style="383" customWidth="1"/>
    <col min="15364" max="15616" width="11.42578125" style="383" hidden="1"/>
    <col min="15617" max="15617" width="27.140625" style="383" customWidth="1"/>
    <col min="15618" max="15619" width="46.42578125" style="383" customWidth="1"/>
    <col min="15620" max="15872" width="11.42578125" style="383" hidden="1"/>
    <col min="15873" max="15873" width="27.140625" style="383" customWidth="1"/>
    <col min="15874" max="15875" width="46.42578125" style="383" customWidth="1"/>
    <col min="15876" max="16128" width="11.42578125" style="383" hidden="1"/>
    <col min="16129" max="16129" width="27.140625" style="383" customWidth="1"/>
    <col min="16130" max="16131" width="46.42578125" style="383" customWidth="1"/>
    <col min="16132" max="16384" width="11.42578125" style="383" hidden="1"/>
  </cols>
  <sheetData>
    <row r="1" spans="1:515" ht="15" customHeight="1" x14ac:dyDescent="0.25">
      <c r="A1" s="635" t="s">
        <v>893</v>
      </c>
      <c r="B1" s="636"/>
      <c r="C1" s="637"/>
    </row>
    <row r="2" spans="1:515" ht="18" customHeight="1" x14ac:dyDescent="0.25">
      <c r="A2" s="638" t="s">
        <v>889</v>
      </c>
      <c r="B2" s="639"/>
      <c r="C2" s="640"/>
    </row>
    <row r="3" spans="1:515" ht="15" x14ac:dyDescent="0.25">
      <c r="A3" s="633" t="s">
        <v>1318</v>
      </c>
      <c r="B3" s="633"/>
      <c r="C3" s="633"/>
    </row>
    <row r="4" spans="1:515" ht="15" x14ac:dyDescent="0.25">
      <c r="A4" s="634" t="s">
        <v>869</v>
      </c>
      <c r="B4" s="634"/>
      <c r="C4" s="634"/>
    </row>
    <row r="5" spans="1:515" ht="5.25" customHeight="1" x14ac:dyDescent="0.25">
      <c r="A5" s="235"/>
      <c r="B5" s="236"/>
      <c r="C5" s="237"/>
    </row>
    <row r="6" spans="1:515" ht="15" x14ac:dyDescent="0.25">
      <c r="A6" s="450" t="s">
        <v>779</v>
      </c>
      <c r="B6" s="451" t="s">
        <v>758</v>
      </c>
      <c r="C6" s="452" t="s">
        <v>740</v>
      </c>
    </row>
    <row r="7" spans="1:515" ht="15" x14ac:dyDescent="0.25">
      <c r="A7" s="453" t="s">
        <v>915</v>
      </c>
      <c r="B7" s="241">
        <v>84676.690025200005</v>
      </c>
      <c r="C7" s="242">
        <v>5.4302075819597966E-3</v>
      </c>
      <c r="IW7" s="454"/>
      <c r="IX7" s="34"/>
      <c r="SS7" s="454"/>
      <c r="ST7" s="34"/>
      <c r="SU7" s="455"/>
    </row>
    <row r="8" spans="1:515" ht="15" x14ac:dyDescent="0.25">
      <c r="A8" s="453" t="s">
        <v>916</v>
      </c>
      <c r="B8" s="241">
        <v>14901.8449846</v>
      </c>
      <c r="C8" s="242">
        <v>9.5563621578125511E-4</v>
      </c>
      <c r="IW8" s="454"/>
      <c r="IX8" s="34"/>
      <c r="SS8" s="454"/>
      <c r="ST8" s="34"/>
      <c r="SU8" s="455"/>
    </row>
    <row r="9" spans="1:515" ht="15" x14ac:dyDescent="0.25">
      <c r="A9" s="453" t="s">
        <v>917</v>
      </c>
      <c r="B9" s="241">
        <v>433734.79135419999</v>
      </c>
      <c r="C9" s="242">
        <v>2.7814856153097062E-2</v>
      </c>
      <c r="IW9" s="454"/>
      <c r="IX9" s="34"/>
      <c r="SS9" s="454"/>
      <c r="ST9" s="34"/>
      <c r="SU9" s="455"/>
    </row>
    <row r="10" spans="1:515" ht="15" x14ac:dyDescent="0.25">
      <c r="A10" s="453" t="s">
        <v>918</v>
      </c>
      <c r="B10" s="241">
        <v>184327.74278100001</v>
      </c>
      <c r="C10" s="242">
        <v>1.1820701849789353E-2</v>
      </c>
      <c r="IW10" s="454"/>
      <c r="IX10" s="34"/>
      <c r="SS10" s="454"/>
      <c r="ST10" s="34"/>
      <c r="SU10" s="455"/>
    </row>
    <row r="11" spans="1:515" ht="15" x14ac:dyDescent="0.25">
      <c r="A11" s="453" t="s">
        <v>929</v>
      </c>
      <c r="B11" s="241">
        <v>125156.58441159999</v>
      </c>
      <c r="C11" s="242">
        <v>8.0261313166799849E-3</v>
      </c>
      <c r="IW11" s="454"/>
      <c r="IX11" s="34"/>
      <c r="SS11" s="454"/>
      <c r="ST11" s="34"/>
      <c r="SU11" s="455"/>
    </row>
    <row r="12" spans="1:515" ht="15" x14ac:dyDescent="0.25">
      <c r="A12" s="453" t="s">
        <v>930</v>
      </c>
      <c r="B12" s="241">
        <v>229091.33556120002</v>
      </c>
      <c r="C12" s="242">
        <v>1.4691333671114241E-2</v>
      </c>
      <c r="IW12" s="454"/>
      <c r="IX12" s="34"/>
      <c r="SS12" s="454"/>
      <c r="ST12" s="34"/>
      <c r="SU12" s="455"/>
    </row>
    <row r="13" spans="1:515" ht="15" x14ac:dyDescent="0.25">
      <c r="A13" s="453" t="s">
        <v>920</v>
      </c>
      <c r="B13" s="241">
        <v>5117488.2294452013</v>
      </c>
      <c r="C13" s="242">
        <v>0.32817795990671411</v>
      </c>
      <c r="IW13" s="454"/>
      <c r="IX13" s="34"/>
      <c r="SS13" s="454"/>
      <c r="ST13" s="34"/>
      <c r="SU13" s="455"/>
    </row>
    <row r="14" spans="1:515" ht="30" x14ac:dyDescent="0.25">
      <c r="A14" s="456" t="s">
        <v>921</v>
      </c>
      <c r="B14" s="241">
        <v>5812.0657140000003</v>
      </c>
      <c r="C14" s="242">
        <v>3.7272032359340955E-4</v>
      </c>
      <c r="IW14" s="454"/>
      <c r="IX14" s="34"/>
      <c r="SS14" s="454"/>
      <c r="ST14" s="34"/>
      <c r="SU14" s="455"/>
    </row>
    <row r="15" spans="1:515" ht="15" x14ac:dyDescent="0.25">
      <c r="A15" s="453" t="s">
        <v>926</v>
      </c>
      <c r="B15" s="241">
        <v>15883.4287332</v>
      </c>
      <c r="C15" s="242">
        <v>1.0185839232600188E-3</v>
      </c>
      <c r="IW15" s="454"/>
      <c r="IX15" s="34"/>
      <c r="SS15" s="454"/>
      <c r="ST15" s="34"/>
      <c r="SU15" s="455"/>
    </row>
    <row r="16" spans="1:515" ht="15" x14ac:dyDescent="0.25">
      <c r="A16" s="453" t="s">
        <v>922</v>
      </c>
      <c r="B16" s="241">
        <v>3281.3686332000002</v>
      </c>
      <c r="C16" s="242">
        <v>2.1042996397125182E-4</v>
      </c>
      <c r="IW16" s="454"/>
      <c r="IX16" s="34"/>
      <c r="SS16" s="454"/>
      <c r="ST16" s="34"/>
      <c r="SU16" s="455"/>
    </row>
    <row r="17" spans="1:515" ht="15" x14ac:dyDescent="0.25">
      <c r="A17" s="453" t="s">
        <v>754</v>
      </c>
      <c r="B17" s="241">
        <v>1076214.3563178</v>
      </c>
      <c r="C17" s="242">
        <v>6.9016247042151618E-2</v>
      </c>
      <c r="IW17" s="454"/>
      <c r="IX17" s="34"/>
      <c r="SS17" s="454"/>
      <c r="ST17" s="34"/>
      <c r="SU17" s="455"/>
    </row>
    <row r="18" spans="1:515" ht="15" x14ac:dyDescent="0.25">
      <c r="A18" s="453" t="s">
        <v>1357</v>
      </c>
      <c r="B18" s="241">
        <v>2822719.2608426004</v>
      </c>
      <c r="C18" s="242">
        <v>0.18101736767709983</v>
      </c>
      <c r="IW18" s="454"/>
      <c r="IX18" s="34"/>
      <c r="SS18" s="454"/>
      <c r="ST18" s="34"/>
      <c r="SU18" s="455"/>
    </row>
    <row r="19" spans="1:515" ht="15" x14ac:dyDescent="0.25">
      <c r="A19" s="453" t="s">
        <v>756</v>
      </c>
      <c r="B19" s="241">
        <v>5391723.4803711995</v>
      </c>
      <c r="C19" s="242">
        <v>0.34576431499895766</v>
      </c>
      <c r="IW19" s="454"/>
      <c r="IX19" s="34"/>
      <c r="SS19" s="454"/>
      <c r="ST19" s="34"/>
      <c r="SU19" s="455"/>
    </row>
    <row r="20" spans="1:515" ht="15.75" thickBot="1" x14ac:dyDescent="0.3">
      <c r="A20" s="457" t="s">
        <v>757</v>
      </c>
      <c r="B20" s="241">
        <v>88626.586444200002</v>
      </c>
      <c r="C20" s="242">
        <v>5.6835093758304169E-3</v>
      </c>
      <c r="IX20" s="34"/>
      <c r="SS20" s="454"/>
      <c r="ST20" s="34"/>
      <c r="SU20" s="455"/>
    </row>
    <row r="21" spans="1:515" ht="15.75" thickBot="1" x14ac:dyDescent="0.3">
      <c r="A21" s="238" t="s">
        <v>758</v>
      </c>
      <c r="B21" s="239">
        <v>15593637.765619202</v>
      </c>
      <c r="C21" s="458">
        <v>1.0000000000000002</v>
      </c>
    </row>
    <row r="22" spans="1:515" ht="4.5" customHeight="1" x14ac:dyDescent="0.25">
      <c r="A22" s="231"/>
      <c r="B22" s="240"/>
      <c r="C22" s="231"/>
    </row>
    <row r="23" spans="1:515" ht="15" x14ac:dyDescent="0.25">
      <c r="A23" s="641" t="s">
        <v>890</v>
      </c>
      <c r="B23" s="641"/>
      <c r="C23" s="641"/>
    </row>
    <row r="24" spans="1:515" ht="15" x14ac:dyDescent="0.25">
      <c r="A24" s="221"/>
      <c r="B24" s="222"/>
    </row>
    <row r="25" spans="1:515" ht="15" x14ac:dyDescent="0.25">
      <c r="B25" s="222">
        <f>B21-B7-B17-B18-B19-B8</f>
        <v>6203402.1330778021</v>
      </c>
    </row>
    <row r="26" spans="1:515" ht="15" x14ac:dyDescent="0.25">
      <c r="B26" s="222"/>
      <c r="C26" s="222"/>
    </row>
    <row r="27" spans="1:515" ht="15" customHeight="1" x14ac:dyDescent="0.25"/>
    <row r="28" spans="1:515" ht="15" customHeight="1" x14ac:dyDescent="0.25"/>
    <row r="29" spans="1:515" ht="15" customHeight="1" x14ac:dyDescent="0.25"/>
    <row r="30" spans="1:515" ht="15" customHeight="1" x14ac:dyDescent="0.25"/>
    <row r="31" spans="1:515" ht="15" customHeight="1" x14ac:dyDescent="0.25"/>
    <row r="32" spans="1:5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</sheetData>
  <mergeCells count="5">
    <mergeCell ref="A1:C1"/>
    <mergeCell ref="A2:C2"/>
    <mergeCell ref="A3:C3"/>
    <mergeCell ref="A4:C4"/>
    <mergeCell ref="A23:C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A3" sqref="A3:C3"/>
    </sheetView>
  </sheetViews>
  <sheetFormatPr baseColWidth="10" defaultColWidth="11.42578125" defaultRowHeight="15" x14ac:dyDescent="0.25"/>
  <cols>
    <col min="1" max="1" width="74.28515625" style="383" customWidth="1"/>
    <col min="2" max="2" width="20.28515625" style="383" customWidth="1"/>
    <col min="3" max="3" width="16.5703125" style="383" customWidth="1"/>
    <col min="4" max="4" width="11.42578125" style="383"/>
    <col min="5" max="5" width="11.42578125" style="383" customWidth="1"/>
    <col min="6" max="16384" width="11.42578125" style="383"/>
  </cols>
  <sheetData>
    <row r="1" spans="1:6" ht="15.75" x14ac:dyDescent="0.25">
      <c r="A1" s="642" t="s">
        <v>894</v>
      </c>
      <c r="B1" s="643"/>
      <c r="C1" s="644"/>
    </row>
    <row r="2" spans="1:6" ht="15.75" x14ac:dyDescent="0.25">
      <c r="A2" s="604" t="s">
        <v>891</v>
      </c>
      <c r="B2" s="605"/>
      <c r="C2" s="623"/>
    </row>
    <row r="3" spans="1:6" x14ac:dyDescent="0.25">
      <c r="A3" s="633" t="s">
        <v>1318</v>
      </c>
      <c r="B3" s="633"/>
      <c r="C3" s="633"/>
    </row>
    <row r="4" spans="1:6" x14ac:dyDescent="0.25">
      <c r="A4" s="634" t="s">
        <v>869</v>
      </c>
      <c r="B4" s="634"/>
      <c r="C4" s="634"/>
    </row>
    <row r="5" spans="1:6" ht="5.25" customHeight="1" thickBot="1" x14ac:dyDescent="0.35">
      <c r="A5" s="216"/>
      <c r="B5" s="216"/>
      <c r="C5" s="216"/>
    </row>
    <row r="6" spans="1:6" ht="15.75" thickBot="1" x14ac:dyDescent="0.3">
      <c r="A6" s="225" t="s">
        <v>779</v>
      </c>
      <c r="B6" s="226" t="s">
        <v>758</v>
      </c>
      <c r="C6" s="227" t="s">
        <v>740</v>
      </c>
    </row>
    <row r="7" spans="1:6" x14ac:dyDescent="0.25">
      <c r="A7" s="459" t="s">
        <v>1362</v>
      </c>
      <c r="B7" s="33">
        <v>61651.316664000005</v>
      </c>
      <c r="C7" s="215">
        <v>2.184110815384336E-2</v>
      </c>
    </row>
    <row r="8" spans="1:6" x14ac:dyDescent="0.25">
      <c r="A8" s="214" t="s">
        <v>1358</v>
      </c>
      <c r="B8" s="33">
        <v>684587.97910300002</v>
      </c>
      <c r="C8" s="215">
        <v>0.24252783073391651</v>
      </c>
      <c r="E8" s="32"/>
      <c r="F8" s="32"/>
    </row>
    <row r="9" spans="1:6" x14ac:dyDescent="0.25">
      <c r="A9" s="214" t="s">
        <v>1359</v>
      </c>
      <c r="B9" s="33">
        <v>798484.14585660002</v>
      </c>
      <c r="C9" s="215">
        <v>0.28287763396571269</v>
      </c>
      <c r="E9" s="32"/>
      <c r="F9" s="32"/>
    </row>
    <row r="10" spans="1:6" x14ac:dyDescent="0.25">
      <c r="A10" s="214" t="s">
        <v>781</v>
      </c>
      <c r="B10" s="33">
        <v>13999.945075200001</v>
      </c>
      <c r="C10" s="215">
        <v>4.9597369704491717E-3</v>
      </c>
      <c r="E10" s="32"/>
      <c r="F10" s="32"/>
    </row>
    <row r="11" spans="1:6" x14ac:dyDescent="0.25">
      <c r="A11" s="214" t="s">
        <v>1361</v>
      </c>
      <c r="B11" s="33">
        <v>40706.427090000005</v>
      </c>
      <c r="C11" s="215">
        <v>1.4420997388826006E-2</v>
      </c>
      <c r="E11" s="32"/>
      <c r="F11" s="32"/>
    </row>
    <row r="12" spans="1:6" x14ac:dyDescent="0.25">
      <c r="A12" s="214" t="s">
        <v>782</v>
      </c>
      <c r="B12" s="33">
        <v>847851.4351762</v>
      </c>
      <c r="C12" s="215">
        <v>0.3003669004345515</v>
      </c>
      <c r="E12" s="32"/>
      <c r="F12" s="32"/>
    </row>
    <row r="13" spans="1:6" x14ac:dyDescent="0.25">
      <c r="A13" s="214" t="s">
        <v>783</v>
      </c>
      <c r="B13" s="33">
        <v>40709.179733599995</v>
      </c>
      <c r="C13" s="215">
        <v>1.442197256323962E-2</v>
      </c>
      <c r="E13" s="32"/>
      <c r="F13" s="32"/>
    </row>
    <row r="14" spans="1:6" x14ac:dyDescent="0.25">
      <c r="A14" s="214" t="s">
        <v>1360</v>
      </c>
      <c r="B14" s="33">
        <v>165811.26508100002</v>
      </c>
      <c r="C14" s="215">
        <v>5.8741677708148803E-2</v>
      </c>
      <c r="E14" s="32"/>
      <c r="F14" s="32"/>
    </row>
    <row r="15" spans="1:6" ht="15.75" thickBot="1" x14ac:dyDescent="0.3">
      <c r="A15" s="460" t="s">
        <v>784</v>
      </c>
      <c r="B15" s="461">
        <v>168917.56706300002</v>
      </c>
      <c r="C15" s="462">
        <v>5.9842142081312416E-2</v>
      </c>
      <c r="E15" s="32"/>
      <c r="F15" s="32"/>
    </row>
    <row r="16" spans="1:6" ht="15.75" thickBot="1" x14ac:dyDescent="0.3">
      <c r="A16" s="223" t="s">
        <v>1</v>
      </c>
      <c r="B16" s="224">
        <v>2822719.2608425999</v>
      </c>
      <c r="C16" s="441">
        <v>1</v>
      </c>
    </row>
    <row r="18" spans="1:2" x14ac:dyDescent="0.25">
      <c r="A18" s="463"/>
    </row>
    <row r="20" spans="1:2" x14ac:dyDescent="0.25">
      <c r="A20" s="32"/>
      <c r="B20" s="33"/>
    </row>
    <row r="21" spans="1:2" x14ac:dyDescent="0.25">
      <c r="A21" s="32"/>
      <c r="B21" s="33"/>
    </row>
    <row r="22" spans="1:2" x14ac:dyDescent="0.25">
      <c r="A22" s="32"/>
      <c r="B22" s="33"/>
    </row>
    <row r="23" spans="1:2" x14ac:dyDescent="0.25">
      <c r="A23" s="32"/>
      <c r="B23" s="33"/>
    </row>
    <row r="24" spans="1:2" x14ac:dyDescent="0.25">
      <c r="A24" s="32"/>
      <c r="B24" s="33"/>
    </row>
    <row r="25" spans="1:2" x14ac:dyDescent="0.25">
      <c r="A25" s="32"/>
      <c r="B25" s="33"/>
    </row>
    <row r="26" spans="1:2" x14ac:dyDescent="0.25">
      <c r="A26" s="32"/>
      <c r="B26" s="33"/>
    </row>
    <row r="27" spans="1:2" x14ac:dyDescent="0.25">
      <c r="A27" s="32"/>
      <c r="B27" s="33"/>
    </row>
    <row r="28" spans="1:2" x14ac:dyDescent="0.25">
      <c r="A28" s="32"/>
      <c r="B28" s="33"/>
    </row>
    <row r="29" spans="1:2" x14ac:dyDescent="0.25">
      <c r="A29" s="32"/>
      <c r="B29" s="33"/>
    </row>
    <row r="30" spans="1:2" x14ac:dyDescent="0.25">
      <c r="A30" s="32"/>
      <c r="B30" s="33"/>
    </row>
    <row r="31" spans="1:2" x14ac:dyDescent="0.25">
      <c r="A31" s="32"/>
      <c r="B31" s="33"/>
    </row>
    <row r="32" spans="1:2" x14ac:dyDescent="0.25">
      <c r="A32" s="32"/>
      <c r="B32" s="33"/>
    </row>
    <row r="33" spans="1:2" x14ac:dyDescent="0.25">
      <c r="A33" s="32"/>
      <c r="B33" s="33"/>
    </row>
    <row r="34" spans="1:2" x14ac:dyDescent="0.25">
      <c r="A34" s="32"/>
      <c r="B34" s="33"/>
    </row>
    <row r="35" spans="1:2" x14ac:dyDescent="0.25">
      <c r="A35" s="32"/>
      <c r="B35" s="33"/>
    </row>
    <row r="36" spans="1:2" x14ac:dyDescent="0.25">
      <c r="A36" s="32"/>
      <c r="B36" s="33"/>
    </row>
    <row r="37" spans="1:2" x14ac:dyDescent="0.25">
      <c r="A37" s="32"/>
      <c r="B37" s="33"/>
    </row>
    <row r="38" spans="1:2" x14ac:dyDescent="0.25">
      <c r="A38" s="32"/>
      <c r="B38" s="33"/>
    </row>
    <row r="39" spans="1:2" x14ac:dyDescent="0.25">
      <c r="A39" s="32"/>
      <c r="B39" s="33"/>
    </row>
    <row r="40" spans="1:2" x14ac:dyDescent="0.25">
      <c r="A40" s="32"/>
      <c r="B40" s="33"/>
    </row>
    <row r="41" spans="1:2" x14ac:dyDescent="0.25">
      <c r="A41" s="32"/>
      <c r="B41" s="33"/>
    </row>
    <row r="42" spans="1:2" x14ac:dyDescent="0.25">
      <c r="A42" s="32"/>
      <c r="B42" s="33"/>
    </row>
    <row r="43" spans="1:2" x14ac:dyDescent="0.25">
      <c r="A43" s="32"/>
      <c r="B43" s="33"/>
    </row>
    <row r="44" spans="1:2" x14ac:dyDescent="0.25">
      <c r="A44" s="32"/>
      <c r="B44" s="33"/>
    </row>
    <row r="45" spans="1:2" x14ac:dyDescent="0.25">
      <c r="A45" s="32"/>
      <c r="B45" s="33"/>
    </row>
    <row r="46" spans="1:2" x14ac:dyDescent="0.25">
      <c r="A46" s="32"/>
      <c r="B46" s="33"/>
    </row>
    <row r="47" spans="1:2" x14ac:dyDescent="0.25">
      <c r="A47" s="32"/>
      <c r="B47" s="33"/>
    </row>
    <row r="48" spans="1:2" x14ac:dyDescent="0.25">
      <c r="A48" s="32"/>
      <c r="B48" s="33"/>
    </row>
    <row r="49" spans="1:2" x14ac:dyDescent="0.25">
      <c r="A49" s="32"/>
      <c r="B49" s="33"/>
    </row>
    <row r="50" spans="1:2" x14ac:dyDescent="0.25">
      <c r="A50" s="32"/>
      <c r="B50" s="33"/>
    </row>
    <row r="51" spans="1:2" x14ac:dyDescent="0.25">
      <c r="A51" s="32"/>
      <c r="B51" s="33"/>
    </row>
    <row r="52" spans="1:2" x14ac:dyDescent="0.25">
      <c r="A52" s="32"/>
      <c r="B52" s="33"/>
    </row>
    <row r="53" spans="1:2" x14ac:dyDescent="0.25">
      <c r="A53" s="32"/>
      <c r="B53" s="33"/>
    </row>
    <row r="54" spans="1:2" x14ac:dyDescent="0.25">
      <c r="A54" s="32"/>
      <c r="B54" s="33"/>
    </row>
    <row r="55" spans="1:2" x14ac:dyDescent="0.25">
      <c r="A55" s="32"/>
      <c r="B55" s="33"/>
    </row>
    <row r="56" spans="1:2" x14ac:dyDescent="0.25">
      <c r="A56" s="32"/>
      <c r="B56" s="33"/>
    </row>
    <row r="57" spans="1:2" x14ac:dyDescent="0.25">
      <c r="A57" s="32"/>
      <c r="B57" s="33"/>
    </row>
    <row r="58" spans="1:2" x14ac:dyDescent="0.25">
      <c r="A58" s="32"/>
      <c r="B58" s="33"/>
    </row>
    <row r="59" spans="1:2" x14ac:dyDescent="0.25">
      <c r="A59" s="32"/>
      <c r="B59" s="33"/>
    </row>
    <row r="60" spans="1:2" x14ac:dyDescent="0.25">
      <c r="A60" s="32"/>
      <c r="B60" s="33"/>
    </row>
    <row r="61" spans="1:2" x14ac:dyDescent="0.25">
      <c r="A61" s="32"/>
      <c r="B61" s="33"/>
    </row>
    <row r="62" spans="1:2" x14ac:dyDescent="0.25">
      <c r="A62" s="32"/>
      <c r="B62" s="33"/>
    </row>
    <row r="63" spans="1:2" x14ac:dyDescent="0.25">
      <c r="A63" s="32"/>
      <c r="B63" s="33"/>
    </row>
    <row r="64" spans="1:2" x14ac:dyDescent="0.25">
      <c r="A64" s="32"/>
      <c r="B64" s="33"/>
    </row>
    <row r="65" spans="1:2" x14ac:dyDescent="0.25">
      <c r="A65" s="32"/>
      <c r="B65" s="33"/>
    </row>
    <row r="66" spans="1:2" x14ac:dyDescent="0.25">
      <c r="A66" s="32"/>
      <c r="B66" s="33"/>
    </row>
    <row r="67" spans="1:2" x14ac:dyDescent="0.25">
      <c r="A67" s="32"/>
      <c r="B67" s="33"/>
    </row>
    <row r="68" spans="1:2" x14ac:dyDescent="0.25">
      <c r="A68" s="32"/>
      <c r="B68" s="33"/>
    </row>
    <row r="69" spans="1:2" x14ac:dyDescent="0.25">
      <c r="A69" s="32"/>
      <c r="B69" s="33"/>
    </row>
    <row r="70" spans="1:2" x14ac:dyDescent="0.25">
      <c r="A70" s="32"/>
      <c r="B70" s="33"/>
    </row>
    <row r="71" spans="1:2" x14ac:dyDescent="0.25">
      <c r="A71" s="32"/>
      <c r="B71" s="33"/>
    </row>
    <row r="72" spans="1:2" x14ac:dyDescent="0.25">
      <c r="A72" s="32"/>
      <c r="B72" s="33"/>
    </row>
    <row r="73" spans="1:2" x14ac:dyDescent="0.25">
      <c r="A73" s="32"/>
      <c r="B73" s="33"/>
    </row>
    <row r="74" spans="1:2" x14ac:dyDescent="0.25">
      <c r="A74" s="32"/>
      <c r="B74" s="33"/>
    </row>
    <row r="75" spans="1:2" x14ac:dyDescent="0.25">
      <c r="A75" s="32"/>
      <c r="B75" s="33"/>
    </row>
    <row r="76" spans="1:2" x14ac:dyDescent="0.25">
      <c r="A76" s="32"/>
      <c r="B76" s="33"/>
    </row>
    <row r="77" spans="1:2" x14ac:dyDescent="0.25">
      <c r="A77" s="32"/>
      <c r="B77" s="33"/>
    </row>
    <row r="78" spans="1:2" x14ac:dyDescent="0.25">
      <c r="A78" s="32"/>
      <c r="B78" s="33"/>
    </row>
    <row r="79" spans="1:2" x14ac:dyDescent="0.25">
      <c r="A79" s="32"/>
      <c r="B79" s="33"/>
    </row>
    <row r="80" spans="1:2" x14ac:dyDescent="0.25">
      <c r="A80" s="32"/>
      <c r="B80" s="33"/>
    </row>
    <row r="81" spans="1:2" x14ac:dyDescent="0.25">
      <c r="A81" s="32"/>
      <c r="B81" s="33"/>
    </row>
    <row r="82" spans="1:2" x14ac:dyDescent="0.25">
      <c r="A82" s="32"/>
      <c r="B82" s="33"/>
    </row>
    <row r="83" spans="1:2" x14ac:dyDescent="0.25">
      <c r="A83" s="32"/>
      <c r="B83" s="33"/>
    </row>
    <row r="84" spans="1:2" x14ac:dyDescent="0.25">
      <c r="A84" s="32"/>
      <c r="B84" s="33"/>
    </row>
    <row r="85" spans="1:2" x14ac:dyDescent="0.25">
      <c r="A85" s="32"/>
      <c r="B85" s="33"/>
    </row>
    <row r="86" spans="1:2" x14ac:dyDescent="0.25">
      <c r="A86" s="32"/>
      <c r="B86" s="33"/>
    </row>
    <row r="87" spans="1:2" x14ac:dyDescent="0.25">
      <c r="A87" s="32"/>
      <c r="B87" s="33"/>
    </row>
    <row r="88" spans="1:2" x14ac:dyDescent="0.25">
      <c r="A88" s="32"/>
      <c r="B88" s="33"/>
    </row>
    <row r="89" spans="1:2" x14ac:dyDescent="0.25">
      <c r="A89" s="32"/>
      <c r="B89" s="33"/>
    </row>
    <row r="90" spans="1:2" x14ac:dyDescent="0.25">
      <c r="A90" s="32"/>
      <c r="B90" s="33"/>
    </row>
    <row r="91" spans="1:2" x14ac:dyDescent="0.25">
      <c r="A91" s="32"/>
      <c r="B91" s="33"/>
    </row>
    <row r="92" spans="1:2" x14ac:dyDescent="0.25">
      <c r="A92" s="32"/>
      <c r="B92" s="33"/>
    </row>
    <row r="93" spans="1:2" x14ac:dyDescent="0.25">
      <c r="A93" s="32"/>
      <c r="B93" s="33"/>
    </row>
    <row r="94" spans="1:2" x14ac:dyDescent="0.25">
      <c r="A94" s="464"/>
      <c r="B94" s="465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showGridLines="0" zoomScaleNormal="100" workbookViewId="0">
      <selection activeCell="C14" sqref="C14"/>
    </sheetView>
  </sheetViews>
  <sheetFormatPr baseColWidth="10" defaultColWidth="11.42578125" defaultRowHeight="15" x14ac:dyDescent="0.25"/>
  <cols>
    <col min="1" max="1" width="15.5703125" style="383" customWidth="1"/>
    <col min="2" max="2" width="17.5703125" style="383" customWidth="1"/>
    <col min="3" max="3" width="27.5703125" style="383" customWidth="1"/>
    <col min="4" max="4" width="25.42578125" style="383" customWidth="1"/>
    <col min="5" max="5" width="18.42578125" style="383" customWidth="1"/>
    <col min="6" max="7" width="11.42578125" style="383"/>
    <col min="8" max="9" width="13.5703125" style="383" bestFit="1" customWidth="1"/>
    <col min="10" max="10" width="11.42578125" style="383"/>
    <col min="11" max="11" width="13.5703125" style="383" bestFit="1" customWidth="1"/>
    <col min="12" max="16384" width="11.42578125" style="383"/>
  </cols>
  <sheetData>
    <row r="1" spans="1:7" ht="15.75" x14ac:dyDescent="0.25">
      <c r="A1" s="647" t="s">
        <v>895</v>
      </c>
      <c r="B1" s="648"/>
      <c r="C1" s="648"/>
      <c r="D1" s="648"/>
      <c r="E1" s="649"/>
    </row>
    <row r="2" spans="1:7" ht="15.75" x14ac:dyDescent="0.25">
      <c r="A2" s="650" t="s">
        <v>867</v>
      </c>
      <c r="B2" s="651"/>
      <c r="C2" s="651"/>
      <c r="D2" s="651"/>
      <c r="E2" s="652"/>
    </row>
    <row r="3" spans="1:7" x14ac:dyDescent="0.25">
      <c r="A3" s="653" t="s">
        <v>1318</v>
      </c>
      <c r="B3" s="654"/>
      <c r="C3" s="654"/>
      <c r="D3" s="654"/>
      <c r="E3" s="655"/>
    </row>
    <row r="4" spans="1:7" x14ac:dyDescent="0.25">
      <c r="A4" s="653" t="s">
        <v>1363</v>
      </c>
      <c r="B4" s="654"/>
      <c r="C4" s="654"/>
      <c r="D4" s="654"/>
      <c r="E4" s="655"/>
    </row>
    <row r="5" spans="1:7" ht="3.75" customHeight="1" x14ac:dyDescent="0.3">
      <c r="A5" s="243"/>
      <c r="B5" s="244"/>
      <c r="C5" s="244"/>
      <c r="D5" s="244"/>
      <c r="E5" s="245"/>
    </row>
    <row r="6" spans="1:7" ht="25.5" customHeight="1" x14ac:dyDescent="0.25">
      <c r="A6" s="656" t="s">
        <v>897</v>
      </c>
      <c r="B6" s="657"/>
      <c r="C6" s="658" t="s">
        <v>635</v>
      </c>
      <c r="D6" s="658" t="s">
        <v>651</v>
      </c>
      <c r="E6" s="659" t="s">
        <v>1</v>
      </c>
    </row>
    <row r="7" spans="1:7" x14ac:dyDescent="0.25">
      <c r="A7" s="246" t="s">
        <v>898</v>
      </c>
      <c r="B7" s="247" t="s">
        <v>899</v>
      </c>
      <c r="C7" s="658"/>
      <c r="D7" s="658"/>
      <c r="E7" s="659"/>
    </row>
    <row r="8" spans="1:7" x14ac:dyDescent="0.25">
      <c r="A8" s="466">
        <v>0</v>
      </c>
      <c r="B8" s="466">
        <v>30</v>
      </c>
      <c r="C8" s="467">
        <v>525447.4842834</v>
      </c>
      <c r="D8" s="467">
        <v>395300.21845300001</v>
      </c>
      <c r="E8" s="468">
        <v>920747.70273640007</v>
      </c>
      <c r="F8" s="29"/>
      <c r="G8" s="221"/>
    </row>
    <row r="9" spans="1:7" x14ac:dyDescent="0.25">
      <c r="A9" s="466">
        <v>31</v>
      </c>
      <c r="B9" s="466">
        <v>60</v>
      </c>
      <c r="C9" s="467">
        <v>217799.8411428</v>
      </c>
      <c r="D9" s="467">
        <v>247276.67687660002</v>
      </c>
      <c r="E9" s="468">
        <v>465076.51801940001</v>
      </c>
      <c r="F9" s="29"/>
    </row>
    <row r="10" spans="1:7" x14ac:dyDescent="0.25">
      <c r="A10" s="466">
        <v>61</v>
      </c>
      <c r="B10" s="466">
        <v>90</v>
      </c>
      <c r="C10" s="467">
        <v>161277.00162</v>
      </c>
      <c r="D10" s="467">
        <v>346726.82026359998</v>
      </c>
      <c r="E10" s="468">
        <v>508003.82188359997</v>
      </c>
      <c r="F10" s="29"/>
    </row>
    <row r="11" spans="1:7" x14ac:dyDescent="0.25">
      <c r="A11" s="466">
        <v>91</v>
      </c>
      <c r="B11" s="466">
        <v>120</v>
      </c>
      <c r="C11" s="467">
        <v>137969.36505239998</v>
      </c>
      <c r="D11" s="467">
        <v>270139.49876480002</v>
      </c>
      <c r="E11" s="468">
        <v>408108.86381720001</v>
      </c>
      <c r="F11" s="29"/>
    </row>
    <row r="12" spans="1:7" x14ac:dyDescent="0.25">
      <c r="A12" s="466">
        <v>121</v>
      </c>
      <c r="B12" s="466">
        <v>150</v>
      </c>
      <c r="C12" s="467">
        <v>106990.91455780002</v>
      </c>
      <c r="D12" s="467">
        <v>369650.6008664</v>
      </c>
      <c r="E12" s="468">
        <v>476641.51542419998</v>
      </c>
      <c r="F12" s="29"/>
    </row>
    <row r="13" spans="1:7" x14ac:dyDescent="0.25">
      <c r="A13" s="466">
        <v>151</v>
      </c>
      <c r="B13" s="466">
        <v>180</v>
      </c>
      <c r="C13" s="467">
        <v>176354.07165319999</v>
      </c>
      <c r="D13" s="467">
        <v>211656.07974840002</v>
      </c>
      <c r="E13" s="468">
        <v>388010.15140159999</v>
      </c>
      <c r="F13" s="29"/>
    </row>
    <row r="14" spans="1:7" x14ac:dyDescent="0.25">
      <c r="A14" s="466">
        <v>181</v>
      </c>
      <c r="B14" s="466">
        <v>210</v>
      </c>
      <c r="C14" s="467">
        <v>148494.7457154</v>
      </c>
      <c r="D14" s="467">
        <v>229376.97182959999</v>
      </c>
      <c r="E14" s="468">
        <v>377871.71754500002</v>
      </c>
      <c r="F14" s="29"/>
    </row>
    <row r="15" spans="1:7" x14ac:dyDescent="0.25">
      <c r="A15" s="466">
        <v>211</v>
      </c>
      <c r="B15" s="466">
        <v>240</v>
      </c>
      <c r="C15" s="467">
        <v>279667.16795640002</v>
      </c>
      <c r="D15" s="467">
        <v>242224.3013512</v>
      </c>
      <c r="E15" s="468">
        <v>521891.46930760005</v>
      </c>
      <c r="F15" s="29"/>
    </row>
    <row r="16" spans="1:7" x14ac:dyDescent="0.25">
      <c r="A16" s="466">
        <v>241</v>
      </c>
      <c r="B16" s="466">
        <v>270</v>
      </c>
      <c r="C16" s="467">
        <v>177537.58396080002</v>
      </c>
      <c r="D16" s="467">
        <v>358759.66966839996</v>
      </c>
      <c r="E16" s="468">
        <v>536297.25362919993</v>
      </c>
      <c r="F16" s="29"/>
    </row>
    <row r="17" spans="1:6" x14ac:dyDescent="0.25">
      <c r="A17" s="466">
        <v>271</v>
      </c>
      <c r="B17" s="466">
        <v>300</v>
      </c>
      <c r="C17" s="467">
        <v>120421.37193100002</v>
      </c>
      <c r="D17" s="467">
        <v>171622.57839020001</v>
      </c>
      <c r="E17" s="468">
        <v>292043.95032120001</v>
      </c>
      <c r="F17" s="29"/>
    </row>
    <row r="18" spans="1:6" x14ac:dyDescent="0.25">
      <c r="A18" s="466">
        <v>301</v>
      </c>
      <c r="B18" s="466">
        <v>330</v>
      </c>
      <c r="C18" s="467">
        <v>164204.73759620002</v>
      </c>
      <c r="D18" s="467">
        <v>261603.08249180004</v>
      </c>
      <c r="E18" s="468">
        <v>425807.82008800004</v>
      </c>
      <c r="F18" s="29"/>
    </row>
    <row r="19" spans="1:6" x14ac:dyDescent="0.25">
      <c r="A19" s="466">
        <v>331</v>
      </c>
      <c r="B19" s="466">
        <v>360</v>
      </c>
      <c r="C19" s="467">
        <v>119865.11771780001</v>
      </c>
      <c r="D19" s="467">
        <v>153868.0978968</v>
      </c>
      <c r="E19" s="468">
        <v>273733.21561459999</v>
      </c>
      <c r="F19" s="29"/>
    </row>
    <row r="20" spans="1:6" x14ac:dyDescent="0.25">
      <c r="A20" s="466">
        <v>361</v>
      </c>
      <c r="B20" s="466">
        <v>420</v>
      </c>
      <c r="C20" s="467">
        <v>234727.459974</v>
      </c>
      <c r="D20" s="467">
        <v>161365.38867260001</v>
      </c>
      <c r="E20" s="468">
        <v>396092.84864660003</v>
      </c>
      <c r="F20" s="29"/>
    </row>
    <row r="21" spans="1:6" x14ac:dyDescent="0.25">
      <c r="A21" s="466">
        <v>421</v>
      </c>
      <c r="B21" s="466">
        <v>480</v>
      </c>
      <c r="C21" s="467">
        <v>259124.49712660004</v>
      </c>
      <c r="D21" s="467">
        <v>292587.38984859997</v>
      </c>
      <c r="E21" s="468">
        <v>551711.88697520003</v>
      </c>
      <c r="F21" s="29"/>
    </row>
    <row r="22" spans="1:6" x14ac:dyDescent="0.25">
      <c r="A22" s="466">
        <v>481</v>
      </c>
      <c r="B22" s="466">
        <v>540</v>
      </c>
      <c r="C22" s="467">
        <v>238728.63009100003</v>
      </c>
      <c r="D22" s="467">
        <v>122549.7313152</v>
      </c>
      <c r="E22" s="468">
        <v>361278.36140620004</v>
      </c>
      <c r="F22" s="29"/>
    </row>
    <row r="23" spans="1:6" x14ac:dyDescent="0.25">
      <c r="A23" s="466">
        <v>541</v>
      </c>
      <c r="B23" s="466">
        <v>600</v>
      </c>
      <c r="C23" s="467">
        <v>173828.430804</v>
      </c>
      <c r="D23" s="467">
        <v>103587.3457262</v>
      </c>
      <c r="E23" s="468">
        <v>277415.77653020003</v>
      </c>
      <c r="F23" s="29"/>
    </row>
    <row r="24" spans="1:6" x14ac:dyDescent="0.25">
      <c r="A24" s="466">
        <v>601</v>
      </c>
      <c r="B24" s="466">
        <v>660</v>
      </c>
      <c r="C24" s="467">
        <v>227076.90822320004</v>
      </c>
      <c r="D24" s="467">
        <v>80200.74767740001</v>
      </c>
      <c r="E24" s="468">
        <v>307277.65590060002</v>
      </c>
      <c r="F24" s="29"/>
    </row>
    <row r="25" spans="1:6" x14ac:dyDescent="0.25">
      <c r="A25" s="466">
        <v>661</v>
      </c>
      <c r="B25" s="466">
        <v>720</v>
      </c>
      <c r="C25" s="467">
        <v>65991.277965200003</v>
      </c>
      <c r="D25" s="467">
        <v>72231.905920999998</v>
      </c>
      <c r="E25" s="468">
        <v>138223.18388620001</v>
      </c>
      <c r="F25" s="29"/>
    </row>
    <row r="26" spans="1:6" x14ac:dyDescent="0.25">
      <c r="A26" s="466">
        <v>721</v>
      </c>
      <c r="B26" s="466">
        <v>810</v>
      </c>
      <c r="C26" s="467">
        <v>241154.5844386</v>
      </c>
      <c r="D26" s="467">
        <v>158915.34660120003</v>
      </c>
      <c r="E26" s="468">
        <v>400069.93103980005</v>
      </c>
      <c r="F26" s="29"/>
    </row>
    <row r="27" spans="1:6" x14ac:dyDescent="0.25">
      <c r="A27" s="466">
        <v>811</v>
      </c>
      <c r="B27" s="466">
        <v>900</v>
      </c>
      <c r="C27" s="467">
        <v>130529.284207</v>
      </c>
      <c r="D27" s="467">
        <v>122583.40458560002</v>
      </c>
      <c r="E27" s="468">
        <v>253112.68879260001</v>
      </c>
      <c r="F27" s="29"/>
    </row>
    <row r="28" spans="1:6" x14ac:dyDescent="0.25">
      <c r="A28" s="466">
        <v>901</v>
      </c>
      <c r="B28" s="466">
        <v>990</v>
      </c>
      <c r="C28" s="467">
        <v>117505.339938</v>
      </c>
      <c r="D28" s="467">
        <v>53493.466198200003</v>
      </c>
      <c r="E28" s="468">
        <v>170998.8061362</v>
      </c>
      <c r="F28" s="29"/>
    </row>
    <row r="29" spans="1:6" x14ac:dyDescent="0.25">
      <c r="A29" s="466">
        <v>991</v>
      </c>
      <c r="B29" s="466">
        <v>1080</v>
      </c>
      <c r="C29" s="467">
        <v>78789.455586800002</v>
      </c>
      <c r="D29" s="467">
        <v>100600.41844580001</v>
      </c>
      <c r="E29" s="468">
        <v>179389.87403260003</v>
      </c>
      <c r="F29" s="29"/>
    </row>
    <row r="30" spans="1:6" x14ac:dyDescent="0.25">
      <c r="A30" s="466">
        <v>1081</v>
      </c>
      <c r="B30" s="466">
        <v>1260</v>
      </c>
      <c r="C30" s="467">
        <v>344189.52976240002</v>
      </c>
      <c r="D30" s="467">
        <v>148274.60872699998</v>
      </c>
      <c r="E30" s="468">
        <v>492464.13848940004</v>
      </c>
      <c r="F30" s="29"/>
    </row>
    <row r="31" spans="1:6" x14ac:dyDescent="0.25">
      <c r="A31" s="466">
        <v>1261</v>
      </c>
      <c r="B31" s="466">
        <v>1440</v>
      </c>
      <c r="C31" s="467">
        <v>122489.3255166</v>
      </c>
      <c r="D31" s="467">
        <v>144928.1777958</v>
      </c>
      <c r="E31" s="468">
        <v>267417.50331240002</v>
      </c>
      <c r="F31" s="29"/>
    </row>
    <row r="32" spans="1:6" x14ac:dyDescent="0.25">
      <c r="A32" s="466">
        <v>1441</v>
      </c>
      <c r="B32" s="466">
        <v>1620</v>
      </c>
      <c r="C32" s="467">
        <v>200437.44360640002</v>
      </c>
      <c r="D32" s="467">
        <v>118162.46462020001</v>
      </c>
      <c r="E32" s="468">
        <v>318599.90822660003</v>
      </c>
      <c r="F32" s="29"/>
    </row>
    <row r="33" spans="1:6" x14ac:dyDescent="0.25">
      <c r="A33" s="466">
        <v>1621</v>
      </c>
      <c r="B33" s="466">
        <v>1800</v>
      </c>
      <c r="C33" s="467">
        <v>184346.47696080004</v>
      </c>
      <c r="D33" s="467">
        <v>69760.077724400006</v>
      </c>
      <c r="E33" s="468">
        <v>254106.55468520004</v>
      </c>
      <c r="F33" s="29"/>
    </row>
    <row r="34" spans="1:6" x14ac:dyDescent="0.25">
      <c r="A34" s="466">
        <v>1801</v>
      </c>
      <c r="B34" s="466">
        <v>1980</v>
      </c>
      <c r="C34" s="467">
        <v>147933.85187840002</v>
      </c>
      <c r="D34" s="467">
        <v>152754.18406220002</v>
      </c>
      <c r="E34" s="468">
        <v>300688.03594060004</v>
      </c>
      <c r="F34" s="29"/>
    </row>
    <row r="35" spans="1:6" x14ac:dyDescent="0.25">
      <c r="A35" s="466">
        <v>1981</v>
      </c>
      <c r="B35" s="466">
        <v>2160</v>
      </c>
      <c r="C35" s="467">
        <v>58908.697239000008</v>
      </c>
      <c r="D35" s="467">
        <v>39511.190630800003</v>
      </c>
      <c r="E35" s="468">
        <v>98419.887869800004</v>
      </c>
      <c r="F35" s="29"/>
    </row>
    <row r="36" spans="1:6" x14ac:dyDescent="0.25">
      <c r="A36" s="466">
        <v>2161</v>
      </c>
      <c r="B36" s="466">
        <v>2340</v>
      </c>
      <c r="C36" s="467">
        <v>198227.40714140001</v>
      </c>
      <c r="D36" s="467">
        <v>69324.831990399995</v>
      </c>
      <c r="E36" s="468">
        <v>267552.23913180002</v>
      </c>
      <c r="F36" s="29"/>
    </row>
    <row r="37" spans="1:6" x14ac:dyDescent="0.25">
      <c r="A37" s="466">
        <v>2341</v>
      </c>
      <c r="B37" s="466">
        <v>2520</v>
      </c>
      <c r="C37" s="467">
        <v>72518.919540200004</v>
      </c>
      <c r="D37" s="467">
        <v>15776.104719200002</v>
      </c>
      <c r="E37" s="468">
        <v>88295.024259400001</v>
      </c>
      <c r="F37" s="29"/>
    </row>
    <row r="38" spans="1:6" x14ac:dyDescent="0.25">
      <c r="A38" s="466">
        <v>2521</v>
      </c>
      <c r="B38" s="466">
        <v>2700</v>
      </c>
      <c r="C38" s="467">
        <v>65756.760290200007</v>
      </c>
      <c r="D38" s="467">
        <v>88995.045550600014</v>
      </c>
      <c r="E38" s="468">
        <v>154751.80584080002</v>
      </c>
      <c r="F38" s="29"/>
    </row>
    <row r="39" spans="1:6" x14ac:dyDescent="0.25">
      <c r="A39" s="466">
        <v>2701</v>
      </c>
      <c r="B39" s="466">
        <v>2880</v>
      </c>
      <c r="C39" s="467">
        <v>92097.298005999997</v>
      </c>
      <c r="D39" s="467">
        <v>10401.477538200003</v>
      </c>
      <c r="E39" s="468">
        <v>102498.77554420001</v>
      </c>
      <c r="F39" s="29"/>
    </row>
    <row r="40" spans="1:6" x14ac:dyDescent="0.25">
      <c r="A40" s="466">
        <v>2881</v>
      </c>
      <c r="B40" s="466">
        <v>3060</v>
      </c>
      <c r="C40" s="467">
        <v>152428.44258740003</v>
      </c>
      <c r="D40" s="467">
        <v>1098.4999634000001</v>
      </c>
      <c r="E40" s="468">
        <v>153526.94255080004</v>
      </c>
      <c r="F40" s="29"/>
    </row>
    <row r="41" spans="1:6" x14ac:dyDescent="0.25">
      <c r="A41" s="466">
        <v>3061</v>
      </c>
      <c r="B41" s="466">
        <v>3240</v>
      </c>
      <c r="C41" s="467">
        <v>8362.7490617999993</v>
      </c>
      <c r="D41" s="467">
        <v>0</v>
      </c>
      <c r="E41" s="468">
        <v>8362.7490617999993</v>
      </c>
      <c r="F41" s="29"/>
    </row>
    <row r="42" spans="1:6" x14ac:dyDescent="0.25">
      <c r="A42" s="466">
        <v>3241</v>
      </c>
      <c r="B42" s="466">
        <v>3510</v>
      </c>
      <c r="C42" s="467">
        <v>91883.928201800009</v>
      </c>
      <c r="D42" s="467">
        <v>224870.22725860003</v>
      </c>
      <c r="E42" s="468">
        <v>316754.15546040004</v>
      </c>
      <c r="F42" s="29"/>
    </row>
    <row r="43" spans="1:6" x14ac:dyDescent="0.25">
      <c r="A43" s="466">
        <v>3511</v>
      </c>
      <c r="B43" s="466">
        <v>3780</v>
      </c>
      <c r="C43" s="467">
        <v>122913.04754820002</v>
      </c>
      <c r="D43" s="467">
        <v>219106.58299180001</v>
      </c>
      <c r="E43" s="468">
        <v>342019.63054000004</v>
      </c>
      <c r="F43" s="29"/>
    </row>
    <row r="44" spans="1:6" x14ac:dyDescent="0.25">
      <c r="A44" s="466">
        <v>4051</v>
      </c>
      <c r="B44" s="466">
        <v>4320</v>
      </c>
      <c r="C44" s="467">
        <v>31525.243533000001</v>
      </c>
      <c r="D44" s="467">
        <v>194168.35426520003</v>
      </c>
      <c r="E44" s="468">
        <v>225693.59779820003</v>
      </c>
      <c r="F44" s="29"/>
    </row>
    <row r="45" spans="1:6" x14ac:dyDescent="0.25">
      <c r="A45" s="466">
        <v>4861</v>
      </c>
      <c r="B45" s="466">
        <v>5130</v>
      </c>
      <c r="C45" s="467">
        <v>1348.3482978</v>
      </c>
      <c r="D45" s="467">
        <v>312.04061419999999</v>
      </c>
      <c r="E45" s="468">
        <v>1660.3889119999999</v>
      </c>
      <c r="F45" s="29"/>
    </row>
    <row r="46" spans="1:6" x14ac:dyDescent="0.25">
      <c r="A46" s="466">
        <v>5131</v>
      </c>
      <c r="B46" s="466">
        <v>5400</v>
      </c>
      <c r="C46" s="467">
        <v>4484.7612894000004</v>
      </c>
      <c r="D46" s="467">
        <v>0</v>
      </c>
      <c r="E46" s="468">
        <v>4484.7612894000004</v>
      </c>
      <c r="F46" s="29"/>
    </row>
    <row r="47" spans="1:6" x14ac:dyDescent="0.25">
      <c r="A47" s="466">
        <v>5761</v>
      </c>
      <c r="B47" s="466">
        <v>6120</v>
      </c>
      <c r="C47" s="467">
        <v>0</v>
      </c>
      <c r="D47" s="467">
        <v>419.72265160000001</v>
      </c>
      <c r="E47" s="468">
        <v>419.72265160000001</v>
      </c>
      <c r="F47" s="29"/>
    </row>
    <row r="48" spans="1:6" x14ac:dyDescent="0.25">
      <c r="A48" s="466">
        <v>6841</v>
      </c>
      <c r="B48" s="466">
        <v>7200</v>
      </c>
      <c r="C48" s="467">
        <v>0</v>
      </c>
      <c r="D48" s="467">
        <v>136.5507696</v>
      </c>
      <c r="E48" s="468">
        <v>136.5507696</v>
      </c>
      <c r="F48" s="29"/>
    </row>
    <row r="49" spans="1:6" x14ac:dyDescent="0.25">
      <c r="A49" s="466">
        <v>7201</v>
      </c>
      <c r="B49" s="466">
        <v>7560</v>
      </c>
      <c r="C49" s="467">
        <v>0</v>
      </c>
      <c r="D49" s="467">
        <v>1839.4559722000001</v>
      </c>
      <c r="E49" s="468">
        <v>1839.4559722000001</v>
      </c>
      <c r="F49" s="29"/>
    </row>
    <row r="50" spans="1:6" x14ac:dyDescent="0.25">
      <c r="A50" s="466">
        <v>7561</v>
      </c>
      <c r="B50" s="466">
        <v>7920</v>
      </c>
      <c r="C50" s="467">
        <v>0</v>
      </c>
      <c r="D50" s="467">
        <v>1719.0000660000001</v>
      </c>
      <c r="E50" s="468">
        <v>1719.0000660000001</v>
      </c>
      <c r="F50" s="29"/>
    </row>
    <row r="51" spans="1:6" x14ac:dyDescent="0.25">
      <c r="A51" s="466">
        <v>7921</v>
      </c>
      <c r="B51" s="466">
        <v>8280</v>
      </c>
      <c r="C51" s="467">
        <v>0</v>
      </c>
      <c r="D51" s="467">
        <v>2444.9743836000002</v>
      </c>
      <c r="E51" s="468">
        <v>2444.9743836000002</v>
      </c>
      <c r="F51" s="29"/>
    </row>
    <row r="52" spans="1:6" x14ac:dyDescent="0.25">
      <c r="A52" s="466">
        <v>8281</v>
      </c>
      <c r="B52" s="466">
        <v>8640</v>
      </c>
      <c r="C52" s="467">
        <v>0</v>
      </c>
      <c r="D52" s="467">
        <v>5293.5146095999999</v>
      </c>
      <c r="E52" s="468">
        <v>5293.5146095999999</v>
      </c>
      <c r="F52" s="29"/>
    </row>
    <row r="53" spans="1:6" x14ac:dyDescent="0.25">
      <c r="A53" s="466">
        <v>8641</v>
      </c>
      <c r="B53" s="466">
        <v>9000</v>
      </c>
      <c r="C53" s="467">
        <v>0</v>
      </c>
      <c r="D53" s="467">
        <v>4371.1618159999998</v>
      </c>
      <c r="E53" s="468">
        <v>4371.1618159999998</v>
      </c>
      <c r="F53" s="29"/>
    </row>
    <row r="54" spans="1:6" x14ac:dyDescent="0.25">
      <c r="A54" s="466">
        <v>9001</v>
      </c>
      <c r="B54" s="466">
        <v>9360</v>
      </c>
      <c r="C54" s="467">
        <v>0</v>
      </c>
      <c r="D54" s="467">
        <v>475.27431420000005</v>
      </c>
      <c r="E54" s="468">
        <v>475.27431420000005</v>
      </c>
      <c r="F54" s="29"/>
    </row>
    <row r="55" spans="1:6" x14ac:dyDescent="0.25">
      <c r="A55" s="466">
        <v>9361</v>
      </c>
      <c r="B55" s="466">
        <v>9720</v>
      </c>
      <c r="C55" s="467">
        <v>0</v>
      </c>
      <c r="D55" s="467">
        <v>145.89998920000002</v>
      </c>
      <c r="E55" s="468">
        <v>145.89998920000002</v>
      </c>
      <c r="F55" s="29"/>
    </row>
    <row r="56" spans="1:6" x14ac:dyDescent="0.25">
      <c r="A56" s="466">
        <v>9721</v>
      </c>
      <c r="B56" s="466">
        <v>10080</v>
      </c>
      <c r="C56" s="467">
        <v>0</v>
      </c>
      <c r="D56" s="467">
        <v>1692.2973788000002</v>
      </c>
      <c r="E56" s="468">
        <v>1692.2973788000002</v>
      </c>
      <c r="F56" s="29"/>
    </row>
    <row r="57" spans="1:6" x14ac:dyDescent="0.25">
      <c r="A57" s="466">
        <v>10081</v>
      </c>
      <c r="B57" s="466">
        <v>10440</v>
      </c>
      <c r="C57" s="467">
        <v>0</v>
      </c>
      <c r="D57" s="467">
        <v>8259.3923916000003</v>
      </c>
      <c r="E57" s="468">
        <v>8259.3923916000003</v>
      </c>
      <c r="F57" s="29"/>
    </row>
    <row r="58" spans="1:6" x14ac:dyDescent="0.25">
      <c r="A58" s="466">
        <v>10441</v>
      </c>
      <c r="B58" s="466">
        <v>10800</v>
      </c>
      <c r="C58" s="467">
        <v>0</v>
      </c>
      <c r="D58" s="467">
        <v>2711.1670795999999</v>
      </c>
      <c r="E58" s="468">
        <v>2711.1670795999999</v>
      </c>
      <c r="F58" s="29"/>
    </row>
    <row r="59" spans="1:6" ht="15.75" thickBot="1" x14ac:dyDescent="0.3">
      <c r="A59" s="466">
        <v>10801</v>
      </c>
      <c r="B59" s="466">
        <v>73000</v>
      </c>
      <c r="C59" s="467">
        <v>0</v>
      </c>
      <c r="D59" s="467">
        <v>150130.1116112</v>
      </c>
      <c r="E59" s="468">
        <v>150130.1116112</v>
      </c>
      <c r="F59" s="29"/>
    </row>
    <row r="60" spans="1:6" ht="15.75" thickBot="1" x14ac:dyDescent="0.3">
      <c r="A60" s="645" t="s">
        <v>1</v>
      </c>
      <c r="B60" s="646"/>
      <c r="C60" s="469">
        <v>6003337.5020024003</v>
      </c>
      <c r="D60" s="470">
        <v>6203402.1330778003</v>
      </c>
      <c r="E60" s="471">
        <v>12206739.6350802</v>
      </c>
    </row>
    <row r="61" spans="1:6" x14ac:dyDescent="0.25">
      <c r="A61" s="248"/>
      <c r="B61" s="248"/>
      <c r="C61" s="249"/>
      <c r="D61" s="249"/>
      <c r="E61" s="249"/>
    </row>
    <row r="62" spans="1:6" x14ac:dyDescent="0.25">
      <c r="A62" s="36" t="s">
        <v>900</v>
      </c>
      <c r="B62" s="36"/>
      <c r="C62" s="36"/>
      <c r="D62" s="37"/>
      <c r="E62" s="38"/>
    </row>
    <row r="63" spans="1:6" x14ac:dyDescent="0.25">
      <c r="A63" s="36" t="s">
        <v>901</v>
      </c>
      <c r="B63" s="36"/>
      <c r="C63" s="36"/>
      <c r="D63" s="37"/>
      <c r="E63" s="38"/>
    </row>
    <row r="64" spans="1:6" x14ac:dyDescent="0.25">
      <c r="A64" s="36"/>
      <c r="B64" s="36"/>
      <c r="C64" s="36"/>
      <c r="D64" s="37"/>
      <c r="E64" s="38"/>
    </row>
    <row r="65" spans="1:5" x14ac:dyDescent="0.25">
      <c r="A65" s="36"/>
      <c r="B65" s="36"/>
      <c r="C65" s="250"/>
      <c r="D65" s="250"/>
      <c r="E65" s="38"/>
    </row>
    <row r="66" spans="1:5" x14ac:dyDescent="0.25">
      <c r="A66" s="36"/>
      <c r="B66" s="36"/>
      <c r="C66" s="35"/>
      <c r="E66" s="38"/>
    </row>
    <row r="67" spans="1:5" x14ac:dyDescent="0.25">
      <c r="A67" s="36"/>
      <c r="B67" s="36"/>
      <c r="C67" s="35"/>
      <c r="D67" s="34"/>
      <c r="E67" s="38"/>
    </row>
    <row r="68" spans="1:5" x14ac:dyDescent="0.25">
      <c r="A68" s="36"/>
      <c r="B68" s="36"/>
      <c r="C68" s="35"/>
      <c r="D68" s="34"/>
      <c r="E68" s="38"/>
    </row>
    <row r="69" spans="1:5" x14ac:dyDescent="0.25">
      <c r="A69" s="36"/>
      <c r="B69" s="36"/>
      <c r="C69" s="35"/>
      <c r="D69" s="34"/>
      <c r="E69" s="38"/>
    </row>
    <row r="70" spans="1:5" x14ac:dyDescent="0.25">
      <c r="A70" s="36"/>
      <c r="B70" s="36"/>
      <c r="C70" s="250"/>
      <c r="D70" s="37"/>
      <c r="E70" s="38"/>
    </row>
    <row r="71" spans="1:5" x14ac:dyDescent="0.25">
      <c r="A71" s="36"/>
      <c r="B71" s="36"/>
      <c r="C71" s="36"/>
      <c r="D71" s="37"/>
      <c r="E71" s="38"/>
    </row>
    <row r="72" spans="1:5" x14ac:dyDescent="0.25">
      <c r="A72" s="36"/>
      <c r="B72" s="36"/>
      <c r="D72" s="37"/>
      <c r="E72" s="38"/>
    </row>
    <row r="73" spans="1:5" x14ac:dyDescent="0.25">
      <c r="A73" s="36"/>
      <c r="B73" s="36"/>
      <c r="C73" s="36"/>
      <c r="D73" s="37"/>
      <c r="E73" s="38"/>
    </row>
    <row r="74" spans="1:5" x14ac:dyDescent="0.25">
      <c r="A74" s="36"/>
      <c r="B74" s="36"/>
      <c r="C74" s="36"/>
      <c r="D74" s="37"/>
      <c r="E74" s="38"/>
    </row>
    <row r="75" spans="1:5" x14ac:dyDescent="0.25">
      <c r="A75" s="36"/>
      <c r="B75" s="36"/>
      <c r="C75" s="36"/>
      <c r="D75" s="37"/>
      <c r="E75" s="38"/>
    </row>
    <row r="76" spans="1:5" x14ac:dyDescent="0.25">
      <c r="A76" s="36"/>
      <c r="B76" s="36"/>
      <c r="C76" s="36"/>
      <c r="D76" s="37"/>
      <c r="E76" s="38"/>
    </row>
    <row r="77" spans="1:5" x14ac:dyDescent="0.25">
      <c r="A77" s="36"/>
      <c r="B77" s="36"/>
      <c r="C77" s="36"/>
      <c r="D77" s="37"/>
      <c r="E77" s="38"/>
    </row>
    <row r="78" spans="1:5" x14ac:dyDescent="0.25">
      <c r="A78" s="36"/>
      <c r="B78" s="36"/>
      <c r="C78" s="36"/>
      <c r="D78" s="37"/>
      <c r="E78" s="38"/>
    </row>
    <row r="79" spans="1:5" x14ac:dyDescent="0.25">
      <c r="A79" s="36"/>
      <c r="B79" s="36"/>
      <c r="C79" s="36"/>
      <c r="D79" s="37"/>
      <c r="E79" s="38"/>
    </row>
    <row r="80" spans="1:5" x14ac:dyDescent="0.25">
      <c r="A80" s="36"/>
      <c r="B80" s="36"/>
      <c r="C80" s="36"/>
      <c r="D80" s="37"/>
      <c r="E80" s="38"/>
    </row>
    <row r="81" spans="1:5" x14ac:dyDescent="0.25">
      <c r="A81" s="36"/>
      <c r="B81" s="36"/>
      <c r="C81" s="36"/>
      <c r="D81" s="37"/>
      <c r="E81" s="38"/>
    </row>
    <row r="82" spans="1:5" x14ac:dyDescent="0.25">
      <c r="A82" s="36"/>
      <c r="B82" s="36"/>
      <c r="C82" s="36"/>
      <c r="D82" s="37"/>
      <c r="E82" s="38"/>
    </row>
    <row r="83" spans="1:5" x14ac:dyDescent="0.25">
      <c r="A83" s="36"/>
      <c r="B83" s="36"/>
      <c r="C83" s="36"/>
      <c r="D83" s="37"/>
      <c r="E83" s="38"/>
    </row>
    <row r="84" spans="1:5" x14ac:dyDescent="0.25">
      <c r="A84" s="36"/>
      <c r="B84" s="36"/>
      <c r="C84" s="36"/>
      <c r="D84" s="37"/>
      <c r="E84" s="38"/>
    </row>
    <row r="85" spans="1:5" x14ac:dyDescent="0.25">
      <c r="A85" s="36"/>
      <c r="B85" s="36"/>
      <c r="C85" s="36"/>
      <c r="D85" s="37"/>
      <c r="E85" s="38"/>
    </row>
    <row r="86" spans="1:5" x14ac:dyDescent="0.25">
      <c r="A86" s="36"/>
      <c r="B86" s="36"/>
      <c r="C86" s="36"/>
      <c r="D86" s="37"/>
      <c r="E86" s="38"/>
    </row>
    <row r="87" spans="1:5" x14ac:dyDescent="0.25">
      <c r="A87" s="36"/>
      <c r="B87" s="36"/>
      <c r="C87" s="36"/>
      <c r="D87" s="37"/>
      <c r="E87" s="38"/>
    </row>
    <row r="88" spans="1:5" x14ac:dyDescent="0.25">
      <c r="A88" s="36"/>
      <c r="B88" s="36"/>
      <c r="C88" s="36"/>
      <c r="D88" s="37"/>
      <c r="E88" s="38"/>
    </row>
    <row r="89" spans="1:5" x14ac:dyDescent="0.25">
      <c r="A89" s="36"/>
      <c r="B89" s="36"/>
      <c r="C89" s="36"/>
      <c r="D89" s="37"/>
      <c r="E89" s="38"/>
    </row>
    <row r="90" spans="1:5" x14ac:dyDescent="0.25">
      <c r="A90" s="36"/>
      <c r="B90" s="36"/>
      <c r="C90" s="36"/>
      <c r="D90" s="37"/>
      <c r="E90" s="38"/>
    </row>
    <row r="91" spans="1:5" x14ac:dyDescent="0.25">
      <c r="A91" s="36"/>
      <c r="B91" s="36"/>
      <c r="C91" s="36"/>
      <c r="D91" s="37"/>
      <c r="E91" s="38"/>
    </row>
    <row r="92" spans="1:5" x14ac:dyDescent="0.25">
      <c r="A92" s="36"/>
      <c r="B92" s="36"/>
      <c r="C92" s="36"/>
      <c r="D92" s="37"/>
      <c r="E92" s="38"/>
    </row>
    <row r="93" spans="1:5" x14ac:dyDescent="0.25">
      <c r="A93" s="36"/>
      <c r="B93" s="36"/>
      <c r="C93" s="36"/>
      <c r="D93" s="37"/>
      <c r="E93" s="38"/>
    </row>
    <row r="94" spans="1:5" x14ac:dyDescent="0.25">
      <c r="A94" s="36"/>
      <c r="B94" s="36"/>
      <c r="C94" s="36"/>
      <c r="D94" s="37"/>
      <c r="E94" s="38"/>
    </row>
    <row r="95" spans="1:5" x14ac:dyDescent="0.25">
      <c r="A95" s="36"/>
      <c r="B95" s="36"/>
      <c r="C95" s="36"/>
      <c r="D95" s="37"/>
      <c r="E95" s="38"/>
    </row>
    <row r="96" spans="1:5" x14ac:dyDescent="0.25">
      <c r="A96" s="36"/>
      <c r="B96" s="36"/>
      <c r="C96" s="36"/>
      <c r="D96" s="37"/>
      <c r="E96" s="38"/>
    </row>
    <row r="97" spans="1:5" x14ac:dyDescent="0.25">
      <c r="A97" s="36"/>
      <c r="B97" s="36"/>
      <c r="C97" s="36"/>
      <c r="D97" s="37"/>
      <c r="E97" s="38"/>
    </row>
    <row r="98" spans="1:5" x14ac:dyDescent="0.25">
      <c r="A98" s="36"/>
      <c r="B98" s="36"/>
      <c r="C98" s="36"/>
      <c r="D98" s="37"/>
      <c r="E98" s="38"/>
    </row>
    <row r="99" spans="1:5" x14ac:dyDescent="0.25">
      <c r="A99" s="36"/>
      <c r="B99" s="36"/>
      <c r="C99" s="36"/>
      <c r="D99" s="37"/>
      <c r="E99" s="38"/>
    </row>
    <row r="100" spans="1:5" x14ac:dyDescent="0.25">
      <c r="A100" s="36"/>
      <c r="B100" s="36"/>
      <c r="C100" s="36"/>
      <c r="D100" s="37"/>
      <c r="E100" s="38"/>
    </row>
    <row r="101" spans="1:5" x14ac:dyDescent="0.25">
      <c r="A101" s="36"/>
      <c r="B101" s="36"/>
      <c r="C101" s="36"/>
      <c r="D101" s="37"/>
      <c r="E101" s="38"/>
    </row>
    <row r="102" spans="1:5" x14ac:dyDescent="0.25">
      <c r="A102" s="36"/>
      <c r="B102" s="36"/>
      <c r="C102" s="36"/>
      <c r="D102" s="37"/>
      <c r="E102" s="38"/>
    </row>
    <row r="103" spans="1:5" x14ac:dyDescent="0.25">
      <c r="A103" s="36"/>
      <c r="B103" s="36"/>
      <c r="C103" s="36"/>
      <c r="D103" s="37"/>
      <c r="E103" s="38"/>
    </row>
    <row r="104" spans="1:5" x14ac:dyDescent="0.25">
      <c r="A104" s="36"/>
      <c r="B104" s="36"/>
      <c r="C104" s="36"/>
      <c r="D104" s="37"/>
      <c r="E104" s="38"/>
    </row>
    <row r="105" spans="1:5" x14ac:dyDescent="0.25">
      <c r="A105" s="36"/>
      <c r="B105" s="36"/>
      <c r="C105" s="36"/>
      <c r="D105" s="37"/>
      <c r="E105" s="38"/>
    </row>
    <row r="106" spans="1:5" x14ac:dyDescent="0.25">
      <c r="A106" s="36"/>
      <c r="B106" s="36"/>
      <c r="C106" s="36"/>
      <c r="D106" s="37"/>
      <c r="E106" s="38"/>
    </row>
    <row r="107" spans="1:5" x14ac:dyDescent="0.25">
      <c r="A107" s="36"/>
      <c r="B107" s="36"/>
      <c r="C107" s="36"/>
      <c r="D107" s="37"/>
      <c r="E107" s="38"/>
    </row>
    <row r="108" spans="1:5" x14ac:dyDescent="0.25">
      <c r="A108" s="36"/>
      <c r="B108" s="36"/>
      <c r="C108" s="36"/>
      <c r="D108" s="37"/>
      <c r="E108" s="38"/>
    </row>
    <row r="109" spans="1:5" x14ac:dyDescent="0.25">
      <c r="A109" s="36"/>
      <c r="B109" s="36"/>
      <c r="C109" s="36"/>
      <c r="D109" s="37"/>
      <c r="E109" s="38"/>
    </row>
    <row r="110" spans="1:5" x14ac:dyDescent="0.25">
      <c r="A110" s="36"/>
      <c r="B110" s="36"/>
      <c r="C110" s="36"/>
      <c r="D110" s="36"/>
      <c r="E110" s="39"/>
    </row>
    <row r="112" spans="1:5" x14ac:dyDescent="0.25">
      <c r="A112" s="40"/>
      <c r="B112" s="40"/>
      <c r="C112" s="40"/>
      <c r="D112" s="41"/>
      <c r="E112" s="42"/>
    </row>
    <row r="113" spans="1:5" x14ac:dyDescent="0.25">
      <c r="A113" s="43"/>
      <c r="B113" s="43"/>
      <c r="C113" s="43"/>
      <c r="D113" s="44"/>
      <c r="E113" s="45"/>
    </row>
    <row r="114" spans="1:5" x14ac:dyDescent="0.25">
      <c r="A114" s="40"/>
      <c r="B114" s="40"/>
      <c r="C114" s="40"/>
      <c r="D114" s="41"/>
      <c r="E114" s="42"/>
    </row>
    <row r="115" spans="1:5" x14ac:dyDescent="0.25">
      <c r="A115" s="14" t="s">
        <v>780</v>
      </c>
      <c r="B115" s="14"/>
      <c r="C115" s="14"/>
      <c r="D115" s="31"/>
      <c r="E115" s="31"/>
    </row>
    <row r="116" spans="1:5" x14ac:dyDescent="0.25">
      <c r="A116" s="14" t="s">
        <v>23</v>
      </c>
      <c r="B116" s="14"/>
      <c r="C116" s="14"/>
    </row>
  </sheetData>
  <mergeCells count="9">
    <mergeCell ref="A60:B60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2"/>
  <sheetViews>
    <sheetView workbookViewId="0">
      <selection activeCell="G12" sqref="G12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663" t="s">
        <v>671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</row>
    <row r="2" spans="1:11" ht="18.75" x14ac:dyDescent="0.3">
      <c r="A2" s="665" t="s">
        <v>1319</v>
      </c>
      <c r="B2" s="665"/>
      <c r="C2" s="665"/>
      <c r="D2" s="666"/>
      <c r="E2" s="667"/>
      <c r="F2" s="667"/>
      <c r="G2" s="667"/>
      <c r="H2" s="667"/>
      <c r="I2" s="667"/>
      <c r="J2" s="667"/>
      <c r="K2" s="667"/>
    </row>
    <row r="3" spans="1:11" ht="6" customHeight="1" x14ac:dyDescent="0.25">
      <c r="A3" s="668"/>
      <c r="B3" s="668"/>
      <c r="C3" s="668"/>
      <c r="D3" s="668"/>
      <c r="E3" s="668"/>
      <c r="F3" s="251"/>
      <c r="G3" s="251"/>
      <c r="H3" s="251"/>
      <c r="I3" s="251"/>
      <c r="J3" s="251"/>
      <c r="K3" s="251"/>
    </row>
    <row r="4" spans="1:11" ht="17.25" customHeight="1" x14ac:dyDescent="0.25">
      <c r="A4" s="669" t="s">
        <v>672</v>
      </c>
      <c r="B4" s="669" t="s">
        <v>673</v>
      </c>
      <c r="C4" s="670" t="s">
        <v>902</v>
      </c>
      <c r="D4" s="671"/>
      <c r="E4" s="671"/>
      <c r="F4" s="671"/>
      <c r="G4" s="671"/>
      <c r="H4" s="671"/>
      <c r="I4" s="671"/>
      <c r="J4" s="671"/>
      <c r="K4" s="671"/>
    </row>
    <row r="5" spans="1:11" ht="15.75" thickBot="1" x14ac:dyDescent="0.3">
      <c r="A5" s="669"/>
      <c r="B5" s="669"/>
      <c r="C5" s="252" t="s">
        <v>674</v>
      </c>
      <c r="D5" s="252" t="s">
        <v>675</v>
      </c>
      <c r="E5" s="252" t="s">
        <v>676</v>
      </c>
      <c r="F5" s="252" t="s">
        <v>677</v>
      </c>
      <c r="G5" s="252" t="s">
        <v>678</v>
      </c>
      <c r="H5" s="252" t="s">
        <v>679</v>
      </c>
      <c r="I5" s="252" t="s">
        <v>680</v>
      </c>
      <c r="J5" s="252" t="s">
        <v>681</v>
      </c>
      <c r="K5" s="252" t="s">
        <v>682</v>
      </c>
    </row>
    <row r="6" spans="1:11" ht="15" x14ac:dyDescent="0.25">
      <c r="A6" s="660" t="s">
        <v>683</v>
      </c>
      <c r="B6" s="661"/>
      <c r="C6" s="661"/>
      <c r="D6" s="661"/>
      <c r="E6" s="661"/>
      <c r="F6" s="661"/>
      <c r="G6" s="661"/>
      <c r="H6" s="661"/>
      <c r="I6" s="661"/>
      <c r="J6" s="661"/>
      <c r="K6" s="662"/>
    </row>
    <row r="7" spans="1:11" ht="15" x14ac:dyDescent="0.25">
      <c r="A7" s="489" t="s">
        <v>688</v>
      </c>
      <c r="B7" s="489" t="s">
        <v>705</v>
      </c>
      <c r="C7" s="490"/>
      <c r="D7" s="490"/>
      <c r="E7" s="490"/>
      <c r="F7" s="490"/>
      <c r="G7" s="490"/>
      <c r="H7" s="490"/>
      <c r="I7" s="490"/>
      <c r="J7" s="490"/>
      <c r="K7" s="490">
        <v>5.6</v>
      </c>
    </row>
    <row r="8" spans="1:11" ht="15" x14ac:dyDescent="0.25">
      <c r="A8" s="489" t="s">
        <v>688</v>
      </c>
      <c r="B8" s="489" t="s">
        <v>695</v>
      </c>
      <c r="C8" s="490"/>
      <c r="D8" s="490"/>
      <c r="E8" s="490"/>
      <c r="F8" s="490"/>
      <c r="G8" s="490"/>
      <c r="H8" s="490"/>
      <c r="I8" s="490"/>
      <c r="J8" s="490"/>
      <c r="K8" s="490">
        <v>5</v>
      </c>
    </row>
    <row r="9" spans="1:11" ht="15" x14ac:dyDescent="0.25">
      <c r="A9" s="489" t="s">
        <v>684</v>
      </c>
      <c r="B9" s="489" t="s">
        <v>697</v>
      </c>
      <c r="C9" s="490"/>
      <c r="D9" s="490"/>
      <c r="E9" s="490"/>
      <c r="F9" s="490"/>
      <c r="G9" s="490"/>
      <c r="H9" s="490"/>
      <c r="I9" s="490"/>
      <c r="J9" s="490"/>
      <c r="K9" s="490">
        <v>5.5</v>
      </c>
    </row>
    <row r="10" spans="1:11" ht="15" x14ac:dyDescent="0.25">
      <c r="A10" s="489" t="s">
        <v>732</v>
      </c>
      <c r="B10" s="489" t="s">
        <v>698</v>
      </c>
      <c r="C10" s="490"/>
      <c r="D10" s="490"/>
      <c r="E10" s="490"/>
      <c r="F10" s="490"/>
      <c r="G10" s="490"/>
      <c r="H10" s="490"/>
      <c r="I10" s="490">
        <v>6.2</v>
      </c>
      <c r="J10" s="490"/>
      <c r="K10" s="490"/>
    </row>
    <row r="11" spans="1:11" ht="6" customHeight="1" x14ac:dyDescent="0.25">
      <c r="A11" s="253"/>
      <c r="B11" s="253"/>
      <c r="C11" s="253"/>
      <c r="D11" s="253"/>
      <c r="E11" s="254"/>
      <c r="F11" s="253"/>
      <c r="G11" s="253"/>
      <c r="H11" s="253"/>
      <c r="I11" s="253"/>
      <c r="J11" s="253"/>
      <c r="K11" s="253"/>
    </row>
    <row r="12" spans="1:11" ht="15" x14ac:dyDescent="0.25">
      <c r="A12" s="14" t="s">
        <v>23</v>
      </c>
    </row>
    <row r="13" spans="1:11" ht="15" x14ac:dyDescent="0.25"/>
    <row r="14" spans="1:11" ht="15" customHeight="1" x14ac:dyDescent="0.25"/>
    <row r="15" spans="1:11" ht="15" customHeight="1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6" ht="15" customHeight="1" x14ac:dyDescent="0.25"/>
    <row r="97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45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</sheetData>
  <mergeCells count="7">
    <mergeCell ref="A6:K6"/>
    <mergeCell ref="A1:K1"/>
    <mergeCell ref="A2:K2"/>
    <mergeCell ref="A3:E3"/>
    <mergeCell ref="A4:A5"/>
    <mergeCell ref="B4:B5"/>
    <mergeCell ref="C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35"/>
  <sheetViews>
    <sheetView workbookViewId="0">
      <selection activeCell="A57" sqref="A57:K57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4" width="10.7109375" customWidth="1"/>
    <col min="275" max="280" width="9.140625" hidden="1" customWidth="1"/>
    <col min="281" max="519" width="9.140625" hidden="1"/>
    <col min="520" max="520" width="13.7109375" customWidth="1"/>
    <col min="521" max="530" width="10.7109375" customWidth="1"/>
    <col min="531" max="536" width="9.140625" hidden="1" customWidth="1"/>
    <col min="537" max="775" width="9.140625" hidden="1"/>
    <col min="776" max="776" width="13.7109375" customWidth="1"/>
    <col min="777" max="786" width="10.7109375" customWidth="1"/>
    <col min="787" max="792" width="9.140625" hidden="1" customWidth="1"/>
    <col min="793" max="1031" width="9.140625" hidden="1"/>
    <col min="1032" max="1032" width="13.7109375" customWidth="1"/>
    <col min="1033" max="1042" width="10.7109375" customWidth="1"/>
    <col min="1043" max="1048" width="9.140625" hidden="1" customWidth="1"/>
    <col min="1049" max="1287" width="9.140625" hidden="1"/>
    <col min="1288" max="1288" width="13.7109375" customWidth="1"/>
    <col min="1289" max="1298" width="10.7109375" customWidth="1"/>
    <col min="1299" max="1304" width="9.140625" hidden="1" customWidth="1"/>
    <col min="1305" max="1543" width="9.140625" hidden="1"/>
    <col min="1544" max="1544" width="13.7109375" customWidth="1"/>
    <col min="1545" max="1554" width="10.7109375" customWidth="1"/>
    <col min="1555" max="1560" width="9.140625" hidden="1" customWidth="1"/>
    <col min="1561" max="1799" width="9.140625" hidden="1"/>
    <col min="1800" max="1800" width="13.7109375" customWidth="1"/>
    <col min="1801" max="1810" width="10.7109375" customWidth="1"/>
    <col min="1811" max="1816" width="9.140625" hidden="1" customWidth="1"/>
    <col min="1817" max="2055" width="9.140625" hidden="1"/>
    <col min="2056" max="2056" width="13.7109375" customWidth="1"/>
    <col min="2057" max="2066" width="10.7109375" customWidth="1"/>
    <col min="2067" max="2072" width="9.140625" hidden="1" customWidth="1"/>
    <col min="2073" max="2311" width="9.140625" hidden="1"/>
    <col min="2312" max="2312" width="13.7109375" customWidth="1"/>
    <col min="2313" max="2322" width="10.7109375" customWidth="1"/>
    <col min="2323" max="2328" width="9.140625" hidden="1" customWidth="1"/>
    <col min="2329" max="2567" width="9.140625" hidden="1"/>
    <col min="2568" max="2568" width="13.7109375" customWidth="1"/>
    <col min="2569" max="2578" width="10.7109375" customWidth="1"/>
    <col min="2579" max="2584" width="9.140625" hidden="1" customWidth="1"/>
    <col min="2585" max="2823" width="9.140625" hidden="1"/>
    <col min="2824" max="2824" width="13.7109375" customWidth="1"/>
    <col min="2825" max="2834" width="10.7109375" customWidth="1"/>
    <col min="2835" max="2840" width="9.140625" hidden="1" customWidth="1"/>
    <col min="2841" max="3079" width="9.140625" hidden="1"/>
    <col min="3080" max="3080" width="13.7109375" customWidth="1"/>
    <col min="3081" max="3090" width="10.7109375" customWidth="1"/>
    <col min="3091" max="3096" width="9.140625" hidden="1" customWidth="1"/>
    <col min="3097" max="3335" width="9.140625" hidden="1"/>
    <col min="3336" max="3336" width="13.7109375" customWidth="1"/>
    <col min="3337" max="3346" width="10.7109375" customWidth="1"/>
    <col min="3347" max="3352" width="9.140625" hidden="1" customWidth="1"/>
    <col min="3353" max="3591" width="9.140625" hidden="1"/>
    <col min="3592" max="3592" width="13.7109375" customWidth="1"/>
    <col min="3593" max="3602" width="10.7109375" customWidth="1"/>
    <col min="3603" max="3608" width="9.140625" hidden="1" customWidth="1"/>
    <col min="3609" max="3847" width="9.140625" hidden="1"/>
    <col min="3848" max="3848" width="13.7109375" customWidth="1"/>
    <col min="3849" max="3858" width="10.7109375" customWidth="1"/>
    <col min="3859" max="3864" width="9.140625" hidden="1" customWidth="1"/>
    <col min="3865" max="4103" width="9.140625" hidden="1"/>
    <col min="4104" max="4104" width="13.7109375" customWidth="1"/>
    <col min="4105" max="4114" width="10.7109375" customWidth="1"/>
    <col min="4115" max="4120" width="9.140625" hidden="1" customWidth="1"/>
    <col min="4121" max="4359" width="9.140625" hidden="1"/>
    <col min="4360" max="4360" width="13.7109375" customWidth="1"/>
    <col min="4361" max="4370" width="10.7109375" customWidth="1"/>
    <col min="4371" max="4376" width="9.140625" hidden="1" customWidth="1"/>
    <col min="4377" max="4615" width="9.140625" hidden="1"/>
    <col min="4616" max="4616" width="13.7109375" customWidth="1"/>
    <col min="4617" max="4626" width="10.7109375" customWidth="1"/>
    <col min="4627" max="4632" width="9.140625" hidden="1" customWidth="1"/>
    <col min="4633" max="4871" width="9.140625" hidden="1"/>
    <col min="4872" max="4872" width="13.7109375" customWidth="1"/>
    <col min="4873" max="4882" width="10.7109375" customWidth="1"/>
    <col min="4883" max="4888" width="9.140625" hidden="1" customWidth="1"/>
    <col min="4889" max="5127" width="9.140625" hidden="1"/>
    <col min="5128" max="5128" width="13.7109375" customWidth="1"/>
    <col min="5129" max="5138" width="10.7109375" customWidth="1"/>
    <col min="5139" max="5144" width="9.140625" hidden="1" customWidth="1"/>
    <col min="5145" max="5383" width="9.140625" hidden="1"/>
    <col min="5384" max="5384" width="13.7109375" customWidth="1"/>
    <col min="5385" max="5394" width="10.7109375" customWidth="1"/>
    <col min="5395" max="5400" width="9.140625" hidden="1" customWidth="1"/>
    <col min="5401" max="5639" width="9.140625" hidden="1"/>
    <col min="5640" max="5640" width="13.7109375" customWidth="1"/>
    <col min="5641" max="5650" width="10.7109375" customWidth="1"/>
    <col min="5651" max="5656" width="9.140625" hidden="1" customWidth="1"/>
    <col min="5657" max="5895" width="9.140625" hidden="1"/>
    <col min="5896" max="5896" width="13.7109375" customWidth="1"/>
    <col min="5897" max="5906" width="10.7109375" customWidth="1"/>
    <col min="5907" max="5912" width="9.140625" hidden="1" customWidth="1"/>
    <col min="5913" max="6151" width="9.140625" hidden="1"/>
    <col min="6152" max="6152" width="13.7109375" customWidth="1"/>
    <col min="6153" max="6162" width="10.7109375" customWidth="1"/>
    <col min="6163" max="6168" width="9.140625" hidden="1" customWidth="1"/>
    <col min="6169" max="6407" width="9.140625" hidden="1"/>
    <col min="6408" max="6408" width="13.7109375" customWidth="1"/>
    <col min="6409" max="6418" width="10.7109375" customWidth="1"/>
    <col min="6419" max="6424" width="9.140625" hidden="1" customWidth="1"/>
    <col min="6425" max="6663" width="9.140625" hidden="1"/>
    <col min="6664" max="6664" width="13.7109375" customWidth="1"/>
    <col min="6665" max="6674" width="10.7109375" customWidth="1"/>
    <col min="6675" max="6680" width="9.140625" hidden="1" customWidth="1"/>
    <col min="6681" max="6919" width="9.140625" hidden="1"/>
    <col min="6920" max="6920" width="13.7109375" customWidth="1"/>
    <col min="6921" max="6930" width="10.7109375" customWidth="1"/>
    <col min="6931" max="6936" width="9.140625" hidden="1" customWidth="1"/>
    <col min="6937" max="7175" width="9.140625" hidden="1"/>
    <col min="7176" max="7176" width="13.7109375" customWidth="1"/>
    <col min="7177" max="7186" width="10.7109375" customWidth="1"/>
    <col min="7187" max="7192" width="9.140625" hidden="1" customWidth="1"/>
    <col min="7193" max="7431" width="9.140625" hidden="1"/>
    <col min="7432" max="7432" width="13.7109375" customWidth="1"/>
    <col min="7433" max="7442" width="10.7109375" customWidth="1"/>
    <col min="7443" max="7448" width="9.140625" hidden="1" customWidth="1"/>
    <col min="7449" max="7687" width="9.140625" hidden="1"/>
    <col min="7688" max="7688" width="13.7109375" customWidth="1"/>
    <col min="7689" max="7698" width="10.7109375" customWidth="1"/>
    <col min="7699" max="7704" width="9.140625" hidden="1" customWidth="1"/>
    <col min="7705" max="7943" width="9.140625" hidden="1"/>
    <col min="7944" max="7944" width="13.7109375" customWidth="1"/>
    <col min="7945" max="7954" width="10.7109375" customWidth="1"/>
    <col min="7955" max="7960" width="9.140625" hidden="1" customWidth="1"/>
    <col min="7961" max="8199" width="9.140625" hidden="1"/>
    <col min="8200" max="8200" width="13.7109375" customWidth="1"/>
    <col min="8201" max="8210" width="10.7109375" customWidth="1"/>
    <col min="8211" max="8216" width="9.140625" hidden="1" customWidth="1"/>
    <col min="8217" max="8455" width="9.140625" hidden="1"/>
    <col min="8456" max="8456" width="13.7109375" customWidth="1"/>
    <col min="8457" max="8466" width="10.7109375" customWidth="1"/>
    <col min="8467" max="8472" width="9.140625" hidden="1" customWidth="1"/>
    <col min="8473" max="8711" width="9.140625" hidden="1"/>
    <col min="8712" max="8712" width="13.7109375" customWidth="1"/>
    <col min="8713" max="8722" width="10.7109375" customWidth="1"/>
    <col min="8723" max="8728" width="9.140625" hidden="1" customWidth="1"/>
    <col min="8729" max="8967" width="9.140625" hidden="1"/>
    <col min="8968" max="8968" width="13.7109375" customWidth="1"/>
    <col min="8969" max="8978" width="10.7109375" customWidth="1"/>
    <col min="8979" max="8984" width="9.140625" hidden="1" customWidth="1"/>
    <col min="8985" max="9223" width="9.140625" hidden="1"/>
    <col min="9224" max="9224" width="13.7109375" customWidth="1"/>
    <col min="9225" max="9234" width="10.7109375" customWidth="1"/>
    <col min="9235" max="9240" width="9.140625" hidden="1" customWidth="1"/>
    <col min="9241" max="9479" width="9.140625" hidden="1"/>
    <col min="9480" max="9480" width="13.7109375" customWidth="1"/>
    <col min="9481" max="9490" width="10.7109375" customWidth="1"/>
    <col min="9491" max="9496" width="9.140625" hidden="1" customWidth="1"/>
    <col min="9497" max="9735" width="9.140625" hidden="1"/>
    <col min="9736" max="9736" width="13.7109375" customWidth="1"/>
    <col min="9737" max="9746" width="10.7109375" customWidth="1"/>
    <col min="9747" max="9752" width="9.140625" hidden="1" customWidth="1"/>
    <col min="9753" max="9991" width="9.140625" hidden="1"/>
    <col min="9992" max="9992" width="13.7109375" customWidth="1"/>
    <col min="9993" max="10002" width="10.7109375" customWidth="1"/>
    <col min="10003" max="10008" width="9.140625" hidden="1" customWidth="1"/>
    <col min="10009" max="10247" width="9.140625" hidden="1"/>
    <col min="10248" max="10248" width="13.7109375" customWidth="1"/>
    <col min="10249" max="10258" width="10.7109375" customWidth="1"/>
    <col min="10259" max="10264" width="9.140625" hidden="1" customWidth="1"/>
    <col min="10265" max="10503" width="9.140625" hidden="1"/>
    <col min="10504" max="10504" width="13.7109375" customWidth="1"/>
    <col min="10505" max="10514" width="10.7109375" customWidth="1"/>
    <col min="10515" max="10520" width="9.140625" hidden="1" customWidth="1"/>
    <col min="10521" max="10759" width="9.140625" hidden="1"/>
    <col min="10760" max="10760" width="13.7109375" customWidth="1"/>
    <col min="10761" max="10770" width="10.7109375" customWidth="1"/>
    <col min="10771" max="10776" width="9.140625" hidden="1" customWidth="1"/>
    <col min="10777" max="11015" width="9.140625" hidden="1"/>
    <col min="11016" max="11016" width="13.7109375" customWidth="1"/>
    <col min="11017" max="11026" width="10.7109375" customWidth="1"/>
    <col min="11027" max="11032" width="9.140625" hidden="1" customWidth="1"/>
    <col min="11033" max="11271" width="9.140625" hidden="1"/>
    <col min="11272" max="11272" width="13.7109375" customWidth="1"/>
    <col min="11273" max="11282" width="10.7109375" customWidth="1"/>
    <col min="11283" max="11288" width="9.140625" hidden="1" customWidth="1"/>
    <col min="11289" max="11527" width="9.140625" hidden="1"/>
    <col min="11528" max="11528" width="13.7109375" customWidth="1"/>
    <col min="11529" max="11538" width="10.7109375" customWidth="1"/>
    <col min="11539" max="11544" width="9.140625" hidden="1" customWidth="1"/>
    <col min="11545" max="11783" width="9.140625" hidden="1"/>
    <col min="11784" max="11784" width="13.7109375" customWidth="1"/>
    <col min="11785" max="11794" width="10.7109375" customWidth="1"/>
    <col min="11795" max="11800" width="9.140625" hidden="1" customWidth="1"/>
    <col min="11801" max="12039" width="9.140625" hidden="1"/>
    <col min="12040" max="12040" width="13.7109375" customWidth="1"/>
    <col min="12041" max="12050" width="10.7109375" customWidth="1"/>
    <col min="12051" max="12056" width="9.140625" hidden="1" customWidth="1"/>
    <col min="12057" max="12295" width="9.140625" hidden="1"/>
    <col min="12296" max="12296" width="13.7109375" customWidth="1"/>
    <col min="12297" max="12306" width="10.7109375" customWidth="1"/>
    <col min="12307" max="12312" width="9.140625" hidden="1" customWidth="1"/>
    <col min="12313" max="12551" width="9.140625" hidden="1"/>
    <col min="12552" max="12552" width="13.7109375" customWidth="1"/>
    <col min="12553" max="12562" width="10.7109375" customWidth="1"/>
    <col min="12563" max="12568" width="9.140625" hidden="1" customWidth="1"/>
    <col min="12569" max="12807" width="9.140625" hidden="1"/>
    <col min="12808" max="12808" width="13.7109375" customWidth="1"/>
    <col min="12809" max="12818" width="10.7109375" customWidth="1"/>
    <col min="12819" max="12824" width="9.140625" hidden="1" customWidth="1"/>
    <col min="12825" max="13063" width="9.140625" hidden="1"/>
    <col min="13064" max="13064" width="13.7109375" customWidth="1"/>
    <col min="13065" max="13074" width="10.7109375" customWidth="1"/>
    <col min="13075" max="13080" width="9.140625" hidden="1" customWidth="1"/>
    <col min="13081" max="13319" width="9.140625" hidden="1"/>
    <col min="13320" max="13320" width="13.7109375" customWidth="1"/>
    <col min="13321" max="13330" width="10.7109375" customWidth="1"/>
    <col min="13331" max="13336" width="9.140625" hidden="1" customWidth="1"/>
    <col min="13337" max="13575" width="9.140625" hidden="1"/>
    <col min="13576" max="13576" width="13.7109375" customWidth="1"/>
    <col min="13577" max="13586" width="10.7109375" customWidth="1"/>
    <col min="13587" max="13592" width="9.140625" hidden="1" customWidth="1"/>
    <col min="13593" max="13831" width="9.140625" hidden="1"/>
    <col min="13832" max="13832" width="13.7109375" customWidth="1"/>
    <col min="13833" max="13842" width="10.7109375" customWidth="1"/>
    <col min="13843" max="13848" width="9.140625" hidden="1" customWidth="1"/>
    <col min="13849" max="14087" width="9.140625" hidden="1"/>
    <col min="14088" max="14088" width="13.7109375" customWidth="1"/>
    <col min="14089" max="14098" width="10.7109375" customWidth="1"/>
    <col min="14099" max="14104" width="9.140625" hidden="1" customWidth="1"/>
    <col min="14105" max="14343" width="9.140625" hidden="1"/>
    <col min="14344" max="14344" width="13.7109375" customWidth="1"/>
    <col min="14345" max="14354" width="10.7109375" customWidth="1"/>
    <col min="14355" max="14360" width="9.140625" hidden="1" customWidth="1"/>
    <col min="14361" max="14599" width="9.140625" hidden="1"/>
    <col min="14600" max="14600" width="13.7109375" customWidth="1"/>
    <col min="14601" max="14610" width="10.7109375" customWidth="1"/>
    <col min="14611" max="14616" width="9.140625" hidden="1" customWidth="1"/>
    <col min="14617" max="14855" width="9.140625" hidden="1"/>
    <col min="14856" max="14856" width="13.7109375" customWidth="1"/>
    <col min="14857" max="14866" width="10.7109375" customWidth="1"/>
    <col min="14867" max="14872" width="9.140625" hidden="1" customWidth="1"/>
    <col min="14873" max="15111" width="9.140625" hidden="1"/>
    <col min="15112" max="15112" width="13.7109375" customWidth="1"/>
    <col min="15113" max="15122" width="10.7109375" customWidth="1"/>
    <col min="15123" max="15128" width="9.140625" hidden="1" customWidth="1"/>
    <col min="15129" max="15367" width="9.140625" hidden="1"/>
    <col min="15368" max="15368" width="13.7109375" customWidth="1"/>
    <col min="15369" max="15378" width="10.7109375" customWidth="1"/>
    <col min="15379" max="15384" width="9.140625" hidden="1" customWidth="1"/>
    <col min="15385" max="15623" width="9.140625" hidden="1"/>
    <col min="15624" max="15624" width="13.7109375" customWidth="1"/>
    <col min="15625" max="15634" width="10.7109375" customWidth="1"/>
    <col min="15635" max="15640" width="9.140625" hidden="1" customWidth="1"/>
    <col min="15641" max="15879" width="9.140625" hidden="1"/>
    <col min="15880" max="15880" width="13.7109375" customWidth="1"/>
    <col min="15881" max="15890" width="10.7109375" customWidth="1"/>
    <col min="15891" max="15896" width="9.140625" hidden="1" customWidth="1"/>
    <col min="15897" max="16125" width="9.140625" hidden="1"/>
    <col min="16140" max="16384" width="9.140625" hidden="1"/>
  </cols>
  <sheetData>
    <row r="1" spans="1:11" ht="49.5" customHeight="1" x14ac:dyDescent="0.25">
      <c r="A1" s="675" t="s">
        <v>687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</row>
    <row r="2" spans="1:11" ht="18.75" x14ac:dyDescent="0.3">
      <c r="A2" s="677" t="s">
        <v>1319</v>
      </c>
      <c r="B2" s="665"/>
      <c r="C2" s="665"/>
      <c r="D2" s="678"/>
      <c r="E2" s="679"/>
      <c r="F2" s="679"/>
      <c r="G2" s="679"/>
      <c r="H2" s="679"/>
      <c r="I2" s="679"/>
      <c r="J2" s="679"/>
      <c r="K2" s="679"/>
    </row>
    <row r="3" spans="1:11" ht="5.25" customHeight="1" x14ac:dyDescent="0.25">
      <c r="A3" s="680"/>
      <c r="B3" s="664"/>
      <c r="C3" s="664"/>
      <c r="D3" s="664"/>
      <c r="E3" s="664"/>
      <c r="F3" s="664"/>
      <c r="G3" s="664"/>
      <c r="H3" s="664"/>
      <c r="I3" s="664"/>
      <c r="J3" s="664"/>
      <c r="K3" s="664"/>
    </row>
    <row r="4" spans="1:11" ht="15.75" thickBot="1" x14ac:dyDescent="0.3">
      <c r="A4" s="681"/>
      <c r="B4" s="668"/>
      <c r="C4" s="668"/>
      <c r="D4" s="668"/>
      <c r="E4" s="668"/>
      <c r="F4" s="255"/>
      <c r="G4" s="255"/>
      <c r="H4" s="255"/>
      <c r="I4" s="255"/>
      <c r="J4" s="255"/>
      <c r="K4" s="255"/>
    </row>
    <row r="5" spans="1:11" ht="15" x14ac:dyDescent="0.25">
      <c r="A5" s="682" t="s">
        <v>672</v>
      </c>
      <c r="B5" s="683" t="s">
        <v>673</v>
      </c>
      <c r="C5" s="684" t="s">
        <v>902</v>
      </c>
      <c r="D5" s="685"/>
      <c r="E5" s="685"/>
      <c r="F5" s="685"/>
      <c r="G5" s="685"/>
      <c r="H5" s="685"/>
      <c r="I5" s="685"/>
      <c r="J5" s="685"/>
      <c r="K5" s="686"/>
    </row>
    <row r="6" spans="1:11" ht="15" x14ac:dyDescent="0.25">
      <c r="A6" s="656"/>
      <c r="B6" s="657"/>
      <c r="C6" s="256" t="s">
        <v>674</v>
      </c>
      <c r="D6" s="256" t="s">
        <v>675</v>
      </c>
      <c r="E6" s="256" t="s">
        <v>676</v>
      </c>
      <c r="F6" s="256" t="s">
        <v>677</v>
      </c>
      <c r="G6" s="256" t="s">
        <v>678</v>
      </c>
      <c r="H6" s="256" t="s">
        <v>679</v>
      </c>
      <c r="I6" s="256" t="s">
        <v>680</v>
      </c>
      <c r="J6" s="256" t="s">
        <v>681</v>
      </c>
      <c r="K6" s="257" t="s">
        <v>682</v>
      </c>
    </row>
    <row r="7" spans="1:11" ht="15" x14ac:dyDescent="0.25">
      <c r="A7" s="687" t="s">
        <v>683</v>
      </c>
      <c r="B7" s="688"/>
      <c r="C7" s="688"/>
      <c r="D7" s="688"/>
      <c r="E7" s="688"/>
      <c r="F7" s="688"/>
      <c r="G7" s="688"/>
      <c r="H7" s="688"/>
      <c r="I7" s="688"/>
      <c r="J7" s="688"/>
      <c r="K7" s="689"/>
    </row>
    <row r="8" spans="1:11" ht="15" x14ac:dyDescent="0.25">
      <c r="A8" s="473" t="s">
        <v>688</v>
      </c>
      <c r="B8" s="473" t="s">
        <v>689</v>
      </c>
      <c r="C8" s="473"/>
      <c r="D8" s="473"/>
      <c r="E8" s="473"/>
      <c r="F8" s="473"/>
      <c r="G8" s="473"/>
      <c r="H8" s="473"/>
      <c r="I8" s="473"/>
      <c r="J8" s="473"/>
      <c r="K8" s="473">
        <v>6.52</v>
      </c>
    </row>
    <row r="9" spans="1:11" ht="15" x14ac:dyDescent="0.25">
      <c r="A9" s="473" t="s">
        <v>688</v>
      </c>
      <c r="B9" s="473" t="s">
        <v>705</v>
      </c>
      <c r="C9" s="473"/>
      <c r="D9" s="473"/>
      <c r="E9" s="473"/>
      <c r="F9" s="473"/>
      <c r="G9" s="473"/>
      <c r="H9" s="473"/>
      <c r="I9" s="473"/>
      <c r="J9" s="473"/>
      <c r="K9" s="473">
        <v>5.85</v>
      </c>
    </row>
    <row r="10" spans="1:11" ht="15" x14ac:dyDescent="0.25">
      <c r="A10" s="473" t="s">
        <v>688</v>
      </c>
      <c r="B10" s="473" t="s">
        <v>691</v>
      </c>
      <c r="C10" s="473"/>
      <c r="D10" s="473"/>
      <c r="E10" s="473"/>
      <c r="F10" s="473"/>
      <c r="G10" s="473"/>
      <c r="H10" s="473"/>
      <c r="I10" s="473"/>
      <c r="J10" s="473"/>
      <c r="K10" s="473">
        <v>5.48</v>
      </c>
    </row>
    <row r="11" spans="1:11" ht="15" x14ac:dyDescent="0.25">
      <c r="A11" s="473" t="s">
        <v>688</v>
      </c>
      <c r="B11" s="473" t="s">
        <v>692</v>
      </c>
      <c r="C11" s="473"/>
      <c r="D11" s="473"/>
      <c r="E11" s="473"/>
      <c r="F11" s="473"/>
      <c r="G11" s="473"/>
      <c r="H11" s="473"/>
      <c r="I11" s="473"/>
      <c r="J11" s="473"/>
      <c r="K11" s="473">
        <v>3.8</v>
      </c>
    </row>
    <row r="12" spans="1:11" ht="15" x14ac:dyDescent="0.25">
      <c r="A12" s="473" t="s">
        <v>688</v>
      </c>
      <c r="B12" s="473" t="s">
        <v>693</v>
      </c>
      <c r="C12" s="473"/>
      <c r="D12" s="473"/>
      <c r="E12" s="473"/>
      <c r="F12" s="473"/>
      <c r="G12" s="473"/>
      <c r="H12" s="473"/>
      <c r="I12" s="473"/>
      <c r="J12" s="473"/>
      <c r="K12" s="473">
        <v>5.75</v>
      </c>
    </row>
    <row r="13" spans="1:11" ht="15" x14ac:dyDescent="0.25">
      <c r="A13" s="473" t="s">
        <v>688</v>
      </c>
      <c r="B13" s="473" t="s">
        <v>694</v>
      </c>
      <c r="C13" s="473"/>
      <c r="D13" s="473"/>
      <c r="E13" s="473"/>
      <c r="F13" s="473"/>
      <c r="G13" s="473"/>
      <c r="H13" s="473"/>
      <c r="I13" s="473"/>
      <c r="J13" s="473"/>
      <c r="K13" s="473">
        <v>6.48</v>
      </c>
    </row>
    <row r="14" spans="1:11" ht="15" x14ac:dyDescent="0.25">
      <c r="A14" s="473" t="s">
        <v>688</v>
      </c>
      <c r="B14" s="473" t="s">
        <v>695</v>
      </c>
      <c r="C14" s="473"/>
      <c r="D14" s="473"/>
      <c r="E14" s="473"/>
      <c r="F14" s="473"/>
      <c r="G14" s="473"/>
      <c r="H14" s="473"/>
      <c r="I14" s="473"/>
      <c r="J14" s="473"/>
      <c r="K14" s="473">
        <v>5.12</v>
      </c>
    </row>
    <row r="15" spans="1:11" ht="15" x14ac:dyDescent="0.25">
      <c r="A15" s="473" t="s">
        <v>684</v>
      </c>
      <c r="B15" s="473" t="s">
        <v>696</v>
      </c>
      <c r="C15" s="473"/>
      <c r="D15" s="473"/>
      <c r="E15" s="473"/>
      <c r="F15" s="473"/>
      <c r="G15" s="473"/>
      <c r="H15" s="473"/>
      <c r="I15" s="473"/>
      <c r="J15" s="473"/>
      <c r="K15" s="473">
        <v>4.9000000000000004</v>
      </c>
    </row>
    <row r="16" spans="1:11" ht="15" x14ac:dyDescent="0.25">
      <c r="A16" s="473" t="s">
        <v>684</v>
      </c>
      <c r="B16" s="473" t="s">
        <v>710</v>
      </c>
      <c r="C16" s="473"/>
      <c r="D16" s="473"/>
      <c r="E16" s="473"/>
      <c r="F16" s="473"/>
      <c r="G16" s="473"/>
      <c r="H16" s="473"/>
      <c r="I16" s="473"/>
      <c r="J16" s="473">
        <v>5.7</v>
      </c>
      <c r="K16" s="473"/>
    </row>
    <row r="17" spans="1:11" ht="15" x14ac:dyDescent="0.25">
      <c r="A17" s="473" t="s">
        <v>684</v>
      </c>
      <c r="B17" s="473" t="s">
        <v>699</v>
      </c>
      <c r="C17" s="473"/>
      <c r="D17" s="473"/>
      <c r="E17" s="473"/>
      <c r="F17" s="473"/>
      <c r="G17" s="473"/>
      <c r="H17" s="473"/>
      <c r="I17" s="473"/>
      <c r="J17" s="473"/>
      <c r="K17" s="473">
        <v>6.4</v>
      </c>
    </row>
    <row r="18" spans="1:11" ht="15" x14ac:dyDescent="0.25">
      <c r="A18" s="473" t="s">
        <v>684</v>
      </c>
      <c r="B18" s="473" t="s">
        <v>767</v>
      </c>
      <c r="C18" s="473"/>
      <c r="D18" s="473"/>
      <c r="E18" s="473"/>
      <c r="F18" s="473"/>
      <c r="G18" s="473"/>
      <c r="H18" s="473"/>
      <c r="I18" s="473"/>
      <c r="J18" s="473"/>
      <c r="K18" s="473">
        <v>5.5</v>
      </c>
    </row>
    <row r="19" spans="1:11" ht="15" x14ac:dyDescent="0.25">
      <c r="A19" s="473" t="s">
        <v>684</v>
      </c>
      <c r="B19" s="473" t="s">
        <v>700</v>
      </c>
      <c r="C19" s="473"/>
      <c r="D19" s="473"/>
      <c r="E19" s="473"/>
      <c r="F19" s="473"/>
      <c r="G19" s="473"/>
      <c r="H19" s="473"/>
      <c r="I19" s="473"/>
      <c r="J19" s="473"/>
      <c r="K19" s="473">
        <v>5.09</v>
      </c>
    </row>
    <row r="20" spans="1:11" ht="15" x14ac:dyDescent="0.25">
      <c r="A20" s="473" t="s">
        <v>684</v>
      </c>
      <c r="B20" s="473" t="s">
        <v>701</v>
      </c>
      <c r="C20" s="473"/>
      <c r="D20" s="473"/>
      <c r="E20" s="473"/>
      <c r="F20" s="473"/>
      <c r="G20" s="473"/>
      <c r="H20" s="473"/>
      <c r="I20" s="473"/>
      <c r="J20" s="473"/>
      <c r="K20" s="473">
        <v>5.41</v>
      </c>
    </row>
    <row r="21" spans="1:11" ht="15" x14ac:dyDescent="0.25">
      <c r="A21" s="473" t="s">
        <v>684</v>
      </c>
      <c r="B21" s="473" t="s">
        <v>702</v>
      </c>
      <c r="C21" s="473"/>
      <c r="D21" s="473"/>
      <c r="E21" s="473"/>
      <c r="F21" s="473"/>
      <c r="G21" s="473"/>
      <c r="H21" s="473"/>
      <c r="I21" s="473"/>
      <c r="J21" s="473">
        <v>4</v>
      </c>
      <c r="K21" s="473"/>
    </row>
    <row r="22" spans="1:11" ht="15" x14ac:dyDescent="0.25">
      <c r="A22" s="473" t="s">
        <v>704</v>
      </c>
      <c r="B22" s="473" t="s">
        <v>689</v>
      </c>
      <c r="C22" s="473"/>
      <c r="D22" s="473"/>
      <c r="E22" s="473"/>
      <c r="F22" s="473">
        <v>3.18</v>
      </c>
      <c r="G22" s="473">
        <v>3.18</v>
      </c>
      <c r="H22" s="473">
        <v>3.8</v>
      </c>
      <c r="I22" s="473">
        <v>3.56</v>
      </c>
      <c r="J22" s="473">
        <v>3.8</v>
      </c>
      <c r="K22" s="473">
        <v>2.2999999999999998</v>
      </c>
    </row>
    <row r="23" spans="1:11" ht="15" x14ac:dyDescent="0.25">
      <c r="A23" s="473" t="s">
        <v>704</v>
      </c>
      <c r="B23" s="473" t="s">
        <v>705</v>
      </c>
      <c r="C23" s="473">
        <v>3.03</v>
      </c>
      <c r="D23" s="473">
        <v>5.2</v>
      </c>
      <c r="E23" s="473"/>
      <c r="F23" s="473"/>
      <c r="G23" s="473"/>
      <c r="H23" s="473"/>
      <c r="I23" s="473">
        <v>4.25</v>
      </c>
      <c r="J23" s="473">
        <v>3.34</v>
      </c>
      <c r="K23" s="473">
        <v>2.85</v>
      </c>
    </row>
    <row r="24" spans="1:11" ht="15" x14ac:dyDescent="0.25">
      <c r="A24" s="473" t="s">
        <v>704</v>
      </c>
      <c r="B24" s="473" t="s">
        <v>690</v>
      </c>
      <c r="C24" s="473"/>
      <c r="D24" s="473"/>
      <c r="E24" s="473"/>
      <c r="F24" s="473"/>
      <c r="G24" s="473">
        <v>2</v>
      </c>
      <c r="H24" s="473"/>
      <c r="I24" s="473">
        <v>3.29</v>
      </c>
      <c r="J24" s="473"/>
      <c r="K24" s="473">
        <v>3.68</v>
      </c>
    </row>
    <row r="25" spans="1:11" ht="15" x14ac:dyDescent="0.25">
      <c r="A25" s="473" t="s">
        <v>704</v>
      </c>
      <c r="B25" s="473" t="s">
        <v>691</v>
      </c>
      <c r="C25" s="473"/>
      <c r="D25" s="473"/>
      <c r="E25" s="473"/>
      <c r="F25" s="473"/>
      <c r="G25" s="473">
        <v>3.6</v>
      </c>
      <c r="H25" s="473"/>
      <c r="I25" s="473">
        <v>3.75</v>
      </c>
      <c r="J25" s="473">
        <v>4.0199999999999996</v>
      </c>
      <c r="K25" s="473">
        <v>2.62</v>
      </c>
    </row>
    <row r="26" spans="1:11" ht="15" x14ac:dyDescent="0.25">
      <c r="A26" s="473" t="s">
        <v>704</v>
      </c>
      <c r="B26" s="473" t="s">
        <v>692</v>
      </c>
      <c r="C26" s="473"/>
      <c r="D26" s="473"/>
      <c r="E26" s="473"/>
      <c r="F26" s="473"/>
      <c r="G26" s="473"/>
      <c r="H26" s="473">
        <v>4.01</v>
      </c>
      <c r="I26" s="473">
        <v>3.67</v>
      </c>
      <c r="J26" s="473">
        <v>3.64</v>
      </c>
      <c r="K26" s="473">
        <v>2.33</v>
      </c>
    </row>
    <row r="27" spans="1:11" ht="15" x14ac:dyDescent="0.25">
      <c r="A27" s="473" t="s">
        <v>704</v>
      </c>
      <c r="B27" s="473" t="s">
        <v>706</v>
      </c>
      <c r="C27" s="473">
        <v>3.98</v>
      </c>
      <c r="D27" s="473">
        <v>4.42</v>
      </c>
      <c r="E27" s="473">
        <v>4.05</v>
      </c>
      <c r="F27" s="473">
        <v>2.8</v>
      </c>
      <c r="G27" s="473">
        <v>4.3499999999999996</v>
      </c>
      <c r="H27" s="473"/>
      <c r="I27" s="473">
        <v>3.68</v>
      </c>
      <c r="J27" s="473">
        <v>4.0999999999999996</v>
      </c>
      <c r="K27" s="473">
        <v>3.33</v>
      </c>
    </row>
    <row r="28" spans="1:11" ht="15" x14ac:dyDescent="0.25">
      <c r="A28" s="473" t="s">
        <v>704</v>
      </c>
      <c r="B28" s="473" t="s">
        <v>707</v>
      </c>
      <c r="C28" s="473"/>
      <c r="D28" s="473">
        <v>1.8</v>
      </c>
      <c r="E28" s="473">
        <v>4.5999999999999996</v>
      </c>
      <c r="F28" s="473">
        <v>3.28</v>
      </c>
      <c r="G28" s="473">
        <v>2.5099999999999998</v>
      </c>
      <c r="H28" s="473">
        <v>4</v>
      </c>
      <c r="I28" s="473">
        <v>3.91</v>
      </c>
      <c r="J28" s="473">
        <v>3.7</v>
      </c>
      <c r="K28" s="473">
        <v>3.24</v>
      </c>
    </row>
    <row r="29" spans="1:11" ht="15" x14ac:dyDescent="0.25">
      <c r="A29" s="473" t="s">
        <v>704</v>
      </c>
      <c r="B29" s="473" t="s">
        <v>693</v>
      </c>
      <c r="C29" s="473">
        <v>3.8</v>
      </c>
      <c r="D29" s="473">
        <v>4.18</v>
      </c>
      <c r="E29" s="473">
        <v>2.76</v>
      </c>
      <c r="F29" s="473">
        <v>2.99</v>
      </c>
      <c r="G29" s="473">
        <v>4.93</v>
      </c>
      <c r="H29" s="473"/>
      <c r="I29" s="473">
        <v>3.95</v>
      </c>
      <c r="J29" s="473">
        <v>4.05</v>
      </c>
      <c r="K29" s="473"/>
    </row>
    <row r="30" spans="1:11" ht="15" x14ac:dyDescent="0.25">
      <c r="A30" s="473" t="s">
        <v>704</v>
      </c>
      <c r="B30" s="473" t="s">
        <v>708</v>
      </c>
      <c r="C30" s="473"/>
      <c r="D30" s="473"/>
      <c r="E30" s="473"/>
      <c r="F30" s="473"/>
      <c r="G30" s="473"/>
      <c r="H30" s="473"/>
      <c r="I30" s="473">
        <v>6.63</v>
      </c>
      <c r="J30" s="473"/>
      <c r="K30" s="473"/>
    </row>
    <row r="31" spans="1:11" ht="15" x14ac:dyDescent="0.25">
      <c r="A31" s="473" t="s">
        <v>704</v>
      </c>
      <c r="B31" s="473" t="s">
        <v>710</v>
      </c>
      <c r="C31" s="473"/>
      <c r="D31" s="473"/>
      <c r="E31" s="473">
        <v>4.55</v>
      </c>
      <c r="F31" s="473">
        <v>4.2</v>
      </c>
      <c r="G31" s="473"/>
      <c r="H31" s="473">
        <v>4.6900000000000004</v>
      </c>
      <c r="I31" s="473">
        <v>5.18</v>
      </c>
      <c r="J31" s="473"/>
      <c r="K31" s="473"/>
    </row>
    <row r="32" spans="1:11" ht="15" x14ac:dyDescent="0.25">
      <c r="A32" s="473" t="s">
        <v>704</v>
      </c>
      <c r="B32" s="473" t="s">
        <v>694</v>
      </c>
      <c r="C32" s="473"/>
      <c r="D32" s="473"/>
      <c r="E32" s="473">
        <v>3.08</v>
      </c>
      <c r="F32" s="473"/>
      <c r="G32" s="473"/>
      <c r="H32" s="473"/>
      <c r="I32" s="473"/>
      <c r="J32" s="473">
        <v>4.2699999999999996</v>
      </c>
      <c r="K32" s="473">
        <v>1.33</v>
      </c>
    </row>
    <row r="33" spans="1:11" ht="15" x14ac:dyDescent="0.25">
      <c r="A33" s="473" t="s">
        <v>704</v>
      </c>
      <c r="B33" s="473" t="s">
        <v>711</v>
      </c>
      <c r="C33" s="473"/>
      <c r="D33" s="473">
        <v>5</v>
      </c>
      <c r="E33" s="473">
        <v>5.2</v>
      </c>
      <c r="F33" s="473"/>
      <c r="G33" s="473"/>
      <c r="H33" s="473"/>
      <c r="I33" s="473">
        <v>3.98</v>
      </c>
      <c r="J33" s="473">
        <v>4.67</v>
      </c>
      <c r="K33" s="473"/>
    </row>
    <row r="34" spans="1:11" ht="15" x14ac:dyDescent="0.25">
      <c r="A34" s="473" t="s">
        <v>704</v>
      </c>
      <c r="B34" s="473" t="s">
        <v>695</v>
      </c>
      <c r="C34" s="473">
        <v>3.58</v>
      </c>
      <c r="D34" s="473">
        <v>2.62</v>
      </c>
      <c r="E34" s="473">
        <v>4.8</v>
      </c>
      <c r="F34" s="473">
        <v>3</v>
      </c>
      <c r="G34" s="473">
        <v>3</v>
      </c>
      <c r="H34" s="473"/>
      <c r="I34" s="473">
        <v>4.7</v>
      </c>
      <c r="J34" s="473">
        <v>4.04</v>
      </c>
      <c r="K34" s="473">
        <v>2.81</v>
      </c>
    </row>
    <row r="35" spans="1:11" ht="15" x14ac:dyDescent="0.25">
      <c r="A35" s="473" t="s">
        <v>704</v>
      </c>
      <c r="B35" s="473" t="s">
        <v>730</v>
      </c>
      <c r="C35" s="473">
        <v>6.5</v>
      </c>
      <c r="D35" s="473">
        <v>6.5</v>
      </c>
      <c r="E35" s="473"/>
      <c r="F35" s="473"/>
      <c r="G35" s="473"/>
      <c r="H35" s="473"/>
      <c r="I35" s="473">
        <v>6.8</v>
      </c>
      <c r="J35" s="473"/>
      <c r="K35" s="473"/>
    </row>
    <row r="36" spans="1:11" ht="15" x14ac:dyDescent="0.25">
      <c r="A36" s="473" t="s">
        <v>704</v>
      </c>
      <c r="B36" s="473" t="s">
        <v>731</v>
      </c>
      <c r="C36" s="473">
        <v>4.3099999999999996</v>
      </c>
      <c r="D36" s="473">
        <v>4.3099999999999996</v>
      </c>
      <c r="E36" s="473"/>
      <c r="F36" s="473">
        <v>4.33</v>
      </c>
      <c r="G36" s="473">
        <v>4.09</v>
      </c>
      <c r="H36" s="473"/>
      <c r="I36" s="473">
        <v>5.15</v>
      </c>
      <c r="J36" s="473"/>
      <c r="K36" s="473"/>
    </row>
    <row r="37" spans="1:11" ht="15" x14ac:dyDescent="0.25">
      <c r="A37" s="473" t="s">
        <v>704</v>
      </c>
      <c r="B37" s="473" t="s">
        <v>713</v>
      </c>
      <c r="C37" s="473">
        <v>4</v>
      </c>
      <c r="D37" s="473">
        <v>4</v>
      </c>
      <c r="E37" s="473">
        <v>3.89</v>
      </c>
      <c r="F37" s="473"/>
      <c r="G37" s="473"/>
      <c r="H37" s="473"/>
      <c r="I37" s="473">
        <v>3.8</v>
      </c>
      <c r="J37" s="473">
        <v>3.75</v>
      </c>
      <c r="K37" s="473">
        <v>2.19</v>
      </c>
    </row>
    <row r="38" spans="1:11" ht="15" x14ac:dyDescent="0.25">
      <c r="A38" s="473" t="s">
        <v>1244</v>
      </c>
      <c r="B38" s="473" t="s">
        <v>741</v>
      </c>
      <c r="C38" s="473"/>
      <c r="D38" s="473"/>
      <c r="E38" s="473"/>
      <c r="F38" s="473"/>
      <c r="G38" s="473"/>
      <c r="H38" s="473"/>
      <c r="I38" s="473">
        <v>5.87</v>
      </c>
      <c r="J38" s="473">
        <v>5.89</v>
      </c>
      <c r="K38" s="473"/>
    </row>
    <row r="39" spans="1:11" ht="15" x14ac:dyDescent="0.25">
      <c r="A39" s="473" t="s">
        <v>714</v>
      </c>
      <c r="B39" s="473" t="s">
        <v>735</v>
      </c>
      <c r="C39" s="473"/>
      <c r="D39" s="473"/>
      <c r="E39" s="473">
        <v>5.9</v>
      </c>
      <c r="F39" s="473"/>
      <c r="G39" s="473"/>
      <c r="H39" s="473"/>
      <c r="I39" s="473"/>
      <c r="J39" s="473"/>
      <c r="K39" s="473"/>
    </row>
    <row r="40" spans="1:11" ht="15" x14ac:dyDescent="0.25">
      <c r="A40" s="473" t="s">
        <v>714</v>
      </c>
      <c r="B40" s="473" t="s">
        <v>748</v>
      </c>
      <c r="C40" s="473"/>
      <c r="D40" s="473"/>
      <c r="E40" s="473"/>
      <c r="F40" s="473"/>
      <c r="G40" s="473"/>
      <c r="H40" s="473"/>
      <c r="I40" s="473"/>
      <c r="J40" s="473"/>
      <c r="K40" s="473">
        <v>6.5</v>
      </c>
    </row>
    <row r="41" spans="1:11" ht="15" x14ac:dyDescent="0.25">
      <c r="A41" s="473" t="s">
        <v>714</v>
      </c>
      <c r="B41" s="473" t="s">
        <v>750</v>
      </c>
      <c r="C41" s="473"/>
      <c r="D41" s="473"/>
      <c r="E41" s="473"/>
      <c r="F41" s="473"/>
      <c r="G41" s="473"/>
      <c r="H41" s="473"/>
      <c r="I41" s="473"/>
      <c r="J41" s="473"/>
      <c r="K41" s="473">
        <v>7</v>
      </c>
    </row>
    <row r="42" spans="1:11" ht="15" x14ac:dyDescent="0.25">
      <c r="A42" s="473" t="s">
        <v>714</v>
      </c>
      <c r="B42" s="473" t="s">
        <v>1245</v>
      </c>
      <c r="C42" s="473"/>
      <c r="D42" s="473"/>
      <c r="E42" s="473"/>
      <c r="F42" s="473"/>
      <c r="G42" s="473"/>
      <c r="H42" s="473"/>
      <c r="I42" s="473"/>
      <c r="J42" s="473"/>
      <c r="K42" s="473">
        <v>6</v>
      </c>
    </row>
    <row r="43" spans="1:11" ht="15.75" thickBot="1" x14ac:dyDescent="0.3">
      <c r="A43" s="473" t="s">
        <v>714</v>
      </c>
      <c r="B43" s="473" t="s">
        <v>1364</v>
      </c>
      <c r="C43" s="473"/>
      <c r="D43" s="473">
        <v>5.3</v>
      </c>
      <c r="E43" s="473"/>
      <c r="F43" s="473"/>
      <c r="G43" s="473"/>
      <c r="H43" s="473"/>
      <c r="I43" s="473"/>
      <c r="J43" s="473"/>
      <c r="K43" s="473"/>
    </row>
    <row r="44" spans="1:11" ht="15.75" thickBot="1" x14ac:dyDescent="0.3">
      <c r="A44" s="672" t="s">
        <v>903</v>
      </c>
      <c r="B44" s="673"/>
      <c r="C44" s="673"/>
      <c r="D44" s="673"/>
      <c r="E44" s="673"/>
      <c r="F44" s="673"/>
      <c r="G44" s="673"/>
      <c r="H44" s="673"/>
      <c r="I44" s="673"/>
      <c r="J44" s="673"/>
      <c r="K44" s="674"/>
    </row>
    <row r="45" spans="1:11" s="491" customFormat="1" ht="15" x14ac:dyDescent="0.25">
      <c r="A45" s="473" t="s">
        <v>684</v>
      </c>
      <c r="B45" s="473" t="s">
        <v>737</v>
      </c>
      <c r="C45" s="473"/>
      <c r="D45" s="473"/>
      <c r="E45" s="473"/>
      <c r="F45" s="473"/>
      <c r="G45" s="473"/>
      <c r="H45" s="473"/>
      <c r="I45" s="473"/>
      <c r="J45" s="473"/>
      <c r="K45" s="473">
        <v>4.5</v>
      </c>
    </row>
    <row r="46" spans="1:11" s="491" customFormat="1" ht="15" x14ac:dyDescent="0.25">
      <c r="A46" s="473" t="s">
        <v>704</v>
      </c>
      <c r="B46" s="473" t="s">
        <v>705</v>
      </c>
      <c r="C46" s="473"/>
      <c r="D46" s="473">
        <v>0.8</v>
      </c>
      <c r="E46" s="473"/>
      <c r="F46" s="473"/>
      <c r="G46" s="473"/>
      <c r="H46" s="473"/>
      <c r="I46" s="473"/>
      <c r="J46" s="473"/>
      <c r="K46" s="473"/>
    </row>
    <row r="47" spans="1:11" s="491" customFormat="1" ht="15" x14ac:dyDescent="0.25">
      <c r="A47" s="473" t="s">
        <v>704</v>
      </c>
      <c r="B47" s="473" t="s">
        <v>690</v>
      </c>
      <c r="C47" s="473"/>
      <c r="D47" s="473"/>
      <c r="E47" s="473"/>
      <c r="F47" s="473">
        <v>0.45</v>
      </c>
      <c r="G47" s="473"/>
      <c r="H47" s="473"/>
      <c r="I47" s="473"/>
      <c r="J47" s="473"/>
      <c r="K47" s="473"/>
    </row>
    <row r="48" spans="1:11" s="491" customFormat="1" ht="15" x14ac:dyDescent="0.25">
      <c r="A48" s="473" t="s">
        <v>704</v>
      </c>
      <c r="B48" s="473" t="s">
        <v>691</v>
      </c>
      <c r="C48" s="473">
        <v>1.02</v>
      </c>
      <c r="D48" s="473">
        <v>1.02</v>
      </c>
      <c r="E48" s="473"/>
      <c r="F48" s="473"/>
      <c r="G48" s="473"/>
      <c r="H48" s="473"/>
      <c r="I48" s="473"/>
      <c r="J48" s="473"/>
      <c r="K48" s="473">
        <v>1.19</v>
      </c>
    </row>
    <row r="49" spans="1:11" s="491" customFormat="1" ht="15" x14ac:dyDescent="0.25">
      <c r="A49" s="473" t="s">
        <v>704</v>
      </c>
      <c r="B49" s="473" t="s">
        <v>692</v>
      </c>
      <c r="C49" s="473"/>
      <c r="D49" s="473"/>
      <c r="E49" s="473"/>
      <c r="F49" s="473"/>
      <c r="G49" s="473"/>
      <c r="H49" s="473">
        <v>0.99</v>
      </c>
      <c r="I49" s="473"/>
      <c r="J49" s="473">
        <v>0.47</v>
      </c>
      <c r="K49" s="473"/>
    </row>
    <row r="50" spans="1:11" s="491" customFormat="1" ht="15" x14ac:dyDescent="0.25">
      <c r="A50" s="473" t="s">
        <v>704</v>
      </c>
      <c r="B50" s="473" t="s">
        <v>693</v>
      </c>
      <c r="C50" s="473"/>
      <c r="D50" s="473">
        <v>0.5</v>
      </c>
      <c r="E50" s="473"/>
      <c r="F50" s="473"/>
      <c r="G50" s="473"/>
      <c r="H50" s="473"/>
      <c r="I50" s="473">
        <v>1</v>
      </c>
      <c r="J50" s="473">
        <v>1.36</v>
      </c>
      <c r="K50" s="473"/>
    </row>
    <row r="51" spans="1:11" s="491" customFormat="1" ht="15" x14ac:dyDescent="0.25">
      <c r="A51" s="473" t="s">
        <v>704</v>
      </c>
      <c r="B51" s="473" t="s">
        <v>694</v>
      </c>
      <c r="C51" s="473"/>
      <c r="D51" s="473">
        <v>1.05</v>
      </c>
      <c r="E51" s="473"/>
      <c r="F51" s="473"/>
      <c r="G51" s="473"/>
      <c r="H51" s="473"/>
      <c r="I51" s="473">
        <v>1.34</v>
      </c>
      <c r="J51" s="473"/>
      <c r="K51" s="473"/>
    </row>
    <row r="52" spans="1:11" s="491" customFormat="1" ht="15" x14ac:dyDescent="0.25">
      <c r="A52" s="473" t="s">
        <v>704</v>
      </c>
      <c r="B52" s="473" t="s">
        <v>711</v>
      </c>
      <c r="C52" s="473"/>
      <c r="D52" s="473">
        <v>1.29</v>
      </c>
      <c r="E52" s="473"/>
      <c r="F52" s="473"/>
      <c r="G52" s="473"/>
      <c r="H52" s="473"/>
      <c r="I52" s="473"/>
      <c r="J52" s="473"/>
      <c r="K52" s="473"/>
    </row>
    <row r="53" spans="1:11" s="491" customFormat="1" ht="15" x14ac:dyDescent="0.25">
      <c r="A53" s="473" t="s">
        <v>704</v>
      </c>
      <c r="B53" s="473" t="s">
        <v>695</v>
      </c>
      <c r="C53" s="473"/>
      <c r="D53" s="473"/>
      <c r="E53" s="473">
        <v>1.0900000000000001</v>
      </c>
      <c r="F53" s="473"/>
      <c r="G53" s="473"/>
      <c r="H53" s="473">
        <v>1.08</v>
      </c>
      <c r="I53" s="473">
        <v>1.2</v>
      </c>
      <c r="J53" s="473">
        <v>1</v>
      </c>
      <c r="K53" s="473">
        <v>1.24</v>
      </c>
    </row>
    <row r="54" spans="1:11" s="491" customFormat="1" ht="15" x14ac:dyDescent="0.25">
      <c r="A54" s="473" t="s">
        <v>704</v>
      </c>
      <c r="B54" s="473" t="s">
        <v>731</v>
      </c>
      <c r="C54" s="473"/>
      <c r="D54" s="473"/>
      <c r="E54" s="473">
        <v>1.29</v>
      </c>
      <c r="F54" s="473"/>
      <c r="G54" s="473"/>
      <c r="H54" s="473"/>
      <c r="I54" s="473"/>
      <c r="J54" s="473"/>
      <c r="K54" s="473"/>
    </row>
    <row r="55" spans="1:11" s="491" customFormat="1" ht="15" x14ac:dyDescent="0.25">
      <c r="A55" s="473" t="s">
        <v>704</v>
      </c>
      <c r="B55" s="473" t="s">
        <v>713</v>
      </c>
      <c r="C55" s="473"/>
      <c r="D55" s="473">
        <v>0.96</v>
      </c>
      <c r="E55" s="473"/>
      <c r="F55" s="473"/>
      <c r="G55" s="473"/>
      <c r="H55" s="473"/>
      <c r="I55" s="473"/>
      <c r="J55" s="473"/>
      <c r="K55" s="473"/>
    </row>
    <row r="56" spans="1:11" s="491" customFormat="1" ht="15.75" thickBot="1" x14ac:dyDescent="0.3">
      <c r="A56" s="473" t="s">
        <v>732</v>
      </c>
      <c r="B56" s="473" t="s">
        <v>753</v>
      </c>
      <c r="C56" s="473"/>
      <c r="D56" s="473"/>
      <c r="E56" s="473"/>
      <c r="F56" s="473"/>
      <c r="G56" s="473"/>
      <c r="H56" s="473"/>
      <c r="I56" s="473">
        <v>2.5099999999999998</v>
      </c>
      <c r="J56" s="473"/>
      <c r="K56" s="473"/>
    </row>
    <row r="57" spans="1:11" s="492" customFormat="1" ht="15.75" thickBot="1" x14ac:dyDescent="0.3">
      <c r="A57" s="672" t="s">
        <v>1246</v>
      </c>
      <c r="B57" s="673"/>
      <c r="C57" s="673"/>
      <c r="D57" s="673"/>
      <c r="E57" s="673"/>
      <c r="F57" s="673"/>
      <c r="G57" s="673"/>
      <c r="H57" s="673"/>
      <c r="I57" s="673"/>
      <c r="J57" s="673"/>
      <c r="K57" s="674"/>
    </row>
    <row r="58" spans="1:11" ht="6" customHeight="1" thickBot="1" x14ac:dyDescent="0.3">
      <c r="A58" s="258"/>
      <c r="B58" s="259"/>
      <c r="C58" s="259"/>
      <c r="D58" s="259"/>
      <c r="E58" s="260"/>
      <c r="F58" s="259"/>
      <c r="G58" s="259"/>
      <c r="H58" s="259"/>
      <c r="I58" s="259"/>
      <c r="J58" s="259"/>
      <c r="K58" s="259"/>
    </row>
    <row r="59" spans="1:11" ht="15" x14ac:dyDescent="0.25"/>
    <row r="60" spans="1:11" ht="15" x14ac:dyDescent="0.25">
      <c r="A60" s="14" t="s">
        <v>23</v>
      </c>
    </row>
    <row r="61" spans="1:11" ht="15" x14ac:dyDescent="0.25"/>
    <row r="72" ht="15" customHeight="1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</sheetData>
  <mergeCells count="10">
    <mergeCell ref="A57:K57"/>
    <mergeCell ref="A44:K44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19"/>
  <sheetViews>
    <sheetView workbookViewId="0">
      <selection activeCell="F12" sqref="F12"/>
    </sheetView>
  </sheetViews>
  <sheetFormatPr baseColWidth="10" defaultColWidth="0" defaultRowHeight="15" zeroHeight="1" x14ac:dyDescent="0.25"/>
  <cols>
    <col min="1" max="8" width="14" customWidth="1"/>
    <col min="9" max="13" width="10.7109375" style="21" hidden="1" customWidth="1"/>
    <col min="14" max="14" width="10.5703125" style="21" hidden="1" customWidth="1"/>
    <col min="15" max="27" width="9.140625" style="21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16" ht="18" x14ac:dyDescent="0.25">
      <c r="A1" s="694" t="s">
        <v>717</v>
      </c>
      <c r="B1" s="695"/>
      <c r="C1" s="695"/>
      <c r="D1" s="695"/>
      <c r="E1" s="695"/>
      <c r="F1" s="695"/>
      <c r="G1" s="695"/>
      <c r="H1" s="696"/>
      <c r="I1" s="19"/>
      <c r="J1" s="19"/>
      <c r="K1" s="19"/>
      <c r="L1" s="19"/>
      <c r="M1" s="19"/>
      <c r="N1" s="20"/>
    </row>
    <row r="2" spans="1:16" ht="18.75" x14ac:dyDescent="0.25">
      <c r="A2" s="697" t="s">
        <v>1319</v>
      </c>
      <c r="B2" s="698"/>
      <c r="C2" s="698"/>
      <c r="D2" s="698"/>
      <c r="E2" s="698"/>
      <c r="F2" s="698"/>
      <c r="G2" s="698"/>
      <c r="H2" s="699"/>
      <c r="I2" s="20"/>
      <c r="J2" s="20"/>
      <c r="K2" s="20"/>
      <c r="L2" s="20"/>
      <c r="M2" s="20"/>
      <c r="N2" s="20"/>
    </row>
    <row r="3" spans="1:16" ht="18" x14ac:dyDescent="0.25">
      <c r="A3" s="700"/>
      <c r="B3" s="701"/>
      <c r="C3" s="701"/>
      <c r="D3" s="701"/>
      <c r="E3" s="701"/>
      <c r="F3" s="701"/>
      <c r="G3" s="701"/>
      <c r="H3" s="702"/>
      <c r="I3" s="19"/>
      <c r="J3" s="19"/>
      <c r="K3" s="19"/>
      <c r="L3" s="19"/>
      <c r="M3" s="19"/>
      <c r="N3" s="20"/>
    </row>
    <row r="4" spans="1:16" ht="5.25" customHeight="1" thickBot="1" x14ac:dyDescent="0.3">
      <c r="A4" s="681"/>
      <c r="B4" s="668"/>
      <c r="C4" s="668"/>
      <c r="D4" s="668"/>
      <c r="E4" s="668"/>
      <c r="F4" s="255"/>
      <c r="G4" s="255"/>
      <c r="H4" s="261"/>
    </row>
    <row r="5" spans="1:16" x14ac:dyDescent="0.25">
      <c r="A5" s="703" t="s">
        <v>672</v>
      </c>
      <c r="B5" s="705" t="s">
        <v>673</v>
      </c>
      <c r="C5" s="707" t="s">
        <v>902</v>
      </c>
      <c r="D5" s="708"/>
      <c r="E5" s="708"/>
      <c r="F5" s="708"/>
      <c r="G5" s="708"/>
      <c r="H5" s="709"/>
      <c r="I5" s="20"/>
      <c r="J5" s="20"/>
      <c r="K5" s="20"/>
      <c r="L5" s="20"/>
      <c r="M5" s="20"/>
      <c r="N5" s="22"/>
      <c r="O5" s="693"/>
      <c r="P5" s="693"/>
    </row>
    <row r="6" spans="1:16" x14ac:dyDescent="0.25">
      <c r="A6" s="704"/>
      <c r="B6" s="706"/>
      <c r="C6" s="262" t="s">
        <v>718</v>
      </c>
      <c r="D6" s="262" t="s">
        <v>719</v>
      </c>
      <c r="E6" s="262" t="s">
        <v>720</v>
      </c>
      <c r="F6" s="262" t="s">
        <v>721</v>
      </c>
      <c r="G6" s="262" t="s">
        <v>722</v>
      </c>
      <c r="H6" s="263" t="s">
        <v>723</v>
      </c>
      <c r="I6" s="23"/>
      <c r="J6" s="23"/>
      <c r="K6" s="23"/>
      <c r="L6" s="23"/>
      <c r="M6" s="23"/>
      <c r="N6" s="23"/>
      <c r="O6" s="693"/>
      <c r="P6" s="693"/>
    </row>
    <row r="7" spans="1:16" ht="15.75" thickBot="1" x14ac:dyDescent="0.3">
      <c r="A7" s="690" t="s">
        <v>683</v>
      </c>
      <c r="B7" s="691"/>
      <c r="C7" s="691"/>
      <c r="D7" s="691"/>
      <c r="E7" s="691"/>
      <c r="F7" s="691"/>
      <c r="G7" s="691"/>
      <c r="H7" s="692"/>
      <c r="I7" s="24"/>
      <c r="J7" s="24"/>
      <c r="K7" s="24"/>
      <c r="L7" s="24"/>
      <c r="M7" s="24"/>
      <c r="N7" s="25"/>
    </row>
    <row r="8" spans="1:16" x14ac:dyDescent="0.25">
      <c r="A8" s="474" t="s">
        <v>688</v>
      </c>
      <c r="B8" s="488" t="s">
        <v>689</v>
      </c>
      <c r="C8" s="488"/>
      <c r="D8" s="488"/>
      <c r="E8" s="488">
        <v>6</v>
      </c>
      <c r="F8" s="488"/>
      <c r="G8" s="488"/>
      <c r="H8" s="487">
        <v>3</v>
      </c>
      <c r="I8" s="26"/>
      <c r="J8" s="26"/>
      <c r="K8" s="26"/>
      <c r="L8" s="26"/>
      <c r="M8" s="26"/>
      <c r="N8" s="26"/>
    </row>
    <row r="9" spans="1:16" x14ac:dyDescent="0.25">
      <c r="A9" s="494" t="s">
        <v>688</v>
      </c>
      <c r="B9" s="493" t="s">
        <v>690</v>
      </c>
      <c r="C9" s="493"/>
      <c r="D9" s="493"/>
      <c r="E9" s="493"/>
      <c r="F9" s="493"/>
      <c r="G9" s="493"/>
      <c r="H9" s="486">
        <v>4.5</v>
      </c>
      <c r="I9" s="27"/>
      <c r="J9" s="27"/>
      <c r="K9" s="27"/>
      <c r="L9" s="27"/>
      <c r="M9" s="27"/>
      <c r="N9" s="27"/>
    </row>
    <row r="10" spans="1:16" x14ac:dyDescent="0.25">
      <c r="A10" s="494" t="s">
        <v>688</v>
      </c>
      <c r="B10" s="493" t="s">
        <v>691</v>
      </c>
      <c r="C10" s="493">
        <v>4.92</v>
      </c>
      <c r="D10" s="493">
        <v>5</v>
      </c>
      <c r="E10" s="493">
        <v>4.5</v>
      </c>
      <c r="F10" s="493">
        <v>5.5</v>
      </c>
      <c r="G10" s="493">
        <v>6.2</v>
      </c>
      <c r="H10" s="486">
        <v>6.2</v>
      </c>
      <c r="I10" s="27"/>
      <c r="J10" s="27"/>
      <c r="K10" s="27"/>
      <c r="L10" s="27"/>
      <c r="M10" s="27"/>
      <c r="N10" s="27"/>
    </row>
    <row r="11" spans="1:16" x14ac:dyDescent="0.25">
      <c r="A11" s="494" t="s">
        <v>688</v>
      </c>
      <c r="B11" s="493" t="s">
        <v>692</v>
      </c>
      <c r="C11" s="493">
        <v>4</v>
      </c>
      <c r="D11" s="493"/>
      <c r="E11" s="493"/>
      <c r="F11" s="493"/>
      <c r="G11" s="493"/>
      <c r="H11" s="486">
        <v>6.5</v>
      </c>
      <c r="I11" s="27"/>
      <c r="J11" s="27"/>
      <c r="K11" s="27"/>
      <c r="L11" s="27"/>
      <c r="M11" s="27"/>
      <c r="N11" s="27"/>
    </row>
    <row r="12" spans="1:16" x14ac:dyDescent="0.25">
      <c r="A12" s="494" t="s">
        <v>688</v>
      </c>
      <c r="B12" s="493" t="s">
        <v>693</v>
      </c>
      <c r="C12" s="493">
        <v>5</v>
      </c>
      <c r="D12" s="493">
        <v>5</v>
      </c>
      <c r="E12" s="493"/>
      <c r="F12" s="493">
        <v>5.5</v>
      </c>
      <c r="G12" s="493"/>
      <c r="H12" s="486">
        <v>5</v>
      </c>
      <c r="I12" s="27"/>
      <c r="J12" s="27"/>
      <c r="K12" s="27"/>
      <c r="L12" s="27"/>
      <c r="M12" s="27"/>
      <c r="N12" s="27"/>
    </row>
    <row r="13" spans="1:16" x14ac:dyDescent="0.25">
      <c r="A13" s="494" t="s">
        <v>688</v>
      </c>
      <c r="B13" s="493" t="s">
        <v>694</v>
      </c>
      <c r="C13" s="493">
        <v>5</v>
      </c>
      <c r="D13" s="493"/>
      <c r="E13" s="493"/>
      <c r="F13" s="493"/>
      <c r="G13" s="493"/>
      <c r="H13" s="486">
        <v>5</v>
      </c>
      <c r="I13" s="27"/>
      <c r="J13" s="27"/>
      <c r="K13" s="27"/>
      <c r="L13" s="27"/>
      <c r="M13" s="27"/>
      <c r="N13" s="27"/>
    </row>
    <row r="14" spans="1:16" x14ac:dyDescent="0.25">
      <c r="A14" s="494" t="s">
        <v>688</v>
      </c>
      <c r="B14" s="493" t="s">
        <v>711</v>
      </c>
      <c r="C14" s="493">
        <v>5</v>
      </c>
      <c r="D14" s="493"/>
      <c r="E14" s="493"/>
      <c r="F14" s="493"/>
      <c r="G14" s="493"/>
      <c r="H14" s="486">
        <v>5</v>
      </c>
      <c r="I14" s="27"/>
      <c r="J14" s="27"/>
      <c r="K14" s="27"/>
      <c r="L14" s="27"/>
      <c r="M14" s="27"/>
      <c r="N14" s="27"/>
    </row>
    <row r="15" spans="1:16" x14ac:dyDescent="0.25">
      <c r="A15" s="494" t="s">
        <v>688</v>
      </c>
      <c r="B15" s="493" t="s">
        <v>695</v>
      </c>
      <c r="C15" s="493"/>
      <c r="D15" s="493"/>
      <c r="E15" s="493"/>
      <c r="F15" s="493"/>
      <c r="G15" s="493"/>
      <c r="H15" s="486">
        <v>4.5</v>
      </c>
      <c r="I15" s="27"/>
      <c r="J15" s="27"/>
      <c r="K15" s="27"/>
      <c r="L15" s="27"/>
      <c r="M15" s="27"/>
      <c r="N15" s="27"/>
    </row>
    <row r="16" spans="1:16" x14ac:dyDescent="0.25">
      <c r="A16" s="494" t="s">
        <v>684</v>
      </c>
      <c r="B16" s="493" t="s">
        <v>696</v>
      </c>
      <c r="C16" s="493"/>
      <c r="D16" s="493"/>
      <c r="E16" s="493"/>
      <c r="F16" s="493">
        <v>6.2</v>
      </c>
      <c r="G16" s="493">
        <v>6.65</v>
      </c>
      <c r="H16" s="486"/>
      <c r="I16" s="27"/>
      <c r="J16" s="27"/>
      <c r="K16" s="27"/>
      <c r="L16" s="27"/>
      <c r="M16" s="27"/>
      <c r="N16" s="27"/>
    </row>
    <row r="17" spans="1:27" x14ac:dyDescent="0.25">
      <c r="A17" s="494" t="s">
        <v>684</v>
      </c>
      <c r="B17" s="493" t="s">
        <v>697</v>
      </c>
      <c r="C17" s="493"/>
      <c r="D17" s="493"/>
      <c r="E17" s="493">
        <v>3</v>
      </c>
      <c r="F17" s="493">
        <v>3</v>
      </c>
      <c r="G17" s="493">
        <v>3.21</v>
      </c>
      <c r="H17" s="486">
        <v>3</v>
      </c>
      <c r="I17" s="27"/>
      <c r="J17" s="27"/>
      <c r="K17" s="27"/>
      <c r="L17" s="27"/>
      <c r="M17" s="27"/>
      <c r="N17" s="27"/>
    </row>
    <row r="18" spans="1:27" x14ac:dyDescent="0.25">
      <c r="A18" s="494" t="s">
        <v>684</v>
      </c>
      <c r="B18" s="493" t="s">
        <v>724</v>
      </c>
      <c r="C18" s="493"/>
      <c r="D18" s="493"/>
      <c r="E18" s="493"/>
      <c r="F18" s="493"/>
      <c r="G18" s="493">
        <v>3</v>
      </c>
      <c r="H18" s="486">
        <v>3</v>
      </c>
      <c r="I18" s="27"/>
      <c r="J18" s="27"/>
      <c r="K18" s="27"/>
      <c r="L18" s="27"/>
      <c r="M18" s="27"/>
      <c r="N18" s="27"/>
    </row>
    <row r="19" spans="1:27" x14ac:dyDescent="0.25">
      <c r="A19" s="494" t="s">
        <v>684</v>
      </c>
      <c r="B19" s="493" t="s">
        <v>1123</v>
      </c>
      <c r="C19" s="493"/>
      <c r="D19" s="493"/>
      <c r="E19" s="493"/>
      <c r="F19" s="493"/>
      <c r="G19" s="493"/>
      <c r="H19" s="486">
        <v>5</v>
      </c>
      <c r="I19" s="27"/>
      <c r="J19" s="27"/>
      <c r="K19" s="27"/>
      <c r="L19" s="27"/>
      <c r="M19" s="27"/>
      <c r="N19" s="27"/>
    </row>
    <row r="20" spans="1:27" x14ac:dyDescent="0.25">
      <c r="A20" s="494" t="s">
        <v>684</v>
      </c>
      <c r="B20" s="493" t="s">
        <v>710</v>
      </c>
      <c r="C20" s="493">
        <v>6.2</v>
      </c>
      <c r="D20" s="493">
        <v>8.11</v>
      </c>
      <c r="E20" s="493"/>
      <c r="F20" s="493">
        <v>7</v>
      </c>
      <c r="G20" s="493">
        <v>6.6</v>
      </c>
      <c r="H20" s="486">
        <v>6.5</v>
      </c>
      <c r="I20" s="27"/>
      <c r="J20" s="27"/>
      <c r="K20" s="27"/>
      <c r="L20" s="27"/>
      <c r="M20" s="27"/>
      <c r="N20" s="27"/>
    </row>
    <row r="21" spans="1:27" x14ac:dyDescent="0.25">
      <c r="A21" s="494" t="s">
        <v>684</v>
      </c>
      <c r="B21" s="493" t="s">
        <v>725</v>
      </c>
      <c r="C21" s="493"/>
      <c r="D21" s="493"/>
      <c r="E21" s="493"/>
      <c r="F21" s="493">
        <v>3</v>
      </c>
      <c r="G21" s="493"/>
      <c r="H21" s="486"/>
      <c r="I21" s="27"/>
      <c r="J21" s="27"/>
      <c r="K21" s="27"/>
      <c r="L21" s="27"/>
      <c r="M21" s="27"/>
      <c r="N21" s="27"/>
    </row>
    <row r="22" spans="1:27" x14ac:dyDescent="0.25">
      <c r="A22" s="494" t="s">
        <v>684</v>
      </c>
      <c r="B22" s="493" t="s">
        <v>747</v>
      </c>
      <c r="C22" s="493"/>
      <c r="D22" s="493"/>
      <c r="E22" s="493"/>
      <c r="F22" s="493"/>
      <c r="G22" s="493">
        <v>6.65</v>
      </c>
      <c r="H22" s="486"/>
      <c r="I22" s="27"/>
      <c r="J22" s="27"/>
      <c r="K22" s="27"/>
      <c r="L22" s="27"/>
      <c r="M22" s="27"/>
      <c r="N22" s="27"/>
    </row>
    <row r="23" spans="1:27" x14ac:dyDescent="0.25">
      <c r="A23" s="494" t="s">
        <v>684</v>
      </c>
      <c r="B23" s="493" t="s">
        <v>700</v>
      </c>
      <c r="C23" s="493"/>
      <c r="D23" s="493"/>
      <c r="E23" s="493"/>
      <c r="F23" s="493"/>
      <c r="G23" s="493"/>
      <c r="H23" s="486">
        <v>6.2</v>
      </c>
      <c r="I23" s="27"/>
      <c r="J23" s="27"/>
      <c r="K23" s="27"/>
      <c r="L23" s="27"/>
      <c r="M23" s="27"/>
      <c r="N23" s="27"/>
    </row>
    <row r="24" spans="1:27" x14ac:dyDescent="0.25">
      <c r="A24" s="494" t="s">
        <v>684</v>
      </c>
      <c r="B24" s="493" t="s">
        <v>726</v>
      </c>
      <c r="C24" s="493"/>
      <c r="D24" s="493"/>
      <c r="E24" s="493">
        <v>3</v>
      </c>
      <c r="F24" s="493"/>
      <c r="G24" s="493">
        <v>3</v>
      </c>
      <c r="H24" s="486">
        <v>3</v>
      </c>
      <c r="I24" s="27"/>
      <c r="J24" s="27"/>
      <c r="K24" s="27"/>
      <c r="L24" s="27"/>
      <c r="M24" s="27"/>
      <c r="N24" s="27"/>
    </row>
    <row r="25" spans="1:27" x14ac:dyDescent="0.25">
      <c r="A25" s="494" t="s">
        <v>684</v>
      </c>
      <c r="B25" s="493" t="s">
        <v>685</v>
      </c>
      <c r="C25" s="493"/>
      <c r="D25" s="493"/>
      <c r="E25" s="493"/>
      <c r="F25" s="493"/>
      <c r="G25" s="493"/>
      <c r="H25" s="486">
        <v>5</v>
      </c>
      <c r="I25" s="27"/>
      <c r="J25" s="27"/>
      <c r="K25" s="27"/>
      <c r="L25" s="27"/>
      <c r="M25" s="27"/>
      <c r="N25" s="27"/>
    </row>
    <row r="26" spans="1:27" x14ac:dyDescent="0.25">
      <c r="A26" s="494" t="s">
        <v>684</v>
      </c>
      <c r="B26" s="493" t="s">
        <v>727</v>
      </c>
      <c r="C26" s="493"/>
      <c r="D26" s="493"/>
      <c r="E26" s="493"/>
      <c r="F26" s="493"/>
      <c r="G26" s="493"/>
      <c r="H26" s="486">
        <v>5</v>
      </c>
      <c r="I26" s="27"/>
      <c r="J26" s="27"/>
      <c r="K26" s="27"/>
      <c r="L26" s="27"/>
      <c r="M26" s="27"/>
      <c r="N26" s="27"/>
    </row>
    <row r="27" spans="1:27" x14ac:dyDescent="0.25">
      <c r="A27" s="494" t="s">
        <v>684</v>
      </c>
      <c r="B27" s="493" t="s">
        <v>701</v>
      </c>
      <c r="C27" s="493"/>
      <c r="D27" s="493"/>
      <c r="E27" s="493"/>
      <c r="F27" s="493">
        <v>3</v>
      </c>
      <c r="G27" s="493"/>
      <c r="H27" s="486">
        <v>3</v>
      </c>
      <c r="I27" s="27"/>
      <c r="J27" s="27"/>
      <c r="K27" s="27"/>
      <c r="L27" s="27"/>
      <c r="M27" s="27"/>
      <c r="N27" s="27"/>
    </row>
    <row r="28" spans="1:27" x14ac:dyDescent="0.25">
      <c r="A28" s="494" t="s">
        <v>684</v>
      </c>
      <c r="B28" s="493" t="s">
        <v>702</v>
      </c>
      <c r="C28" s="493"/>
      <c r="D28" s="493"/>
      <c r="E28" s="493"/>
      <c r="F28" s="493"/>
      <c r="G28" s="493"/>
      <c r="H28" s="486">
        <v>4.5</v>
      </c>
      <c r="I28" s="27"/>
      <c r="J28" s="27"/>
      <c r="K28" s="27"/>
      <c r="L28" s="27"/>
      <c r="M28" s="27"/>
      <c r="N28" s="27"/>
    </row>
    <row r="29" spans="1:27" x14ac:dyDescent="0.25">
      <c r="A29" s="494" t="s">
        <v>729</v>
      </c>
      <c r="B29" s="493" t="s">
        <v>728</v>
      </c>
      <c r="C29" s="493"/>
      <c r="D29" s="493"/>
      <c r="E29" s="493"/>
      <c r="F29" s="493"/>
      <c r="G29" s="493">
        <v>4.6500000000000004</v>
      </c>
      <c r="H29" s="486">
        <v>4.71</v>
      </c>
      <c r="I29" s="27"/>
      <c r="J29" s="27"/>
      <c r="K29" s="27"/>
      <c r="L29" s="27"/>
      <c r="M29" s="27"/>
      <c r="N29" s="27"/>
    </row>
    <row r="30" spans="1:27" x14ac:dyDescent="0.25">
      <c r="A30" s="494" t="s">
        <v>704</v>
      </c>
      <c r="B30" s="493" t="s">
        <v>689</v>
      </c>
      <c r="C30" s="493">
        <v>7.23</v>
      </c>
      <c r="D30" s="493">
        <v>5.0199999999999996</v>
      </c>
      <c r="E30" s="493"/>
      <c r="F30" s="493">
        <v>6</v>
      </c>
      <c r="G30" s="493">
        <v>7.84</v>
      </c>
      <c r="H30" s="486">
        <v>3.8</v>
      </c>
      <c r="I30" s="27"/>
      <c r="J30" s="27"/>
      <c r="K30" s="27"/>
      <c r="L30" s="27"/>
      <c r="M30" s="27"/>
      <c r="N30" s="27"/>
    </row>
    <row r="31" spans="1:27" x14ac:dyDescent="0.25">
      <c r="A31" s="494" t="s">
        <v>704</v>
      </c>
      <c r="B31" s="493" t="s">
        <v>705</v>
      </c>
      <c r="C31" s="493">
        <v>10</v>
      </c>
      <c r="D31" s="493">
        <v>6.86</v>
      </c>
      <c r="E31" s="493">
        <v>5</v>
      </c>
      <c r="F31" s="493"/>
      <c r="G31" s="493">
        <v>7</v>
      </c>
      <c r="H31" s="486">
        <v>4.28</v>
      </c>
      <c r="I31" s="27"/>
      <c r="J31" s="27"/>
      <c r="K31" s="27"/>
      <c r="L31" s="27"/>
      <c r="M31" s="27"/>
      <c r="N31" s="27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5">
      <c r="A32" s="494" t="s">
        <v>704</v>
      </c>
      <c r="B32" s="493" t="s">
        <v>690</v>
      </c>
      <c r="C32" s="493">
        <v>6.43</v>
      </c>
      <c r="D32" s="493">
        <v>4.9000000000000004</v>
      </c>
      <c r="E32" s="493">
        <v>4.8600000000000003</v>
      </c>
      <c r="F32" s="493">
        <v>3</v>
      </c>
      <c r="G32" s="493">
        <v>6.75</v>
      </c>
      <c r="H32" s="486">
        <v>3.63</v>
      </c>
      <c r="I32" s="27"/>
      <c r="J32" s="27"/>
      <c r="K32" s="27"/>
      <c r="L32" s="27"/>
      <c r="M32" s="27"/>
      <c r="N32" s="27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5">
      <c r="A33" s="494" t="s">
        <v>704</v>
      </c>
      <c r="B33" s="493" t="s">
        <v>691</v>
      </c>
      <c r="C33" s="493">
        <v>4.22</v>
      </c>
      <c r="D33" s="493">
        <v>5.18</v>
      </c>
      <c r="E33" s="493">
        <v>6.78</v>
      </c>
      <c r="F33" s="493">
        <v>5.58</v>
      </c>
      <c r="G33" s="493">
        <v>6.52</v>
      </c>
      <c r="H33" s="486">
        <v>4.2300000000000004</v>
      </c>
      <c r="I33" s="27"/>
      <c r="J33" s="27"/>
      <c r="K33" s="27"/>
      <c r="L33" s="27"/>
      <c r="M33" s="27"/>
      <c r="N33" s="27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 s="494" t="s">
        <v>704</v>
      </c>
      <c r="B34" s="493" t="s">
        <v>692</v>
      </c>
      <c r="C34" s="493">
        <v>5.79</v>
      </c>
      <c r="D34" s="493">
        <v>5.34</v>
      </c>
      <c r="E34" s="493">
        <v>4.5</v>
      </c>
      <c r="F34" s="493">
        <v>5.54</v>
      </c>
      <c r="G34" s="493">
        <v>5.8</v>
      </c>
      <c r="H34" s="486">
        <v>5.93</v>
      </c>
      <c r="I34" s="27"/>
      <c r="J34" s="27"/>
      <c r="K34" s="27"/>
      <c r="L34" s="27"/>
      <c r="M34" s="27"/>
      <c r="N34" s="27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5">
      <c r="A35" s="494" t="s">
        <v>704</v>
      </c>
      <c r="B35" s="493" t="s">
        <v>706</v>
      </c>
      <c r="C35" s="493">
        <v>4.0999999999999996</v>
      </c>
      <c r="D35" s="493">
        <v>3.89</v>
      </c>
      <c r="E35" s="493">
        <v>3.02</v>
      </c>
      <c r="F35" s="493">
        <v>4.04</v>
      </c>
      <c r="G35" s="493">
        <v>6.95</v>
      </c>
      <c r="H35" s="486">
        <v>6.31</v>
      </c>
      <c r="I35" s="27"/>
      <c r="J35" s="27"/>
      <c r="K35" s="27"/>
      <c r="L35" s="27"/>
      <c r="M35" s="27"/>
      <c r="N35" s="27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s="495" customFormat="1" x14ac:dyDescent="0.25">
      <c r="A36" s="494" t="s">
        <v>704</v>
      </c>
      <c r="B36" s="493" t="s">
        <v>707</v>
      </c>
      <c r="C36" s="493">
        <v>4.33</v>
      </c>
      <c r="D36" s="493">
        <v>4.8899999999999997</v>
      </c>
      <c r="E36" s="493">
        <v>4.3600000000000003</v>
      </c>
      <c r="F36" s="493">
        <v>3.83</v>
      </c>
      <c r="G36" s="493">
        <v>6.21</v>
      </c>
      <c r="H36" s="486">
        <v>7</v>
      </c>
      <c r="I36" s="27"/>
      <c r="J36" s="27"/>
      <c r="K36" s="27"/>
      <c r="L36" s="27"/>
      <c r="M36" s="27"/>
      <c r="N36" s="27"/>
    </row>
    <row r="37" spans="1:27" s="495" customFormat="1" x14ac:dyDescent="0.25">
      <c r="A37" s="494" t="s">
        <v>704</v>
      </c>
      <c r="B37" s="493" t="s">
        <v>693</v>
      </c>
      <c r="C37" s="493">
        <v>4.2699999999999996</v>
      </c>
      <c r="D37" s="493">
        <v>3.4</v>
      </c>
      <c r="E37" s="493">
        <v>3</v>
      </c>
      <c r="F37" s="493">
        <v>3</v>
      </c>
      <c r="G37" s="493">
        <v>6.87</v>
      </c>
      <c r="H37" s="486">
        <v>3.85</v>
      </c>
      <c r="I37" s="27"/>
      <c r="J37" s="27"/>
      <c r="K37" s="27"/>
      <c r="L37" s="27"/>
      <c r="M37" s="27"/>
      <c r="N37" s="27"/>
    </row>
    <row r="38" spans="1:27" s="495" customFormat="1" x14ac:dyDescent="0.25">
      <c r="A38" s="494" t="s">
        <v>704</v>
      </c>
      <c r="B38" s="493" t="s">
        <v>710</v>
      </c>
      <c r="C38" s="493">
        <v>6</v>
      </c>
      <c r="D38" s="493">
        <v>5.5</v>
      </c>
      <c r="E38" s="493"/>
      <c r="F38" s="493"/>
      <c r="G38" s="493">
        <v>6.2</v>
      </c>
      <c r="H38" s="486">
        <v>6</v>
      </c>
      <c r="I38" s="27"/>
      <c r="J38" s="27"/>
      <c r="K38" s="27"/>
      <c r="L38" s="27"/>
      <c r="M38" s="27"/>
      <c r="N38" s="27"/>
    </row>
    <row r="39" spans="1:27" s="495" customFormat="1" x14ac:dyDescent="0.25">
      <c r="A39" s="494" t="s">
        <v>704</v>
      </c>
      <c r="B39" s="493" t="s">
        <v>694</v>
      </c>
      <c r="C39" s="493">
        <v>3.92</v>
      </c>
      <c r="D39" s="493">
        <v>2</v>
      </c>
      <c r="E39" s="493"/>
      <c r="F39" s="493">
        <v>5.5</v>
      </c>
      <c r="G39" s="493"/>
      <c r="H39" s="486">
        <v>4.66</v>
      </c>
      <c r="I39" s="27"/>
      <c r="J39" s="27"/>
      <c r="K39" s="27"/>
      <c r="L39" s="27"/>
      <c r="M39" s="27"/>
      <c r="N39" s="27"/>
    </row>
    <row r="40" spans="1:27" s="495" customFormat="1" x14ac:dyDescent="0.25">
      <c r="A40" s="494" t="s">
        <v>704</v>
      </c>
      <c r="B40" s="493" t="s">
        <v>711</v>
      </c>
      <c r="C40" s="493">
        <v>5.7</v>
      </c>
      <c r="D40" s="493">
        <v>7.17</v>
      </c>
      <c r="E40" s="493">
        <v>5</v>
      </c>
      <c r="F40" s="493">
        <v>4</v>
      </c>
      <c r="G40" s="493">
        <v>4.72</v>
      </c>
      <c r="H40" s="486">
        <v>4.3</v>
      </c>
      <c r="I40" s="27"/>
      <c r="J40" s="27"/>
      <c r="K40" s="27"/>
      <c r="L40" s="27"/>
      <c r="M40" s="27"/>
      <c r="N40" s="27"/>
    </row>
    <row r="41" spans="1:27" s="495" customFormat="1" x14ac:dyDescent="0.25">
      <c r="A41" s="494" t="s">
        <v>704</v>
      </c>
      <c r="B41" s="493" t="s">
        <v>695</v>
      </c>
      <c r="C41" s="493">
        <v>4.6500000000000004</v>
      </c>
      <c r="D41" s="493">
        <v>4.5</v>
      </c>
      <c r="E41" s="493">
        <v>4.84</v>
      </c>
      <c r="F41" s="493">
        <v>4.1399999999999997</v>
      </c>
      <c r="G41" s="493">
        <v>4.5199999999999996</v>
      </c>
      <c r="H41" s="486">
        <v>4.99</v>
      </c>
      <c r="I41" s="27"/>
      <c r="J41" s="27"/>
      <c r="K41" s="27"/>
      <c r="L41" s="27"/>
      <c r="M41" s="27"/>
      <c r="N41" s="27"/>
    </row>
    <row r="42" spans="1:27" s="495" customFormat="1" x14ac:dyDescent="0.25">
      <c r="A42" s="494" t="s">
        <v>704</v>
      </c>
      <c r="B42" s="493" t="s">
        <v>730</v>
      </c>
      <c r="C42" s="493">
        <v>8.16</v>
      </c>
      <c r="D42" s="493">
        <v>8</v>
      </c>
      <c r="E42" s="493">
        <v>8</v>
      </c>
      <c r="F42" s="493"/>
      <c r="G42" s="493"/>
      <c r="H42" s="486">
        <v>7.57</v>
      </c>
      <c r="I42" s="27"/>
      <c r="J42" s="27"/>
      <c r="K42" s="27"/>
      <c r="L42" s="27"/>
      <c r="M42" s="27"/>
      <c r="N42" s="27"/>
    </row>
    <row r="43" spans="1:27" s="495" customFormat="1" x14ac:dyDescent="0.25">
      <c r="A43" s="494" t="s">
        <v>704</v>
      </c>
      <c r="B43" s="493" t="s">
        <v>712</v>
      </c>
      <c r="C43" s="493">
        <v>10</v>
      </c>
      <c r="D43" s="493">
        <v>6</v>
      </c>
      <c r="E43" s="493"/>
      <c r="F43" s="493"/>
      <c r="G43" s="493"/>
      <c r="H43" s="486">
        <v>5.0999999999999996</v>
      </c>
      <c r="I43" s="27"/>
      <c r="J43" s="27"/>
      <c r="K43" s="27"/>
      <c r="L43" s="27"/>
      <c r="M43" s="27"/>
      <c r="N43" s="27"/>
    </row>
    <row r="44" spans="1:27" s="495" customFormat="1" x14ac:dyDescent="0.25">
      <c r="A44" s="494" t="s">
        <v>704</v>
      </c>
      <c r="B44" s="493" t="s">
        <v>731</v>
      </c>
      <c r="C44" s="493">
        <v>4</v>
      </c>
      <c r="D44" s="493"/>
      <c r="E44" s="493"/>
      <c r="F44" s="493"/>
      <c r="G44" s="493"/>
      <c r="H44" s="486"/>
      <c r="I44" s="27"/>
      <c r="J44" s="27"/>
      <c r="K44" s="27"/>
      <c r="L44" s="27"/>
      <c r="M44" s="27"/>
      <c r="N44" s="27"/>
    </row>
    <row r="45" spans="1:27" s="495" customFormat="1" x14ac:dyDescent="0.25">
      <c r="A45" s="494" t="s">
        <v>704</v>
      </c>
      <c r="B45" s="493" t="s">
        <v>713</v>
      </c>
      <c r="C45" s="493">
        <v>5.12</v>
      </c>
      <c r="D45" s="493">
        <v>4.99</v>
      </c>
      <c r="E45" s="493">
        <v>4.21</v>
      </c>
      <c r="F45" s="493">
        <v>5.3</v>
      </c>
      <c r="G45" s="493">
        <v>6.71</v>
      </c>
      <c r="H45" s="486">
        <v>6.77</v>
      </c>
      <c r="I45" s="27"/>
      <c r="J45" s="27"/>
      <c r="K45" s="27"/>
      <c r="L45" s="27"/>
      <c r="M45" s="27"/>
      <c r="N45" s="27"/>
    </row>
    <row r="46" spans="1:27" x14ac:dyDescent="0.25">
      <c r="A46" s="494" t="s">
        <v>1244</v>
      </c>
      <c r="B46" s="493" t="s">
        <v>741</v>
      </c>
      <c r="C46" s="493">
        <v>5.19</v>
      </c>
      <c r="D46" s="493"/>
      <c r="E46" s="493"/>
      <c r="F46" s="493">
        <v>6</v>
      </c>
      <c r="G46" s="493"/>
      <c r="H46" s="486">
        <v>6</v>
      </c>
      <c r="I46" s="27"/>
      <c r="J46" s="27"/>
      <c r="K46" s="27"/>
      <c r="L46" s="27"/>
      <c r="M46" s="27"/>
      <c r="N46" s="27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x14ac:dyDescent="0.25">
      <c r="A47" s="494" t="s">
        <v>714</v>
      </c>
      <c r="B47" s="493" t="s">
        <v>734</v>
      </c>
      <c r="C47" s="493">
        <v>10</v>
      </c>
      <c r="D47" s="493"/>
      <c r="E47" s="493">
        <v>10</v>
      </c>
      <c r="F47" s="493"/>
      <c r="G47" s="493">
        <v>10</v>
      </c>
      <c r="H47" s="486">
        <v>10</v>
      </c>
      <c r="I47" s="27"/>
      <c r="J47" s="27"/>
      <c r="K47" s="27"/>
      <c r="L47" s="27"/>
      <c r="M47" s="27"/>
      <c r="N47" s="2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25">
      <c r="A48" s="494" t="s">
        <v>714</v>
      </c>
      <c r="B48" s="493" t="s">
        <v>735</v>
      </c>
      <c r="C48" s="493">
        <v>8</v>
      </c>
      <c r="D48" s="493">
        <v>8.9499999999999993</v>
      </c>
      <c r="E48" s="493"/>
      <c r="F48" s="493">
        <v>7</v>
      </c>
      <c r="G48" s="493"/>
      <c r="H48" s="486">
        <v>6.67</v>
      </c>
      <c r="I48" s="27"/>
      <c r="J48" s="27"/>
      <c r="K48" s="27"/>
      <c r="L48" s="27"/>
      <c r="M48" s="27"/>
      <c r="N48" s="27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25">
      <c r="A49" s="494" t="s">
        <v>714</v>
      </c>
      <c r="B49" s="493" t="s">
        <v>771</v>
      </c>
      <c r="C49" s="493"/>
      <c r="D49" s="493"/>
      <c r="E49" s="493"/>
      <c r="F49" s="493"/>
      <c r="G49" s="493">
        <v>6.65</v>
      </c>
      <c r="H49" s="486"/>
      <c r="I49" s="27"/>
      <c r="J49" s="27"/>
      <c r="K49" s="27"/>
      <c r="L49" s="27"/>
      <c r="M49" s="27"/>
      <c r="N49" s="27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ht="15.75" thickBot="1" x14ac:dyDescent="0.3">
      <c r="A50" s="485" t="s">
        <v>714</v>
      </c>
      <c r="B50" s="472" t="s">
        <v>736</v>
      </c>
      <c r="C50" s="472"/>
      <c r="D50" s="472">
        <v>3</v>
      </c>
      <c r="E50" s="472"/>
      <c r="F50" s="472">
        <v>3</v>
      </c>
      <c r="G50" s="472">
        <v>3</v>
      </c>
      <c r="H50" s="484">
        <v>3</v>
      </c>
      <c r="I50" s="27"/>
      <c r="J50" s="27"/>
      <c r="K50" s="27"/>
      <c r="L50" s="27"/>
      <c r="M50" s="27"/>
      <c r="N50" s="27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25">
      <c r="A51" s="264" t="s">
        <v>903</v>
      </c>
      <c r="B51" s="265"/>
      <c r="C51" s="265"/>
      <c r="D51" s="265"/>
      <c r="E51" s="265"/>
      <c r="F51" s="265"/>
      <c r="G51" s="265"/>
      <c r="H51" s="266"/>
      <c r="I51" s="27"/>
      <c r="J51" s="27"/>
      <c r="K51" s="27"/>
      <c r="L51" s="27"/>
      <c r="M51" s="27"/>
      <c r="N51" s="27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5">
      <c r="A52" s="499" t="s">
        <v>688</v>
      </c>
      <c r="B52" s="499" t="s">
        <v>691</v>
      </c>
      <c r="C52" s="499"/>
      <c r="D52" s="499"/>
      <c r="E52" s="499"/>
      <c r="F52" s="499"/>
      <c r="G52" s="499">
        <v>0.89</v>
      </c>
      <c r="H52" s="499">
        <v>0.94</v>
      </c>
      <c r="I52" s="28"/>
      <c r="J52" s="28"/>
      <c r="K52" s="28"/>
      <c r="L52" s="28"/>
      <c r="M52" s="28"/>
      <c r="N52" s="25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s="496" customFormat="1" x14ac:dyDescent="0.25">
      <c r="A53" s="499" t="s">
        <v>688</v>
      </c>
      <c r="B53" s="499" t="s">
        <v>695</v>
      </c>
      <c r="C53" s="499">
        <v>1</v>
      </c>
      <c r="D53" s="499"/>
      <c r="E53" s="499"/>
      <c r="F53" s="499"/>
      <c r="G53" s="499">
        <v>0.6</v>
      </c>
      <c r="H53" s="499">
        <v>1.0900000000000001</v>
      </c>
      <c r="I53" s="28"/>
      <c r="J53" s="28"/>
      <c r="K53" s="28"/>
      <c r="L53" s="28"/>
      <c r="M53" s="28"/>
      <c r="N53" s="497"/>
    </row>
    <row r="54" spans="1:27" s="496" customFormat="1" x14ac:dyDescent="0.25">
      <c r="A54" s="499" t="s">
        <v>684</v>
      </c>
      <c r="B54" s="499" t="s">
        <v>737</v>
      </c>
      <c r="C54" s="499"/>
      <c r="D54" s="499"/>
      <c r="E54" s="499">
        <v>0.53</v>
      </c>
      <c r="F54" s="499"/>
      <c r="G54" s="499">
        <v>0.53</v>
      </c>
      <c r="H54" s="499">
        <v>0.98</v>
      </c>
      <c r="I54" s="28"/>
      <c r="J54" s="28"/>
      <c r="K54" s="28"/>
      <c r="L54" s="28"/>
      <c r="M54" s="28"/>
      <c r="N54" s="497"/>
    </row>
    <row r="55" spans="1:27" s="496" customFormat="1" x14ac:dyDescent="0.25">
      <c r="A55" s="499" t="s">
        <v>684</v>
      </c>
      <c r="B55" s="499" t="s">
        <v>686</v>
      </c>
      <c r="C55" s="499"/>
      <c r="D55" s="499"/>
      <c r="E55" s="499"/>
      <c r="F55" s="499"/>
      <c r="G55" s="499"/>
      <c r="H55" s="499">
        <v>2.6</v>
      </c>
      <c r="I55" s="28"/>
      <c r="J55" s="28"/>
      <c r="K55" s="28"/>
      <c r="L55" s="28"/>
      <c r="M55" s="28"/>
      <c r="N55" s="497"/>
    </row>
    <row r="56" spans="1:27" x14ac:dyDescent="0.25">
      <c r="A56" s="499" t="s">
        <v>704</v>
      </c>
      <c r="B56" s="499" t="s">
        <v>705</v>
      </c>
      <c r="C56" s="499"/>
      <c r="D56" s="499"/>
      <c r="E56" s="499"/>
      <c r="F56" s="499"/>
      <c r="G56" s="499"/>
      <c r="H56" s="499">
        <v>0.95</v>
      </c>
      <c r="I56" s="28"/>
      <c r="J56" s="28"/>
      <c r="K56" s="28"/>
      <c r="L56" s="28"/>
      <c r="M56" s="28"/>
      <c r="N56" s="25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 s="499" t="s">
        <v>704</v>
      </c>
      <c r="B57" s="499" t="s">
        <v>690</v>
      </c>
      <c r="C57" s="499">
        <v>1</v>
      </c>
      <c r="D57" s="499"/>
      <c r="E57" s="499"/>
      <c r="F57" s="499"/>
      <c r="G57" s="499"/>
      <c r="H57" s="499"/>
      <c r="I57" s="28"/>
      <c r="J57" s="28"/>
      <c r="K57" s="28"/>
      <c r="L57" s="28"/>
      <c r="M57" s="28"/>
      <c r="N57" s="25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A58" s="499" t="s">
        <v>704</v>
      </c>
      <c r="B58" s="499" t="s">
        <v>708</v>
      </c>
      <c r="C58" s="499"/>
      <c r="D58" s="499"/>
      <c r="E58" s="499"/>
      <c r="F58" s="499">
        <v>3.6</v>
      </c>
      <c r="G58" s="499"/>
      <c r="H58" s="499"/>
      <c r="I58" s="28"/>
      <c r="J58" s="28"/>
      <c r="K58" s="28"/>
      <c r="L58" s="28"/>
      <c r="M58" s="28"/>
      <c r="N58" s="25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t="15.75" thickBot="1" x14ac:dyDescent="0.3">
      <c r="A59" s="499" t="s">
        <v>704</v>
      </c>
      <c r="B59" s="499" t="s">
        <v>694</v>
      </c>
      <c r="C59" s="499"/>
      <c r="D59" s="499"/>
      <c r="E59" s="499"/>
      <c r="F59" s="499"/>
      <c r="G59" s="499">
        <v>0.95</v>
      </c>
      <c r="H59" s="499">
        <v>0.95</v>
      </c>
      <c r="I59" s="28"/>
      <c r="J59" s="28"/>
      <c r="K59" s="28"/>
      <c r="L59" s="28"/>
      <c r="M59" s="28"/>
      <c r="N59" s="25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s="500" customFormat="1" ht="15.75" thickBot="1" x14ac:dyDescent="0.3">
      <c r="A60" s="672" t="s">
        <v>1246</v>
      </c>
      <c r="B60" s="673"/>
      <c r="C60" s="673"/>
      <c r="D60" s="673"/>
      <c r="E60" s="673"/>
      <c r="F60" s="673"/>
      <c r="G60" s="673"/>
      <c r="H60" s="673"/>
      <c r="I60" s="673"/>
      <c r="J60" s="673"/>
      <c r="K60" s="674"/>
      <c r="L60" s="28"/>
      <c r="M60" s="28"/>
      <c r="N60" s="501"/>
    </row>
    <row r="61" spans="1:27" ht="5.25" customHeight="1" x14ac:dyDescent="0.25">
      <c r="A61" s="267"/>
      <c r="B61" s="267"/>
      <c r="C61" s="268"/>
      <c r="D61" s="267"/>
      <c r="E61" s="269"/>
      <c r="F61" s="267"/>
      <c r="G61" s="267"/>
      <c r="H61" s="267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x14ac:dyDescent="0.25">
      <c r="A62" s="30" t="s">
        <v>23</v>
      </c>
      <c r="B62" s="29"/>
      <c r="C62" s="29"/>
      <c r="D62" s="29"/>
      <c r="E62" s="29"/>
      <c r="F62" s="29"/>
      <c r="G62" s="29"/>
      <c r="H62" s="29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25">
      <c r="A63" s="29"/>
      <c r="B63" s="29"/>
      <c r="C63" s="29"/>
      <c r="D63" s="29"/>
      <c r="E63" s="29"/>
      <c r="F63" s="29"/>
      <c r="G63" s="29"/>
      <c r="H63" s="29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29"/>
      <c r="B64" s="29"/>
      <c r="C64" s="29"/>
      <c r="D64" s="29"/>
      <c r="E64" s="29"/>
      <c r="F64" s="29"/>
      <c r="G64" s="29"/>
      <c r="H64" s="29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29"/>
      <c r="B65" s="29"/>
      <c r="C65" s="29"/>
      <c r="D65" s="29"/>
      <c r="E65" s="29"/>
      <c r="F65" s="29"/>
      <c r="G65" s="29"/>
      <c r="H65" s="29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29"/>
      <c r="B66" s="29"/>
      <c r="C66" s="29"/>
      <c r="D66" s="29"/>
      <c r="E66" s="29"/>
      <c r="F66" s="29"/>
      <c r="G66" s="29"/>
      <c r="H66" s="29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29"/>
      <c r="B67" s="29"/>
      <c r="C67" s="29"/>
      <c r="D67" s="29"/>
      <c r="E67" s="29"/>
      <c r="F67" s="29"/>
      <c r="G67" s="29"/>
      <c r="H67" s="29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29"/>
      <c r="B68" s="29"/>
      <c r="C68" s="29"/>
      <c r="D68" s="29"/>
      <c r="E68" s="29"/>
      <c r="F68" s="29"/>
      <c r="G68" s="29"/>
      <c r="H68" s="29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29"/>
      <c r="B69" s="29"/>
      <c r="C69" s="29"/>
      <c r="D69" s="29"/>
      <c r="E69" s="29"/>
      <c r="F69" s="29"/>
      <c r="G69" s="29"/>
      <c r="H69" s="2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29"/>
      <c r="B70" s="29"/>
      <c r="C70" s="29"/>
      <c r="D70" s="29"/>
      <c r="E70" s="29"/>
      <c r="F70" s="29"/>
      <c r="G70" s="29"/>
      <c r="H70" s="29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29"/>
      <c r="B71" s="29"/>
      <c r="C71" s="29"/>
      <c r="D71" s="29"/>
      <c r="E71" s="29"/>
      <c r="F71" s="29"/>
      <c r="G71" s="29"/>
      <c r="H71" s="29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29"/>
      <c r="B72" s="29"/>
      <c r="C72" s="29"/>
      <c r="D72" s="29"/>
      <c r="E72" s="29"/>
      <c r="F72" s="29"/>
      <c r="G72" s="29"/>
      <c r="H72" s="29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29"/>
      <c r="B73" s="29"/>
      <c r="C73" s="29"/>
      <c r="D73" s="29"/>
      <c r="E73" s="29"/>
      <c r="F73" s="29"/>
      <c r="G73" s="29"/>
      <c r="H73" s="29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29"/>
      <c r="B74" s="29"/>
      <c r="C74" s="29"/>
      <c r="D74" s="29"/>
      <c r="E74" s="29"/>
      <c r="F74" s="29"/>
      <c r="G74" s="29"/>
      <c r="H74" s="29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29"/>
      <c r="B75" s="29"/>
      <c r="C75" s="29"/>
      <c r="D75" s="29"/>
      <c r="E75" s="29"/>
      <c r="F75" s="29"/>
      <c r="G75" s="29"/>
      <c r="H75" s="29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29"/>
      <c r="B76" s="29"/>
      <c r="C76" s="29"/>
      <c r="D76" s="29"/>
      <c r="E76" s="29"/>
      <c r="F76" s="29"/>
      <c r="G76" s="29"/>
      <c r="H76" s="29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29"/>
      <c r="B77" s="29"/>
      <c r="C77" s="29"/>
      <c r="D77" s="29"/>
      <c r="E77" s="29"/>
      <c r="F77" s="29"/>
      <c r="G77" s="29"/>
      <c r="H77" s="29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29"/>
      <c r="B78" s="29"/>
      <c r="C78" s="29"/>
      <c r="D78" s="29"/>
      <c r="E78" s="29"/>
      <c r="F78" s="29"/>
      <c r="G78" s="29"/>
      <c r="H78" s="29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29"/>
      <c r="B79" s="29"/>
      <c r="C79" s="29"/>
      <c r="D79" s="29"/>
      <c r="E79" s="29"/>
      <c r="F79" s="29"/>
      <c r="G79" s="29"/>
      <c r="H79" s="2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29"/>
      <c r="B80" s="29"/>
      <c r="C80" s="29"/>
      <c r="D80" s="29"/>
      <c r="E80" s="29"/>
      <c r="F80" s="29"/>
      <c r="G80" s="29"/>
      <c r="H80" s="29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29"/>
      <c r="B81" s="29"/>
      <c r="C81" s="29"/>
      <c r="D81" s="29"/>
      <c r="E81" s="29"/>
      <c r="F81" s="29"/>
      <c r="G81" s="29"/>
      <c r="H81" s="29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29"/>
      <c r="B82" s="29"/>
      <c r="C82" s="29"/>
      <c r="D82" s="29"/>
      <c r="E82" s="29"/>
      <c r="F82" s="29"/>
      <c r="G82" s="29"/>
      <c r="H82" s="29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29"/>
      <c r="B83" s="29"/>
      <c r="C83" s="29"/>
      <c r="D83" s="29"/>
      <c r="E83" s="29"/>
      <c r="F83" s="29"/>
      <c r="G83" s="29"/>
      <c r="H83" s="29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29"/>
      <c r="B84" s="29"/>
      <c r="C84" s="29"/>
      <c r="D84" s="29"/>
      <c r="E84" s="29"/>
      <c r="F84" s="29"/>
      <c r="G84" s="29"/>
      <c r="H84" s="29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29"/>
      <c r="B85" s="29"/>
      <c r="C85" s="29"/>
      <c r="D85" s="29"/>
      <c r="E85" s="29"/>
      <c r="F85" s="29"/>
      <c r="G85" s="29"/>
      <c r="H85" s="29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29"/>
      <c r="B86" s="29"/>
      <c r="C86" s="29"/>
      <c r="D86" s="29"/>
      <c r="E86" s="29"/>
      <c r="F86" s="29"/>
      <c r="G86" s="29"/>
      <c r="H86" s="29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29"/>
      <c r="B87" s="29"/>
      <c r="C87" s="29"/>
      <c r="D87" s="29"/>
      <c r="E87" s="29"/>
      <c r="F87" s="29"/>
      <c r="G87" s="29"/>
      <c r="H87" s="29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29"/>
      <c r="B88" s="29"/>
      <c r="C88" s="29"/>
      <c r="D88" s="29"/>
      <c r="E88" s="29"/>
      <c r="F88" s="29"/>
      <c r="G88" s="29"/>
      <c r="H88" s="29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29"/>
      <c r="B89" s="29"/>
      <c r="C89" s="29"/>
      <c r="D89" s="29"/>
      <c r="E89" s="29"/>
      <c r="F89" s="29"/>
      <c r="G89" s="29"/>
      <c r="H89" s="2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29"/>
      <c r="B90" s="29"/>
      <c r="C90" s="29"/>
      <c r="D90" s="29"/>
      <c r="E90" s="29"/>
      <c r="F90" s="29"/>
      <c r="G90" s="29"/>
      <c r="H90" s="29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29"/>
      <c r="B91" s="29"/>
      <c r="C91" s="29"/>
      <c r="D91" s="29"/>
      <c r="E91" s="29"/>
      <c r="F91" s="29"/>
      <c r="G91" s="29"/>
      <c r="H91" s="29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29"/>
      <c r="B92" s="29"/>
      <c r="C92" s="29"/>
      <c r="D92" s="29"/>
      <c r="E92" s="29"/>
      <c r="F92" s="29"/>
      <c r="G92" s="29"/>
      <c r="H92" s="29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idden="1" x14ac:dyDescent="0.25">
      <c r="A93" s="29"/>
      <c r="B93" s="29"/>
      <c r="C93" s="29"/>
      <c r="D93" s="29"/>
      <c r="E93" s="29"/>
      <c r="F93" s="29"/>
      <c r="G93" s="29"/>
      <c r="H93" s="29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idden="1" x14ac:dyDescent="0.25">
      <c r="A94" s="29"/>
      <c r="B94" s="29"/>
      <c r="C94" s="29"/>
      <c r="D94" s="29"/>
      <c r="E94" s="29"/>
      <c r="F94" s="29"/>
      <c r="G94" s="29"/>
      <c r="H94" s="29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hidden="1" x14ac:dyDescent="0.25">
      <c r="A95" s="29"/>
      <c r="B95" s="29"/>
      <c r="C95" s="29"/>
      <c r="D95" s="29"/>
      <c r="E95" s="29"/>
      <c r="F95" s="29"/>
      <c r="G95" s="29"/>
      <c r="H95" s="29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hidden="1" x14ac:dyDescent="0.25">
      <c r="A96" s="29"/>
      <c r="B96" s="29"/>
      <c r="C96" s="29"/>
      <c r="D96" s="29"/>
      <c r="E96" s="29"/>
      <c r="F96" s="29"/>
      <c r="G96" s="29"/>
      <c r="H96" s="29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hidden="1" x14ac:dyDescent="0.25">
      <c r="A97" s="29"/>
      <c r="B97" s="29"/>
      <c r="C97" s="29"/>
      <c r="D97" s="29"/>
      <c r="E97" s="29"/>
      <c r="F97" s="29"/>
      <c r="G97" s="29"/>
      <c r="H97" s="29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hidden="1" x14ac:dyDescent="0.25">
      <c r="A98" s="29"/>
      <c r="B98" s="29"/>
      <c r="C98" s="29"/>
      <c r="D98" s="29"/>
      <c r="E98" s="29"/>
      <c r="F98" s="29"/>
      <c r="G98" s="29"/>
      <c r="H98" s="29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hidden="1" x14ac:dyDescent="0.25">
      <c r="A99" s="29"/>
      <c r="B99" s="29"/>
      <c r="C99" s="29"/>
      <c r="D99" s="29"/>
      <c r="E99" s="29"/>
      <c r="F99" s="29"/>
      <c r="G99" s="29"/>
      <c r="H99" s="2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hidden="1" x14ac:dyDescent="0.25">
      <c r="A100" s="29"/>
      <c r="B100" s="29"/>
      <c r="C100" s="29"/>
      <c r="D100" s="29"/>
      <c r="E100" s="29"/>
      <c r="F100" s="29"/>
      <c r="G100" s="29"/>
      <c r="H100" s="29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29"/>
      <c r="B101" s="29"/>
      <c r="C101" s="29"/>
      <c r="D101" s="29"/>
      <c r="E101" s="29"/>
      <c r="F101" s="29"/>
      <c r="G101" s="29"/>
      <c r="H101" s="29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29"/>
      <c r="B102" s="29"/>
      <c r="C102" s="29"/>
      <c r="D102" s="29"/>
      <c r="E102" s="29"/>
      <c r="F102" s="29"/>
      <c r="G102" s="29"/>
      <c r="H102" s="29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29"/>
      <c r="B103" s="29"/>
      <c r="C103" s="29"/>
      <c r="D103" s="29"/>
      <c r="E103" s="29"/>
      <c r="F103" s="29"/>
      <c r="G103" s="29"/>
      <c r="H103" s="29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29"/>
      <c r="B104" s="29"/>
      <c r="C104" s="29"/>
      <c r="D104" s="29"/>
      <c r="E104" s="29"/>
      <c r="F104" s="29"/>
      <c r="G104" s="29"/>
      <c r="H104" s="29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29"/>
      <c r="B105" s="29"/>
      <c r="C105" s="29"/>
      <c r="D105" s="29"/>
      <c r="E105" s="29"/>
      <c r="F105" s="29"/>
      <c r="G105" s="29"/>
      <c r="H105" s="29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29"/>
      <c r="B106" s="29"/>
      <c r="C106" s="29"/>
      <c r="D106" s="29"/>
      <c r="E106" s="29"/>
      <c r="F106" s="29"/>
      <c r="G106" s="29"/>
      <c r="H106" s="29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29"/>
      <c r="B107" s="29"/>
      <c r="C107" s="29"/>
      <c r="D107" s="29"/>
      <c r="E107" s="29"/>
      <c r="F107" s="29"/>
      <c r="G107" s="29"/>
      <c r="H107" s="29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29"/>
      <c r="B108" s="29"/>
      <c r="C108" s="29"/>
      <c r="D108" s="29"/>
      <c r="E108" s="29"/>
      <c r="F108" s="29"/>
      <c r="G108" s="29"/>
      <c r="H108" s="29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29"/>
      <c r="B109" s="29"/>
      <c r="C109" s="29"/>
      <c r="D109" s="29"/>
      <c r="E109" s="29"/>
      <c r="F109" s="29"/>
      <c r="G109" s="29"/>
      <c r="H109" s="2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29"/>
      <c r="B110" s="29"/>
      <c r="C110" s="29"/>
      <c r="D110" s="29"/>
      <c r="E110" s="29"/>
      <c r="F110" s="29"/>
      <c r="G110" s="29"/>
      <c r="H110" s="29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29"/>
      <c r="B111" s="29"/>
      <c r="C111" s="29"/>
      <c r="D111" s="29"/>
      <c r="E111" s="29"/>
      <c r="F111" s="29"/>
      <c r="G111" s="29"/>
      <c r="H111" s="29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29"/>
      <c r="B112" s="29"/>
      <c r="C112" s="29"/>
      <c r="D112" s="29"/>
      <c r="E112" s="29"/>
      <c r="F112" s="29"/>
      <c r="G112" s="29"/>
      <c r="H112" s="29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29"/>
      <c r="B113" s="29"/>
      <c r="C113" s="29"/>
      <c r="D113" s="29"/>
      <c r="E113" s="29"/>
      <c r="F113" s="29"/>
      <c r="G113" s="29"/>
      <c r="H113" s="29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29"/>
      <c r="B114" s="29"/>
      <c r="C114" s="29"/>
      <c r="D114" s="29"/>
      <c r="E114" s="29"/>
      <c r="F114" s="29"/>
      <c r="G114" s="29"/>
      <c r="H114" s="29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29"/>
      <c r="B115" s="29"/>
      <c r="C115" s="29"/>
      <c r="D115" s="29"/>
      <c r="E115" s="29"/>
      <c r="F115" s="29"/>
      <c r="G115" s="29"/>
      <c r="H115" s="29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29"/>
      <c r="B116" s="29"/>
      <c r="C116" s="29"/>
      <c r="D116" s="29"/>
      <c r="E116" s="29"/>
      <c r="F116" s="29"/>
      <c r="G116" s="29"/>
      <c r="H116" s="29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29"/>
      <c r="B117" s="29"/>
      <c r="C117" s="29"/>
      <c r="D117" s="29"/>
      <c r="E117" s="29"/>
      <c r="F117" s="29"/>
      <c r="G117" s="29"/>
      <c r="H117" s="29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29"/>
      <c r="B118" s="29"/>
      <c r="C118" s="29"/>
      <c r="D118" s="29"/>
      <c r="E118" s="29"/>
      <c r="F118" s="29"/>
      <c r="G118" s="29"/>
      <c r="H118" s="29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29"/>
      <c r="B119" s="29"/>
      <c r="C119" s="29"/>
      <c r="D119" s="29"/>
      <c r="E119" s="29"/>
      <c r="F119" s="29"/>
      <c r="G119" s="29"/>
      <c r="H119" s="2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29"/>
      <c r="B120" s="29"/>
      <c r="C120" s="29"/>
      <c r="D120" s="29"/>
      <c r="E120" s="29"/>
      <c r="F120" s="29"/>
      <c r="G120" s="29"/>
      <c r="H120" s="29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29"/>
      <c r="B121" s="29"/>
      <c r="C121" s="29"/>
      <c r="D121" s="29"/>
      <c r="E121" s="29"/>
      <c r="F121" s="29"/>
      <c r="G121" s="29"/>
      <c r="H121" s="29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29"/>
      <c r="B122" s="29"/>
      <c r="C122" s="29"/>
      <c r="D122" s="29"/>
      <c r="E122" s="29"/>
      <c r="F122" s="29"/>
      <c r="G122" s="29"/>
      <c r="H122" s="29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 s="29"/>
      <c r="B123" s="29"/>
      <c r="C123" s="29"/>
      <c r="D123" s="29"/>
      <c r="E123" s="29"/>
      <c r="F123" s="29"/>
      <c r="G123" s="29"/>
      <c r="H123" s="29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 s="29"/>
      <c r="B124" s="29"/>
      <c r="C124" s="29"/>
      <c r="D124" s="29"/>
      <c r="E124" s="29"/>
      <c r="F124" s="29"/>
      <c r="G124" s="29"/>
      <c r="H124" s="29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 s="29"/>
      <c r="B125" s="29"/>
      <c r="C125" s="29"/>
      <c r="D125" s="29"/>
      <c r="E125" s="29"/>
      <c r="F125" s="29"/>
      <c r="G125" s="29"/>
      <c r="H125" s="29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A126" s="29"/>
      <c r="B126" s="29"/>
      <c r="C126" s="29"/>
      <c r="D126" s="29"/>
      <c r="E126" s="29"/>
      <c r="F126" s="29"/>
      <c r="G126" s="29"/>
      <c r="H126" s="29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A127" s="29"/>
      <c r="B127" s="29"/>
      <c r="C127" s="29"/>
      <c r="D127" s="29"/>
      <c r="E127" s="29"/>
      <c r="F127" s="29"/>
      <c r="G127" s="29"/>
      <c r="H127" s="29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A128" s="29"/>
      <c r="B128" s="29"/>
      <c r="C128" s="29"/>
      <c r="D128" s="29"/>
      <c r="E128" s="29"/>
      <c r="F128" s="29"/>
      <c r="G128" s="29"/>
      <c r="H128" s="29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25">
      <c r="A129" s="29"/>
      <c r="B129" s="29"/>
      <c r="C129" s="29"/>
      <c r="D129" s="29"/>
      <c r="E129" s="29"/>
      <c r="F129" s="29"/>
      <c r="G129" s="29"/>
      <c r="H129" s="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5">
      <c r="A130" s="29"/>
      <c r="B130" s="29"/>
      <c r="C130" s="29"/>
      <c r="D130" s="29"/>
      <c r="E130" s="29"/>
      <c r="F130" s="29"/>
      <c r="G130" s="29"/>
      <c r="H130" s="29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25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5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5"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5"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25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5"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5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/>
    <row r="142" spans="1:27" x14ac:dyDescent="0.25"/>
    <row r="143" spans="1:27" x14ac:dyDescent="0.25"/>
    <row r="144" spans="1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</sheetData>
  <mergeCells count="11">
    <mergeCell ref="A60:K60"/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" sqref="A2:F2"/>
    </sheetView>
  </sheetViews>
  <sheetFormatPr baseColWidth="10" defaultColWidth="11.42578125" defaultRowHeight="15" x14ac:dyDescent="0.25"/>
  <cols>
    <col min="1" max="1" width="18.85546875" style="270" customWidth="1"/>
    <col min="2" max="2" width="18.7109375" style="270" customWidth="1"/>
    <col min="3" max="3" width="2" style="270" bestFit="1" customWidth="1"/>
    <col min="4" max="4" width="19.5703125" style="270" bestFit="1" customWidth="1"/>
    <col min="5" max="5" width="2" style="270" bestFit="1" customWidth="1"/>
    <col min="6" max="6" width="18.85546875" style="270" customWidth="1"/>
    <col min="7" max="7" width="11.42578125" style="270"/>
    <col min="8" max="8" width="13.140625" style="270" bestFit="1" customWidth="1"/>
    <col min="9" max="16384" width="11.42578125" style="270"/>
  </cols>
  <sheetData>
    <row r="1" spans="1:6" ht="18.75" x14ac:dyDescent="0.3">
      <c r="A1" s="710" t="s">
        <v>785</v>
      </c>
      <c r="B1" s="711"/>
      <c r="C1" s="711"/>
      <c r="D1" s="711"/>
      <c r="E1" s="711"/>
      <c r="F1" s="712"/>
    </row>
    <row r="2" spans="1:6" ht="15.75" x14ac:dyDescent="0.25">
      <c r="A2" s="713" t="s">
        <v>1318</v>
      </c>
      <c r="B2" s="714"/>
      <c r="C2" s="714"/>
      <c r="D2" s="714"/>
      <c r="E2" s="714"/>
      <c r="F2" s="715"/>
    </row>
    <row r="3" spans="1:6" x14ac:dyDescent="0.25">
      <c r="A3" s="716" t="s">
        <v>904</v>
      </c>
      <c r="B3" s="717"/>
      <c r="C3" s="717"/>
      <c r="D3" s="717"/>
      <c r="E3" s="717"/>
      <c r="F3" s="718"/>
    </row>
    <row r="4" spans="1:6" ht="8.25" customHeight="1" x14ac:dyDescent="0.25">
      <c r="A4" s="271"/>
      <c r="B4" s="272"/>
      <c r="C4" s="272"/>
      <c r="D4" s="273"/>
      <c r="E4" s="273"/>
      <c r="F4" s="274"/>
    </row>
    <row r="5" spans="1:6" x14ac:dyDescent="0.25">
      <c r="A5" s="275" t="s">
        <v>905</v>
      </c>
      <c r="B5" s="276" t="s">
        <v>906</v>
      </c>
      <c r="C5" s="277"/>
      <c r="D5" s="276" t="s">
        <v>907</v>
      </c>
      <c r="E5" s="278"/>
      <c r="F5" s="279" t="s">
        <v>758</v>
      </c>
    </row>
    <row r="6" spans="1:6" x14ac:dyDescent="0.25">
      <c r="A6" s="280" t="s">
        <v>1247</v>
      </c>
      <c r="B6" s="281">
        <v>100612.10747420001</v>
      </c>
      <c r="C6" s="282"/>
      <c r="D6" s="281">
        <v>1326253.4332921999</v>
      </c>
      <c r="E6" s="282" t="s">
        <v>908</v>
      </c>
      <c r="F6" s="283">
        <f>B6+D6</f>
        <v>1426865.5407663998</v>
      </c>
    </row>
    <row r="7" spans="1:6" x14ac:dyDescent="0.25">
      <c r="A7" s="280" t="s">
        <v>788</v>
      </c>
      <c r="B7" s="281">
        <v>19969.048331400001</v>
      </c>
      <c r="C7" s="284" t="s">
        <v>908</v>
      </c>
      <c r="D7" s="281">
        <v>1167533.8967474001</v>
      </c>
      <c r="E7" s="282" t="s">
        <v>908</v>
      </c>
      <c r="F7" s="283">
        <f t="shared" ref="F7:F18" si="0">B7+D7</f>
        <v>1187502.9450788</v>
      </c>
    </row>
    <row r="8" spans="1:6" x14ac:dyDescent="0.25">
      <c r="A8" s="280" t="s">
        <v>789</v>
      </c>
      <c r="B8" s="281">
        <v>0</v>
      </c>
      <c r="C8" s="282"/>
      <c r="D8" s="281">
        <v>4204350.7015971998</v>
      </c>
      <c r="E8" s="282"/>
      <c r="F8" s="283">
        <f t="shared" si="0"/>
        <v>4204350.7015971998</v>
      </c>
    </row>
    <row r="9" spans="1:6" x14ac:dyDescent="0.25">
      <c r="A9" s="280" t="s">
        <v>790</v>
      </c>
      <c r="B9" s="281">
        <v>2710.8989908000003</v>
      </c>
      <c r="C9" s="282"/>
      <c r="D9" s="281">
        <v>1003607.8070003999</v>
      </c>
      <c r="E9" s="282" t="s">
        <v>908</v>
      </c>
      <c r="F9" s="283">
        <f t="shared" si="0"/>
        <v>1006318.7059911999</v>
      </c>
    </row>
    <row r="10" spans="1:6" x14ac:dyDescent="0.25">
      <c r="A10" s="280" t="s">
        <v>791</v>
      </c>
      <c r="B10" s="281">
        <v>6999.9066815999995</v>
      </c>
      <c r="C10" s="282"/>
      <c r="D10" s="281">
        <v>367491.93619739998</v>
      </c>
      <c r="E10" s="281"/>
      <c r="F10" s="283">
        <f t="shared" si="0"/>
        <v>374491.842879</v>
      </c>
    </row>
    <row r="11" spans="1:6" x14ac:dyDescent="0.25">
      <c r="A11" s="280" t="s">
        <v>792</v>
      </c>
      <c r="B11" s="281">
        <v>398.6671164</v>
      </c>
      <c r="C11" s="282"/>
      <c r="D11" s="281">
        <v>891202.59285260015</v>
      </c>
      <c r="E11" s="281"/>
      <c r="F11" s="283">
        <f t="shared" si="0"/>
        <v>891601.25996900012</v>
      </c>
    </row>
    <row r="12" spans="1:6" x14ac:dyDescent="0.25">
      <c r="A12" s="280" t="s">
        <v>793</v>
      </c>
      <c r="B12" s="281">
        <v>13602.8117862</v>
      </c>
      <c r="C12" s="284" t="s">
        <v>908</v>
      </c>
      <c r="D12" s="281">
        <v>2961603.2898633997</v>
      </c>
      <c r="E12" s="282" t="s">
        <v>908</v>
      </c>
      <c r="F12" s="283">
        <f t="shared" si="0"/>
        <v>2975206.1016495996</v>
      </c>
    </row>
    <row r="13" spans="1:6" x14ac:dyDescent="0.25">
      <c r="A13" s="280" t="s">
        <v>794</v>
      </c>
      <c r="B13" s="281">
        <v>17845.224436200002</v>
      </c>
      <c r="C13" s="282"/>
      <c r="D13" s="281">
        <v>4139878.1765936003</v>
      </c>
      <c r="E13" s="282"/>
      <c r="F13" s="283">
        <f t="shared" si="0"/>
        <v>4157723.4010298005</v>
      </c>
    </row>
    <row r="14" spans="1:6" x14ac:dyDescent="0.25">
      <c r="A14" s="280" t="s">
        <v>795</v>
      </c>
      <c r="B14" s="281">
        <v>18280.154747400004</v>
      </c>
      <c r="C14" s="282" t="s">
        <v>908</v>
      </c>
      <c r="D14" s="281">
        <v>843962.25798919995</v>
      </c>
      <c r="E14" s="282" t="s">
        <v>908</v>
      </c>
      <c r="F14" s="283">
        <f t="shared" si="0"/>
        <v>862242.41273659992</v>
      </c>
    </row>
    <row r="15" spans="1:6" x14ac:dyDescent="0.25">
      <c r="A15" s="280" t="s">
        <v>796</v>
      </c>
      <c r="B15" s="281">
        <v>10518.858792399998</v>
      </c>
      <c r="C15" s="282"/>
      <c r="D15" s="281">
        <v>2067725.0300196002</v>
      </c>
      <c r="E15" s="281"/>
      <c r="F15" s="283">
        <f t="shared" si="0"/>
        <v>2078243.8888120002</v>
      </c>
    </row>
    <row r="16" spans="1:6" x14ac:dyDescent="0.25">
      <c r="A16" s="280" t="s">
        <v>797</v>
      </c>
      <c r="B16" s="281">
        <v>1100.0772146000002</v>
      </c>
      <c r="C16" s="282"/>
      <c r="D16" s="281">
        <v>4644712.2925335998</v>
      </c>
      <c r="E16" s="282" t="s">
        <v>908</v>
      </c>
      <c r="F16" s="283">
        <f t="shared" si="0"/>
        <v>4645812.3697481994</v>
      </c>
    </row>
    <row r="17" spans="1:6" ht="15.75" thickBot="1" x14ac:dyDescent="0.3">
      <c r="A17" s="280" t="s">
        <v>1248</v>
      </c>
      <c r="B17" s="281">
        <v>46824.8613644</v>
      </c>
      <c r="C17" s="282"/>
      <c r="D17" s="281">
        <v>6419257.8442524001</v>
      </c>
      <c r="E17" s="282"/>
      <c r="F17" s="283">
        <f t="shared" si="0"/>
        <v>6466082.7056168001</v>
      </c>
    </row>
    <row r="18" spans="1:6" ht="15.75" thickBot="1" x14ac:dyDescent="0.3">
      <c r="A18" s="238" t="s">
        <v>758</v>
      </c>
      <c r="B18" s="285">
        <v>238862.6169356</v>
      </c>
      <c r="C18" s="285"/>
      <c r="D18" s="285">
        <v>30037579.258939005</v>
      </c>
      <c r="E18" s="285"/>
      <c r="F18" s="286">
        <f t="shared" si="0"/>
        <v>30276441.875874605</v>
      </c>
    </row>
    <row r="19" spans="1:6" ht="6.75" customHeight="1" x14ac:dyDescent="0.25">
      <c r="A19" s="287"/>
      <c r="B19" s="287"/>
      <c r="C19" s="287"/>
      <c r="D19" s="287"/>
      <c r="E19" s="287"/>
      <c r="F19" s="288"/>
    </row>
    <row r="20" spans="1:6" x14ac:dyDescent="0.25">
      <c r="A20" s="289" t="s">
        <v>909</v>
      </c>
      <c r="B20" s="289"/>
      <c r="C20" s="289"/>
      <c r="D20" s="289"/>
      <c r="E20" s="289"/>
      <c r="F20" s="289"/>
    </row>
    <row r="21" spans="1:6" x14ac:dyDescent="0.25">
      <c r="A21" s="289" t="s">
        <v>910</v>
      </c>
      <c r="B21" s="289"/>
      <c r="C21" s="289"/>
      <c r="D21" s="289"/>
      <c r="E21" s="289"/>
      <c r="F21" s="289"/>
    </row>
    <row r="22" spans="1:6" x14ac:dyDescent="0.25">
      <c r="A22" s="289" t="s">
        <v>23</v>
      </c>
      <c r="B22" s="289"/>
      <c r="C22" s="289"/>
    </row>
    <row r="23" spans="1:6" x14ac:dyDescent="0.25">
      <c r="A23" s="289"/>
      <c r="B23" s="289"/>
      <c r="C23" s="289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7"/>
  <sheetViews>
    <sheetView showGridLines="0" workbookViewId="0">
      <selection activeCell="D23" sqref="D23"/>
    </sheetView>
  </sheetViews>
  <sheetFormatPr baseColWidth="10" defaultColWidth="11.42578125" defaultRowHeight="15" x14ac:dyDescent="0.25"/>
  <cols>
    <col min="1" max="1" width="44.140625" style="309" customWidth="1"/>
    <col min="2" max="3" width="24.85546875" style="309" customWidth="1"/>
    <col min="4" max="4" width="12.7109375" style="290" bestFit="1" customWidth="1"/>
    <col min="5" max="16384" width="11.42578125" style="290"/>
  </cols>
  <sheetData>
    <row r="1" spans="1:255" ht="15.75" x14ac:dyDescent="0.25">
      <c r="A1" s="720" t="s">
        <v>664</v>
      </c>
      <c r="B1" s="721"/>
      <c r="C1" s="722"/>
    </row>
    <row r="2" spans="1:255" ht="15.75" x14ac:dyDescent="0.25">
      <c r="A2" s="723" t="s">
        <v>911</v>
      </c>
      <c r="B2" s="724"/>
      <c r="C2" s="725"/>
      <c r="D2" s="719"/>
      <c r="E2" s="719"/>
      <c r="F2" s="719"/>
      <c r="G2" s="719"/>
      <c r="H2" s="719"/>
      <c r="I2" s="719"/>
      <c r="J2" s="719"/>
      <c r="K2" s="719"/>
      <c r="L2" s="719"/>
      <c r="M2" s="719"/>
      <c r="N2" s="719"/>
      <c r="O2" s="719"/>
      <c r="P2" s="719"/>
      <c r="Q2" s="719"/>
      <c r="R2" s="719"/>
      <c r="S2" s="719"/>
      <c r="T2" s="719"/>
      <c r="U2" s="719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19"/>
      <c r="AH2" s="719"/>
      <c r="AI2" s="719"/>
      <c r="AJ2" s="719"/>
      <c r="AK2" s="719"/>
      <c r="AL2" s="719"/>
      <c r="AM2" s="719"/>
      <c r="AN2" s="719"/>
      <c r="AO2" s="719"/>
      <c r="AP2" s="719"/>
      <c r="AQ2" s="719"/>
      <c r="AR2" s="719"/>
      <c r="AS2" s="719"/>
      <c r="AT2" s="719"/>
      <c r="AU2" s="719"/>
      <c r="AV2" s="719"/>
      <c r="AW2" s="719"/>
      <c r="AX2" s="719"/>
      <c r="AY2" s="719"/>
      <c r="AZ2" s="719"/>
      <c r="BA2" s="719"/>
      <c r="BB2" s="719"/>
      <c r="BC2" s="719"/>
      <c r="BD2" s="719"/>
      <c r="BE2" s="719"/>
      <c r="BF2" s="719"/>
      <c r="BG2" s="719"/>
      <c r="BH2" s="719"/>
      <c r="BI2" s="719"/>
      <c r="BJ2" s="719"/>
      <c r="BK2" s="719"/>
      <c r="BL2" s="719"/>
      <c r="BM2" s="719"/>
      <c r="BN2" s="719"/>
      <c r="BO2" s="719"/>
      <c r="BP2" s="719"/>
      <c r="BQ2" s="719"/>
      <c r="BR2" s="719"/>
      <c r="BS2" s="719"/>
      <c r="BT2" s="719"/>
      <c r="BU2" s="719"/>
      <c r="BV2" s="719"/>
      <c r="BW2" s="719"/>
      <c r="BX2" s="719"/>
      <c r="BY2" s="719"/>
      <c r="BZ2" s="719"/>
      <c r="CA2" s="719"/>
      <c r="CB2" s="719"/>
      <c r="CC2" s="719"/>
      <c r="CD2" s="719"/>
      <c r="CE2" s="719"/>
      <c r="CF2" s="719"/>
      <c r="CG2" s="719"/>
      <c r="CH2" s="719"/>
      <c r="CI2" s="719"/>
      <c r="CJ2" s="719"/>
      <c r="CK2" s="719"/>
      <c r="CL2" s="719"/>
      <c r="CM2" s="719"/>
      <c r="CN2" s="719"/>
      <c r="CO2" s="719"/>
      <c r="CP2" s="719"/>
      <c r="CQ2" s="719"/>
      <c r="CR2" s="719"/>
      <c r="CS2" s="719"/>
      <c r="CT2" s="719"/>
      <c r="CU2" s="719"/>
      <c r="CV2" s="719"/>
      <c r="CW2" s="719"/>
      <c r="CX2" s="719"/>
      <c r="CY2" s="719"/>
      <c r="CZ2" s="719"/>
      <c r="DA2" s="719"/>
      <c r="DB2" s="719"/>
      <c r="DC2" s="719"/>
      <c r="DD2" s="719"/>
      <c r="DE2" s="719"/>
      <c r="DF2" s="719"/>
      <c r="DG2" s="719"/>
      <c r="DH2" s="719"/>
      <c r="DI2" s="719"/>
      <c r="DJ2" s="719"/>
      <c r="DK2" s="719"/>
      <c r="DL2" s="719"/>
      <c r="DM2" s="719"/>
      <c r="DN2" s="719"/>
      <c r="DO2" s="719"/>
      <c r="DP2" s="719"/>
      <c r="DQ2" s="719"/>
      <c r="DR2" s="719"/>
      <c r="DS2" s="719"/>
      <c r="DT2" s="719"/>
      <c r="DU2" s="719"/>
      <c r="DV2" s="719"/>
      <c r="DW2" s="719"/>
      <c r="DX2" s="719"/>
      <c r="DY2" s="719"/>
      <c r="DZ2" s="719"/>
      <c r="EA2" s="719"/>
      <c r="EB2" s="719"/>
      <c r="EC2" s="719"/>
      <c r="ED2" s="719"/>
      <c r="EE2" s="719"/>
      <c r="EF2" s="719"/>
      <c r="EG2" s="719"/>
      <c r="EH2" s="719"/>
      <c r="EI2" s="719"/>
      <c r="EJ2" s="719"/>
      <c r="EK2" s="719"/>
      <c r="EL2" s="719"/>
      <c r="EM2" s="719"/>
      <c r="EN2" s="719"/>
      <c r="EO2" s="719"/>
      <c r="EP2" s="719"/>
      <c r="EQ2" s="719"/>
      <c r="ER2" s="719"/>
      <c r="ES2" s="719"/>
      <c r="ET2" s="719"/>
      <c r="EU2" s="719"/>
      <c r="EV2" s="719"/>
      <c r="EW2" s="719"/>
      <c r="EX2" s="719"/>
      <c r="EY2" s="719"/>
      <c r="EZ2" s="719"/>
      <c r="FA2" s="719"/>
      <c r="FB2" s="719"/>
      <c r="FC2" s="719"/>
      <c r="FD2" s="719"/>
      <c r="FE2" s="719"/>
      <c r="FF2" s="719"/>
      <c r="FG2" s="719"/>
      <c r="FH2" s="719"/>
      <c r="FI2" s="719"/>
      <c r="FJ2" s="719"/>
      <c r="FK2" s="719"/>
      <c r="FL2" s="719"/>
      <c r="FM2" s="719"/>
      <c r="FN2" s="719"/>
      <c r="FO2" s="719"/>
      <c r="FP2" s="719"/>
      <c r="FQ2" s="719"/>
      <c r="FR2" s="719"/>
      <c r="FS2" s="719"/>
      <c r="FT2" s="719"/>
      <c r="FU2" s="719"/>
      <c r="FV2" s="719"/>
      <c r="FW2" s="719"/>
      <c r="FX2" s="719"/>
      <c r="FY2" s="719"/>
      <c r="FZ2" s="719"/>
      <c r="GA2" s="719"/>
      <c r="GB2" s="719"/>
      <c r="GC2" s="719"/>
      <c r="GD2" s="719"/>
      <c r="GE2" s="719"/>
      <c r="GF2" s="719"/>
      <c r="GG2" s="719"/>
      <c r="GH2" s="719"/>
      <c r="GI2" s="719"/>
      <c r="GJ2" s="719"/>
      <c r="GK2" s="719"/>
      <c r="GL2" s="719"/>
      <c r="GM2" s="719"/>
      <c r="GN2" s="719"/>
      <c r="GO2" s="719"/>
      <c r="GP2" s="719"/>
      <c r="GQ2" s="719"/>
      <c r="GR2" s="719"/>
      <c r="GS2" s="719"/>
      <c r="GT2" s="719"/>
      <c r="GU2" s="719"/>
      <c r="GV2" s="719"/>
      <c r="GW2" s="719"/>
      <c r="GX2" s="719"/>
      <c r="GY2" s="719"/>
      <c r="GZ2" s="719"/>
      <c r="HA2" s="719"/>
      <c r="HB2" s="719"/>
      <c r="HC2" s="719"/>
      <c r="HD2" s="719"/>
      <c r="HE2" s="719"/>
      <c r="HF2" s="719"/>
      <c r="HG2" s="719"/>
      <c r="HH2" s="719"/>
      <c r="HI2" s="719"/>
      <c r="HJ2" s="719"/>
      <c r="HK2" s="719"/>
      <c r="HL2" s="719"/>
      <c r="HM2" s="719"/>
      <c r="HN2" s="719"/>
      <c r="HO2" s="719"/>
      <c r="HP2" s="719"/>
      <c r="HQ2" s="719"/>
      <c r="HR2" s="719"/>
      <c r="HS2" s="719"/>
      <c r="HT2" s="719"/>
      <c r="HU2" s="719"/>
      <c r="HV2" s="719"/>
      <c r="HW2" s="719"/>
      <c r="HX2" s="719"/>
      <c r="HY2" s="719"/>
      <c r="HZ2" s="719"/>
      <c r="IA2" s="719"/>
      <c r="IB2" s="719"/>
      <c r="IC2" s="719"/>
      <c r="ID2" s="719"/>
      <c r="IE2" s="719"/>
      <c r="IF2" s="719"/>
      <c r="IG2" s="719"/>
      <c r="IH2" s="719"/>
      <c r="II2" s="719"/>
      <c r="IJ2" s="719"/>
      <c r="IK2" s="719"/>
      <c r="IL2" s="719"/>
      <c r="IM2" s="719"/>
      <c r="IN2" s="719"/>
      <c r="IO2" s="719"/>
      <c r="IP2" s="719"/>
      <c r="IQ2" s="719"/>
      <c r="IR2" s="719"/>
      <c r="IS2" s="719"/>
      <c r="IT2" s="719"/>
      <c r="IU2" s="719"/>
    </row>
    <row r="3" spans="1:255" ht="15.75" x14ac:dyDescent="0.25">
      <c r="A3" s="723" t="s">
        <v>1318</v>
      </c>
      <c r="B3" s="724"/>
      <c r="C3" s="725"/>
      <c r="D3" s="719"/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19"/>
      <c r="Q3" s="719"/>
      <c r="R3" s="719"/>
      <c r="S3" s="719"/>
      <c r="T3" s="719"/>
      <c r="U3" s="719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19"/>
      <c r="AH3" s="719"/>
      <c r="AI3" s="719"/>
      <c r="AJ3" s="719"/>
      <c r="AK3" s="719"/>
      <c r="AL3" s="719"/>
      <c r="AM3" s="719"/>
      <c r="AN3" s="719"/>
      <c r="AO3" s="719"/>
      <c r="AP3" s="719"/>
      <c r="AQ3" s="719"/>
      <c r="AR3" s="719"/>
      <c r="AS3" s="719"/>
      <c r="AT3" s="719"/>
      <c r="AU3" s="719"/>
      <c r="AV3" s="719"/>
      <c r="AW3" s="719"/>
      <c r="AX3" s="719"/>
      <c r="AY3" s="719"/>
      <c r="AZ3" s="719"/>
      <c r="BA3" s="719"/>
      <c r="BB3" s="719"/>
      <c r="BC3" s="719"/>
      <c r="BD3" s="719"/>
      <c r="BE3" s="719"/>
      <c r="BF3" s="719"/>
      <c r="BG3" s="719"/>
      <c r="BH3" s="719"/>
      <c r="BI3" s="719"/>
      <c r="BJ3" s="719"/>
      <c r="BK3" s="719"/>
      <c r="BL3" s="719"/>
      <c r="BM3" s="719"/>
      <c r="BN3" s="719"/>
      <c r="BO3" s="719"/>
      <c r="BP3" s="719"/>
      <c r="BQ3" s="719"/>
      <c r="BR3" s="719"/>
      <c r="BS3" s="719"/>
      <c r="BT3" s="719"/>
      <c r="BU3" s="719"/>
      <c r="BV3" s="719"/>
      <c r="BW3" s="719"/>
      <c r="BX3" s="719"/>
      <c r="BY3" s="719"/>
      <c r="BZ3" s="719"/>
      <c r="CA3" s="719"/>
      <c r="CB3" s="719"/>
      <c r="CC3" s="719"/>
      <c r="CD3" s="719"/>
      <c r="CE3" s="719"/>
      <c r="CF3" s="719"/>
      <c r="CG3" s="719"/>
      <c r="CH3" s="719"/>
      <c r="CI3" s="719"/>
      <c r="CJ3" s="719"/>
      <c r="CK3" s="719"/>
      <c r="CL3" s="719"/>
      <c r="CM3" s="719"/>
      <c r="CN3" s="719"/>
      <c r="CO3" s="719"/>
      <c r="CP3" s="719"/>
      <c r="CQ3" s="719"/>
      <c r="CR3" s="719"/>
      <c r="CS3" s="719"/>
      <c r="CT3" s="719"/>
      <c r="CU3" s="719"/>
      <c r="CV3" s="719"/>
      <c r="CW3" s="719"/>
      <c r="CX3" s="719"/>
      <c r="CY3" s="719"/>
      <c r="CZ3" s="719"/>
      <c r="DA3" s="719"/>
      <c r="DB3" s="719"/>
      <c r="DC3" s="719"/>
      <c r="DD3" s="719"/>
      <c r="DE3" s="719"/>
      <c r="DF3" s="719"/>
      <c r="DG3" s="719"/>
      <c r="DH3" s="719"/>
      <c r="DI3" s="719"/>
      <c r="DJ3" s="719"/>
      <c r="DK3" s="719"/>
      <c r="DL3" s="719"/>
      <c r="DM3" s="719"/>
      <c r="DN3" s="719"/>
      <c r="DO3" s="719"/>
      <c r="DP3" s="719"/>
      <c r="DQ3" s="719"/>
      <c r="DR3" s="719"/>
      <c r="DS3" s="719"/>
      <c r="DT3" s="719"/>
      <c r="DU3" s="719"/>
      <c r="DV3" s="719"/>
      <c r="DW3" s="719"/>
      <c r="DX3" s="719"/>
      <c r="DY3" s="719"/>
      <c r="DZ3" s="719"/>
      <c r="EA3" s="719"/>
      <c r="EB3" s="719"/>
      <c r="EC3" s="719"/>
      <c r="ED3" s="719"/>
      <c r="EE3" s="719"/>
      <c r="EF3" s="719"/>
      <c r="EG3" s="719"/>
      <c r="EH3" s="719"/>
      <c r="EI3" s="719"/>
      <c r="EJ3" s="719"/>
      <c r="EK3" s="719"/>
      <c r="EL3" s="719"/>
      <c r="EM3" s="719"/>
      <c r="EN3" s="719"/>
      <c r="EO3" s="719"/>
      <c r="EP3" s="719"/>
      <c r="EQ3" s="719"/>
      <c r="ER3" s="719"/>
      <c r="ES3" s="719"/>
      <c r="ET3" s="719"/>
      <c r="EU3" s="719"/>
      <c r="EV3" s="719"/>
      <c r="EW3" s="719"/>
      <c r="EX3" s="719"/>
      <c r="EY3" s="719"/>
      <c r="EZ3" s="719"/>
      <c r="FA3" s="719"/>
      <c r="FB3" s="719"/>
      <c r="FC3" s="719"/>
      <c r="FD3" s="719"/>
      <c r="FE3" s="719"/>
      <c r="FF3" s="719"/>
      <c r="FG3" s="719"/>
      <c r="FH3" s="719"/>
      <c r="FI3" s="719"/>
      <c r="FJ3" s="719"/>
      <c r="FK3" s="719"/>
      <c r="FL3" s="719"/>
      <c r="FM3" s="719"/>
      <c r="FN3" s="719"/>
      <c r="FO3" s="719"/>
      <c r="FP3" s="719"/>
      <c r="FQ3" s="719"/>
      <c r="FR3" s="719"/>
      <c r="FS3" s="719"/>
      <c r="FT3" s="719"/>
      <c r="FU3" s="719"/>
      <c r="FV3" s="719"/>
      <c r="FW3" s="719"/>
      <c r="FX3" s="719"/>
      <c r="FY3" s="719"/>
      <c r="FZ3" s="719"/>
      <c r="GA3" s="719"/>
      <c r="GB3" s="719"/>
      <c r="GC3" s="719"/>
      <c r="GD3" s="719"/>
      <c r="GE3" s="719"/>
      <c r="GF3" s="719"/>
      <c r="GG3" s="719"/>
      <c r="GH3" s="719"/>
      <c r="GI3" s="719"/>
      <c r="GJ3" s="719"/>
      <c r="GK3" s="719"/>
      <c r="GL3" s="719"/>
      <c r="GM3" s="719"/>
      <c r="GN3" s="719"/>
      <c r="GO3" s="719"/>
      <c r="GP3" s="719"/>
      <c r="GQ3" s="719"/>
      <c r="GR3" s="719"/>
      <c r="GS3" s="719"/>
      <c r="GT3" s="719"/>
      <c r="GU3" s="719"/>
      <c r="GV3" s="719"/>
      <c r="GW3" s="719"/>
      <c r="GX3" s="719"/>
      <c r="GY3" s="719"/>
      <c r="GZ3" s="719"/>
      <c r="HA3" s="719"/>
      <c r="HB3" s="719"/>
      <c r="HC3" s="719"/>
      <c r="HD3" s="719"/>
      <c r="HE3" s="719"/>
      <c r="HF3" s="719"/>
      <c r="HG3" s="719"/>
      <c r="HH3" s="719"/>
      <c r="HI3" s="719"/>
      <c r="HJ3" s="719"/>
      <c r="HK3" s="719"/>
      <c r="HL3" s="719"/>
      <c r="HM3" s="719"/>
      <c r="HN3" s="719"/>
      <c r="HO3" s="719"/>
      <c r="HP3" s="719"/>
      <c r="HQ3" s="719"/>
      <c r="HR3" s="719"/>
      <c r="HS3" s="719"/>
      <c r="HT3" s="719"/>
      <c r="HU3" s="719"/>
      <c r="HV3" s="719"/>
      <c r="HW3" s="719"/>
      <c r="HX3" s="719"/>
      <c r="HY3" s="719"/>
      <c r="HZ3" s="719"/>
      <c r="IA3" s="719"/>
      <c r="IB3" s="719"/>
      <c r="IC3" s="719"/>
      <c r="ID3" s="719"/>
      <c r="IE3" s="719"/>
      <c r="IF3" s="719"/>
      <c r="IG3" s="719"/>
      <c r="IH3" s="719"/>
      <c r="II3" s="719"/>
      <c r="IJ3" s="719"/>
      <c r="IK3" s="719"/>
      <c r="IL3" s="719"/>
      <c r="IM3" s="719"/>
      <c r="IN3" s="719"/>
      <c r="IO3" s="719"/>
      <c r="IP3" s="719"/>
      <c r="IQ3" s="719"/>
      <c r="IR3" s="719"/>
      <c r="IS3" s="719"/>
      <c r="IT3" s="719"/>
      <c r="IU3" s="719"/>
    </row>
    <row r="4" spans="1:255" ht="15.75" x14ac:dyDescent="0.25">
      <c r="A4" s="723" t="s">
        <v>869</v>
      </c>
      <c r="B4" s="724"/>
      <c r="C4" s="725"/>
    </row>
    <row r="5" spans="1:255" ht="6" customHeight="1" x14ac:dyDescent="0.25">
      <c r="A5" s="291"/>
      <c r="B5" s="292"/>
      <c r="C5" s="293"/>
    </row>
    <row r="6" spans="1:255" x14ac:dyDescent="0.25">
      <c r="A6" s="294" t="s">
        <v>912</v>
      </c>
      <c r="B6" s="295" t="s">
        <v>913</v>
      </c>
      <c r="C6" s="296" t="s">
        <v>914</v>
      </c>
    </row>
    <row r="7" spans="1:255" x14ac:dyDescent="0.25">
      <c r="A7" s="297" t="s">
        <v>915</v>
      </c>
      <c r="B7" s="298">
        <v>4440.1199079999997</v>
      </c>
      <c r="C7" s="299">
        <f>B7/$B$17</f>
        <v>1.8588592744075583E-2</v>
      </c>
      <c r="D7" s="297"/>
      <c r="E7" s="297"/>
      <c r="F7" s="298"/>
    </row>
    <row r="8" spans="1:255" x14ac:dyDescent="0.25">
      <c r="A8" s="297" t="s">
        <v>916</v>
      </c>
      <c r="B8" s="298">
        <v>6020.9660223999999</v>
      </c>
      <c r="C8" s="299">
        <f t="shared" ref="C8:C16" si="0">B8/$B$17</f>
        <v>2.5206815949870124E-2</v>
      </c>
      <c r="D8" s="297"/>
      <c r="E8" s="297"/>
      <c r="F8" s="298"/>
    </row>
    <row r="9" spans="1:255" x14ac:dyDescent="0.25">
      <c r="A9" s="297" t="s">
        <v>917</v>
      </c>
      <c r="B9" s="298">
        <v>5134.5893325999996</v>
      </c>
      <c r="C9" s="299">
        <f t="shared" si="0"/>
        <v>2.1495993799583724E-2</v>
      </c>
      <c r="D9" s="297"/>
      <c r="E9" s="297"/>
      <c r="F9" s="298"/>
    </row>
    <row r="10" spans="1:255" x14ac:dyDescent="0.25">
      <c r="A10" s="297" t="s">
        <v>918</v>
      </c>
      <c r="B10" s="298">
        <v>32755.3107504</v>
      </c>
      <c r="C10" s="299">
        <f t="shared" si="0"/>
        <v>0.1371303352974283</v>
      </c>
      <c r="D10" s="297"/>
      <c r="E10" s="297"/>
      <c r="F10" s="298"/>
    </row>
    <row r="11" spans="1:255" x14ac:dyDescent="0.25">
      <c r="A11" s="297" t="s">
        <v>929</v>
      </c>
      <c r="B11" s="298">
        <v>582.06290520000005</v>
      </c>
      <c r="C11" s="299">
        <f t="shared" si="0"/>
        <v>2.4368103835893692E-3</v>
      </c>
      <c r="D11" s="297"/>
      <c r="E11" s="297"/>
      <c r="F11" s="298"/>
    </row>
    <row r="12" spans="1:255" x14ac:dyDescent="0.25">
      <c r="A12" s="297" t="s">
        <v>919</v>
      </c>
      <c r="B12" s="298">
        <v>7152.0722517999993</v>
      </c>
      <c r="C12" s="299">
        <f t="shared" si="0"/>
        <v>2.9942200012521326E-2</v>
      </c>
      <c r="D12" s="297"/>
      <c r="E12" s="297"/>
      <c r="F12" s="298"/>
    </row>
    <row r="13" spans="1:255" x14ac:dyDescent="0.25">
      <c r="A13" s="297" t="s">
        <v>920</v>
      </c>
      <c r="B13" s="298">
        <v>97464.662161999979</v>
      </c>
      <c r="C13" s="299">
        <f t="shared" si="0"/>
        <v>0.40803648311480034</v>
      </c>
      <c r="D13" s="297"/>
      <c r="E13" s="297"/>
      <c r="F13" s="298"/>
    </row>
    <row r="14" spans="1:255" ht="26.25" x14ac:dyDescent="0.25">
      <c r="A14" s="300" t="s">
        <v>921</v>
      </c>
      <c r="B14" s="298">
        <v>2.8640500000000002</v>
      </c>
      <c r="C14" s="299">
        <f t="shared" si="0"/>
        <v>1.1990365159451383E-5</v>
      </c>
      <c r="D14" s="297"/>
      <c r="E14" s="297"/>
      <c r="F14" s="298"/>
    </row>
    <row r="15" spans="1:255" x14ac:dyDescent="0.25">
      <c r="A15" s="297" t="s">
        <v>922</v>
      </c>
      <c r="B15" s="298">
        <v>78187.701806200013</v>
      </c>
      <c r="C15" s="299">
        <f t="shared" si="0"/>
        <v>0.32733335508620121</v>
      </c>
      <c r="D15" s="297"/>
      <c r="E15" s="297"/>
      <c r="F15" s="298"/>
    </row>
    <row r="16" spans="1:255" ht="15.75" thickBot="1" x14ac:dyDescent="0.3">
      <c r="A16" s="300" t="s">
        <v>923</v>
      </c>
      <c r="B16" s="298">
        <v>7122.2677470000008</v>
      </c>
      <c r="C16" s="299">
        <f t="shared" si="0"/>
        <v>2.981742324677052E-2</v>
      </c>
      <c r="D16" s="297"/>
      <c r="E16" s="297"/>
      <c r="F16" s="298"/>
    </row>
    <row r="17" spans="1:15" ht="15.75" thickBot="1" x14ac:dyDescent="0.3">
      <c r="A17" s="301" t="s">
        <v>758</v>
      </c>
      <c r="B17" s="302">
        <v>238862.6169356</v>
      </c>
      <c r="C17" s="504">
        <f>SUM(C7:C16)</f>
        <v>0.99999999999999989</v>
      </c>
    </row>
    <row r="18" spans="1:15" ht="5.25" customHeight="1" thickBot="1" x14ac:dyDescent="0.3">
      <c r="A18" s="303"/>
      <c r="B18" s="304"/>
      <c r="C18" s="305"/>
    </row>
    <row r="19" spans="1:15" x14ac:dyDescent="0.25">
      <c r="A19" s="14" t="s">
        <v>23</v>
      </c>
      <c r="B19" s="306"/>
      <c r="C19" s="306"/>
    </row>
    <row r="20" spans="1:15" x14ac:dyDescent="0.25">
      <c r="A20" s="297"/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298"/>
    </row>
    <row r="21" spans="1:15" x14ac:dyDescent="0.25">
      <c r="A21" s="297"/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298"/>
    </row>
    <row r="22" spans="1:15" x14ac:dyDescent="0.25">
      <c r="A22" s="297"/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298"/>
    </row>
    <row r="23" spans="1:15" x14ac:dyDescent="0.25">
      <c r="A23" s="297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298"/>
    </row>
    <row r="24" spans="1:15" x14ac:dyDescent="0.25">
      <c r="A24" s="29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298"/>
    </row>
    <row r="25" spans="1:15" x14ac:dyDescent="0.25">
      <c r="A25" s="297"/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298"/>
    </row>
    <row r="26" spans="1:15" x14ac:dyDescent="0.25">
      <c r="A26" s="297"/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298"/>
    </row>
    <row r="27" spans="1:15" x14ac:dyDescent="0.25">
      <c r="A27" s="297"/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298"/>
    </row>
    <row r="28" spans="1:15" x14ac:dyDescent="0.25">
      <c r="A28" s="297"/>
      <c r="B28" s="307"/>
      <c r="C28" s="307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298"/>
    </row>
    <row r="29" spans="1:15" x14ac:dyDescent="0.25">
      <c r="A29" s="297"/>
      <c r="B29" s="307"/>
      <c r="C29" s="307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8"/>
    </row>
    <row r="30" spans="1:15" x14ac:dyDescent="0.25">
      <c r="A30" s="297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</row>
    <row r="31" spans="1:15" x14ac:dyDescent="0.25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7"/>
    </row>
    <row r="32" spans="1:15" x14ac:dyDescent="0.25">
      <c r="A32" s="290"/>
      <c r="B32" s="290"/>
      <c r="C32" s="290"/>
    </row>
    <row r="33" spans="1:3" x14ac:dyDescent="0.25">
      <c r="A33" s="290"/>
      <c r="B33" s="290"/>
      <c r="C33" s="290"/>
    </row>
    <row r="34" spans="1:3" x14ac:dyDescent="0.25">
      <c r="A34" s="308"/>
      <c r="B34" s="308"/>
    </row>
    <row r="35" spans="1:3" x14ac:dyDescent="0.25">
      <c r="A35" s="308"/>
      <c r="B35" s="308"/>
    </row>
    <row r="36" spans="1:3" x14ac:dyDescent="0.25">
      <c r="A36" s="308"/>
      <c r="B36" s="308"/>
    </row>
    <row r="37" spans="1:3" x14ac:dyDescent="0.25">
      <c r="A37" s="308"/>
      <c r="B37" s="308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"/>
  <sheetViews>
    <sheetView showGridLines="0" zoomScaleNormal="100" workbookViewId="0">
      <selection activeCell="B28" sqref="B28"/>
    </sheetView>
  </sheetViews>
  <sheetFormatPr baseColWidth="10" defaultColWidth="11.42578125" defaultRowHeight="15" x14ac:dyDescent="0.25"/>
  <cols>
    <col min="1" max="1" width="48.140625" customWidth="1"/>
    <col min="2" max="3" width="24.85546875" customWidth="1"/>
    <col min="4" max="4" width="15.140625" style="18" bestFit="1" customWidth="1"/>
    <col min="5" max="5" width="12.7109375" style="18" bestFit="1" customWidth="1"/>
    <col min="6" max="6" width="16.85546875" style="18" bestFit="1" customWidth="1"/>
    <col min="7" max="13" width="11.42578125" style="18"/>
    <col min="14" max="14" width="14" style="18" customWidth="1"/>
    <col min="15" max="16384" width="11.42578125" style="18"/>
  </cols>
  <sheetData>
    <row r="1" spans="1:255" ht="15.75" x14ac:dyDescent="0.25">
      <c r="A1" s="727" t="s">
        <v>664</v>
      </c>
      <c r="B1" s="728"/>
      <c r="C1" s="729"/>
    </row>
    <row r="2" spans="1:255" ht="15.75" x14ac:dyDescent="0.25">
      <c r="A2" s="730" t="s">
        <v>924</v>
      </c>
      <c r="B2" s="731"/>
      <c r="C2" s="732"/>
      <c r="D2" s="726"/>
      <c r="E2" s="726"/>
      <c r="F2" s="726"/>
      <c r="G2" s="726"/>
      <c r="H2" s="726"/>
      <c r="I2" s="726"/>
      <c r="J2" s="726"/>
      <c r="K2" s="726"/>
      <c r="L2" s="726"/>
      <c r="M2" s="726"/>
      <c r="N2" s="726"/>
      <c r="O2" s="726"/>
      <c r="P2" s="726"/>
      <c r="Q2" s="726"/>
      <c r="R2" s="726"/>
      <c r="S2" s="726"/>
      <c r="T2" s="726"/>
      <c r="U2" s="726"/>
      <c r="V2" s="726"/>
      <c r="W2" s="726"/>
      <c r="X2" s="726"/>
      <c r="Y2" s="726"/>
      <c r="Z2" s="726"/>
      <c r="AA2" s="726"/>
      <c r="AB2" s="726"/>
      <c r="AC2" s="726"/>
      <c r="AD2" s="726"/>
      <c r="AE2" s="726"/>
      <c r="AF2" s="726"/>
      <c r="AG2" s="726"/>
      <c r="AH2" s="726"/>
      <c r="AI2" s="726"/>
      <c r="AJ2" s="726"/>
      <c r="AK2" s="726"/>
      <c r="AL2" s="726"/>
      <c r="AM2" s="726"/>
      <c r="AN2" s="726"/>
      <c r="AO2" s="726"/>
      <c r="AP2" s="726"/>
      <c r="AQ2" s="726"/>
      <c r="AR2" s="726"/>
      <c r="AS2" s="726"/>
      <c r="AT2" s="726"/>
      <c r="AU2" s="726"/>
      <c r="AV2" s="726"/>
      <c r="AW2" s="726"/>
      <c r="AX2" s="726"/>
      <c r="AY2" s="726"/>
      <c r="AZ2" s="726"/>
      <c r="BA2" s="726"/>
      <c r="BB2" s="726"/>
      <c r="BC2" s="726"/>
      <c r="BD2" s="726"/>
      <c r="BE2" s="726"/>
      <c r="BF2" s="726"/>
      <c r="BG2" s="726"/>
      <c r="BH2" s="726"/>
      <c r="BI2" s="726"/>
      <c r="BJ2" s="726"/>
      <c r="BK2" s="726"/>
      <c r="BL2" s="726"/>
      <c r="BM2" s="726"/>
      <c r="BN2" s="726"/>
      <c r="BO2" s="726"/>
      <c r="BP2" s="726"/>
      <c r="BQ2" s="726"/>
      <c r="BR2" s="726"/>
      <c r="BS2" s="726"/>
      <c r="BT2" s="726"/>
      <c r="BU2" s="726"/>
      <c r="BV2" s="726"/>
      <c r="BW2" s="726"/>
      <c r="BX2" s="726"/>
      <c r="BY2" s="726"/>
      <c r="BZ2" s="726"/>
      <c r="CA2" s="726"/>
      <c r="CB2" s="726"/>
      <c r="CC2" s="726"/>
      <c r="CD2" s="726"/>
      <c r="CE2" s="726"/>
      <c r="CF2" s="726"/>
      <c r="CG2" s="726"/>
      <c r="CH2" s="726"/>
      <c r="CI2" s="726"/>
      <c r="CJ2" s="726"/>
      <c r="CK2" s="726"/>
      <c r="CL2" s="726"/>
      <c r="CM2" s="726"/>
      <c r="CN2" s="726"/>
      <c r="CO2" s="726"/>
      <c r="CP2" s="726"/>
      <c r="CQ2" s="726"/>
      <c r="CR2" s="726"/>
      <c r="CS2" s="726"/>
      <c r="CT2" s="726"/>
      <c r="CU2" s="726"/>
      <c r="CV2" s="726"/>
      <c r="CW2" s="726"/>
      <c r="CX2" s="726"/>
      <c r="CY2" s="726"/>
      <c r="CZ2" s="726"/>
      <c r="DA2" s="726"/>
      <c r="DB2" s="726"/>
      <c r="DC2" s="726"/>
      <c r="DD2" s="726"/>
      <c r="DE2" s="726"/>
      <c r="DF2" s="726"/>
      <c r="DG2" s="726"/>
      <c r="DH2" s="726"/>
      <c r="DI2" s="726"/>
      <c r="DJ2" s="726"/>
      <c r="DK2" s="726"/>
      <c r="DL2" s="726"/>
      <c r="DM2" s="726"/>
      <c r="DN2" s="726"/>
      <c r="DO2" s="726"/>
      <c r="DP2" s="726"/>
      <c r="DQ2" s="726"/>
      <c r="DR2" s="726"/>
      <c r="DS2" s="726"/>
      <c r="DT2" s="726"/>
      <c r="DU2" s="726"/>
      <c r="DV2" s="726"/>
      <c r="DW2" s="726"/>
      <c r="DX2" s="726"/>
      <c r="DY2" s="726"/>
      <c r="DZ2" s="726"/>
      <c r="EA2" s="726"/>
      <c r="EB2" s="726"/>
      <c r="EC2" s="726"/>
      <c r="ED2" s="726"/>
      <c r="EE2" s="726"/>
      <c r="EF2" s="726"/>
      <c r="EG2" s="726"/>
      <c r="EH2" s="726"/>
      <c r="EI2" s="726"/>
      <c r="EJ2" s="726"/>
      <c r="EK2" s="726"/>
      <c r="EL2" s="726"/>
      <c r="EM2" s="726"/>
      <c r="EN2" s="726"/>
      <c r="EO2" s="726"/>
      <c r="EP2" s="726"/>
      <c r="EQ2" s="726"/>
      <c r="ER2" s="726"/>
      <c r="ES2" s="726"/>
      <c r="ET2" s="726"/>
      <c r="EU2" s="726"/>
      <c r="EV2" s="726"/>
      <c r="EW2" s="726"/>
      <c r="EX2" s="726"/>
      <c r="EY2" s="726"/>
      <c r="EZ2" s="726"/>
      <c r="FA2" s="726"/>
      <c r="FB2" s="726"/>
      <c r="FC2" s="726"/>
      <c r="FD2" s="726"/>
      <c r="FE2" s="726"/>
      <c r="FF2" s="726"/>
      <c r="FG2" s="726"/>
      <c r="FH2" s="726"/>
      <c r="FI2" s="726"/>
      <c r="FJ2" s="726"/>
      <c r="FK2" s="726"/>
      <c r="FL2" s="726"/>
      <c r="FM2" s="726"/>
      <c r="FN2" s="726"/>
      <c r="FO2" s="726"/>
      <c r="FP2" s="726"/>
      <c r="FQ2" s="726"/>
      <c r="FR2" s="726"/>
      <c r="FS2" s="726"/>
      <c r="FT2" s="726"/>
      <c r="FU2" s="726"/>
      <c r="FV2" s="726"/>
      <c r="FW2" s="726"/>
      <c r="FX2" s="726"/>
      <c r="FY2" s="726"/>
      <c r="FZ2" s="726"/>
      <c r="GA2" s="726"/>
      <c r="GB2" s="726"/>
      <c r="GC2" s="726"/>
      <c r="GD2" s="726"/>
      <c r="GE2" s="726"/>
      <c r="GF2" s="726"/>
      <c r="GG2" s="726"/>
      <c r="GH2" s="726"/>
      <c r="GI2" s="726"/>
      <c r="GJ2" s="726"/>
      <c r="GK2" s="726"/>
      <c r="GL2" s="726"/>
      <c r="GM2" s="726"/>
      <c r="GN2" s="726"/>
      <c r="GO2" s="726"/>
      <c r="GP2" s="726"/>
      <c r="GQ2" s="726"/>
      <c r="GR2" s="726"/>
      <c r="GS2" s="726"/>
      <c r="GT2" s="726"/>
      <c r="GU2" s="726"/>
      <c r="GV2" s="726"/>
      <c r="GW2" s="726"/>
      <c r="GX2" s="726"/>
      <c r="GY2" s="726"/>
      <c r="GZ2" s="726"/>
      <c r="HA2" s="726"/>
      <c r="HB2" s="726"/>
      <c r="HC2" s="726"/>
      <c r="HD2" s="726"/>
      <c r="HE2" s="726"/>
      <c r="HF2" s="726"/>
      <c r="HG2" s="726"/>
      <c r="HH2" s="726"/>
      <c r="HI2" s="726"/>
      <c r="HJ2" s="726"/>
      <c r="HK2" s="726"/>
      <c r="HL2" s="726"/>
      <c r="HM2" s="726"/>
      <c r="HN2" s="726"/>
      <c r="HO2" s="726"/>
      <c r="HP2" s="726"/>
      <c r="HQ2" s="726"/>
      <c r="HR2" s="726"/>
      <c r="HS2" s="726"/>
      <c r="HT2" s="726"/>
      <c r="HU2" s="726"/>
      <c r="HV2" s="726"/>
      <c r="HW2" s="726"/>
      <c r="HX2" s="726"/>
      <c r="HY2" s="726"/>
      <c r="HZ2" s="726"/>
      <c r="IA2" s="726"/>
      <c r="IB2" s="726"/>
      <c r="IC2" s="726"/>
      <c r="ID2" s="726"/>
      <c r="IE2" s="726"/>
      <c r="IF2" s="726"/>
      <c r="IG2" s="726"/>
      <c r="IH2" s="726"/>
      <c r="II2" s="726"/>
      <c r="IJ2" s="726"/>
      <c r="IK2" s="726"/>
      <c r="IL2" s="726"/>
      <c r="IM2" s="726"/>
      <c r="IN2" s="726"/>
      <c r="IO2" s="726"/>
      <c r="IP2" s="726"/>
      <c r="IQ2" s="726"/>
      <c r="IR2" s="726"/>
      <c r="IS2" s="726"/>
      <c r="IT2" s="726"/>
      <c r="IU2" s="726"/>
    </row>
    <row r="3" spans="1:255" ht="15.75" x14ac:dyDescent="0.25">
      <c r="A3" s="713" t="s">
        <v>1318</v>
      </c>
      <c r="B3" s="714"/>
      <c r="C3" s="715"/>
      <c r="D3" s="726"/>
      <c r="E3" s="726"/>
      <c r="F3" s="726"/>
      <c r="G3" s="726"/>
      <c r="H3" s="726"/>
      <c r="I3" s="726"/>
      <c r="J3" s="726"/>
      <c r="K3" s="726"/>
      <c r="L3" s="726"/>
      <c r="M3" s="726"/>
      <c r="N3" s="726"/>
      <c r="O3" s="726"/>
      <c r="P3" s="726"/>
      <c r="Q3" s="726"/>
      <c r="R3" s="726"/>
      <c r="S3" s="726"/>
      <c r="T3" s="726"/>
      <c r="U3" s="726"/>
      <c r="V3" s="726"/>
      <c r="W3" s="726"/>
      <c r="X3" s="726"/>
      <c r="Y3" s="726"/>
      <c r="Z3" s="726"/>
      <c r="AA3" s="726"/>
      <c r="AB3" s="726"/>
      <c r="AC3" s="726"/>
      <c r="AD3" s="726"/>
      <c r="AE3" s="726"/>
      <c r="AF3" s="726"/>
      <c r="AG3" s="726"/>
      <c r="AH3" s="726"/>
      <c r="AI3" s="726"/>
      <c r="AJ3" s="726"/>
      <c r="AK3" s="726"/>
      <c r="AL3" s="726"/>
      <c r="AM3" s="726"/>
      <c r="AN3" s="726"/>
      <c r="AO3" s="726"/>
      <c r="AP3" s="726"/>
      <c r="AQ3" s="726"/>
      <c r="AR3" s="726"/>
      <c r="AS3" s="726"/>
      <c r="AT3" s="726"/>
      <c r="AU3" s="726"/>
      <c r="AV3" s="726"/>
      <c r="AW3" s="726"/>
      <c r="AX3" s="726"/>
      <c r="AY3" s="726"/>
      <c r="AZ3" s="726"/>
      <c r="BA3" s="726"/>
      <c r="BB3" s="726"/>
      <c r="BC3" s="726"/>
      <c r="BD3" s="726"/>
      <c r="BE3" s="726"/>
      <c r="BF3" s="726"/>
      <c r="BG3" s="726"/>
      <c r="BH3" s="726"/>
      <c r="BI3" s="726"/>
      <c r="BJ3" s="726"/>
      <c r="BK3" s="726"/>
      <c r="BL3" s="726"/>
      <c r="BM3" s="726"/>
      <c r="BN3" s="726"/>
      <c r="BO3" s="726"/>
      <c r="BP3" s="726"/>
      <c r="BQ3" s="726"/>
      <c r="BR3" s="726"/>
      <c r="BS3" s="726"/>
      <c r="BT3" s="726"/>
      <c r="BU3" s="726"/>
      <c r="BV3" s="726"/>
      <c r="BW3" s="726"/>
      <c r="BX3" s="726"/>
      <c r="BY3" s="726"/>
      <c r="BZ3" s="726"/>
      <c r="CA3" s="726"/>
      <c r="CB3" s="726"/>
      <c r="CC3" s="726"/>
      <c r="CD3" s="726"/>
      <c r="CE3" s="726"/>
      <c r="CF3" s="726"/>
      <c r="CG3" s="726"/>
      <c r="CH3" s="726"/>
      <c r="CI3" s="726"/>
      <c r="CJ3" s="726"/>
      <c r="CK3" s="726"/>
      <c r="CL3" s="726"/>
      <c r="CM3" s="726"/>
      <c r="CN3" s="726"/>
      <c r="CO3" s="726"/>
      <c r="CP3" s="726"/>
      <c r="CQ3" s="726"/>
      <c r="CR3" s="726"/>
      <c r="CS3" s="726"/>
      <c r="CT3" s="726"/>
      <c r="CU3" s="726"/>
      <c r="CV3" s="726"/>
      <c r="CW3" s="726"/>
      <c r="CX3" s="726"/>
      <c r="CY3" s="726"/>
      <c r="CZ3" s="726"/>
      <c r="DA3" s="726"/>
      <c r="DB3" s="726"/>
      <c r="DC3" s="726"/>
      <c r="DD3" s="726"/>
      <c r="DE3" s="726"/>
      <c r="DF3" s="726"/>
      <c r="DG3" s="726"/>
      <c r="DH3" s="726"/>
      <c r="DI3" s="726"/>
      <c r="DJ3" s="726"/>
      <c r="DK3" s="726"/>
      <c r="DL3" s="726"/>
      <c r="DM3" s="726"/>
      <c r="DN3" s="726"/>
      <c r="DO3" s="726"/>
      <c r="DP3" s="726"/>
      <c r="DQ3" s="726"/>
      <c r="DR3" s="726"/>
      <c r="DS3" s="726"/>
      <c r="DT3" s="726"/>
      <c r="DU3" s="726"/>
      <c r="DV3" s="726"/>
      <c r="DW3" s="726"/>
      <c r="DX3" s="726"/>
      <c r="DY3" s="726"/>
      <c r="DZ3" s="726"/>
      <c r="EA3" s="726"/>
      <c r="EB3" s="726"/>
      <c r="EC3" s="726"/>
      <c r="ED3" s="726"/>
      <c r="EE3" s="726"/>
      <c r="EF3" s="726"/>
      <c r="EG3" s="726"/>
      <c r="EH3" s="726"/>
      <c r="EI3" s="726"/>
      <c r="EJ3" s="726"/>
      <c r="EK3" s="726"/>
      <c r="EL3" s="726"/>
      <c r="EM3" s="726"/>
      <c r="EN3" s="726"/>
      <c r="EO3" s="726"/>
      <c r="EP3" s="726"/>
      <c r="EQ3" s="726"/>
      <c r="ER3" s="726"/>
      <c r="ES3" s="726"/>
      <c r="ET3" s="726"/>
      <c r="EU3" s="726"/>
      <c r="EV3" s="726"/>
      <c r="EW3" s="726"/>
      <c r="EX3" s="726"/>
      <c r="EY3" s="726"/>
      <c r="EZ3" s="726"/>
      <c r="FA3" s="726"/>
      <c r="FB3" s="726"/>
      <c r="FC3" s="726"/>
      <c r="FD3" s="726"/>
      <c r="FE3" s="726"/>
      <c r="FF3" s="726"/>
      <c r="FG3" s="726"/>
      <c r="FH3" s="726"/>
      <c r="FI3" s="726"/>
      <c r="FJ3" s="726"/>
      <c r="FK3" s="726"/>
      <c r="FL3" s="726"/>
      <c r="FM3" s="726"/>
      <c r="FN3" s="726"/>
      <c r="FO3" s="726"/>
      <c r="FP3" s="726"/>
      <c r="FQ3" s="726"/>
      <c r="FR3" s="726"/>
      <c r="FS3" s="726"/>
      <c r="FT3" s="726"/>
      <c r="FU3" s="726"/>
      <c r="FV3" s="726"/>
      <c r="FW3" s="726"/>
      <c r="FX3" s="726"/>
      <c r="FY3" s="726"/>
      <c r="FZ3" s="726"/>
      <c r="GA3" s="726"/>
      <c r="GB3" s="726"/>
      <c r="GC3" s="726"/>
      <c r="GD3" s="726"/>
      <c r="GE3" s="726"/>
      <c r="GF3" s="726"/>
      <c r="GG3" s="726"/>
      <c r="GH3" s="726"/>
      <c r="GI3" s="726"/>
      <c r="GJ3" s="726"/>
      <c r="GK3" s="726"/>
      <c r="GL3" s="726"/>
      <c r="GM3" s="726"/>
      <c r="GN3" s="726"/>
      <c r="GO3" s="726"/>
      <c r="GP3" s="726"/>
      <c r="GQ3" s="726"/>
      <c r="GR3" s="726"/>
      <c r="GS3" s="726"/>
      <c r="GT3" s="726"/>
      <c r="GU3" s="726"/>
      <c r="GV3" s="726"/>
      <c r="GW3" s="726"/>
      <c r="GX3" s="726"/>
      <c r="GY3" s="726"/>
      <c r="GZ3" s="726"/>
      <c r="HA3" s="726"/>
      <c r="HB3" s="726"/>
      <c r="HC3" s="726"/>
      <c r="HD3" s="726"/>
      <c r="HE3" s="726"/>
      <c r="HF3" s="726"/>
      <c r="HG3" s="726"/>
      <c r="HH3" s="726"/>
      <c r="HI3" s="726"/>
      <c r="HJ3" s="726"/>
      <c r="HK3" s="726"/>
      <c r="HL3" s="726"/>
      <c r="HM3" s="726"/>
      <c r="HN3" s="726"/>
      <c r="HO3" s="726"/>
      <c r="HP3" s="726"/>
      <c r="HQ3" s="726"/>
      <c r="HR3" s="726"/>
      <c r="HS3" s="726"/>
      <c r="HT3" s="726"/>
      <c r="HU3" s="726"/>
      <c r="HV3" s="726"/>
      <c r="HW3" s="726"/>
      <c r="HX3" s="726"/>
      <c r="HY3" s="726"/>
      <c r="HZ3" s="726"/>
      <c r="IA3" s="726"/>
      <c r="IB3" s="726"/>
      <c r="IC3" s="726"/>
      <c r="ID3" s="726"/>
      <c r="IE3" s="726"/>
      <c r="IF3" s="726"/>
      <c r="IG3" s="726"/>
      <c r="IH3" s="726"/>
      <c r="II3" s="726"/>
      <c r="IJ3" s="726"/>
      <c r="IK3" s="726"/>
      <c r="IL3" s="726"/>
      <c r="IM3" s="726"/>
      <c r="IN3" s="726"/>
      <c r="IO3" s="726"/>
      <c r="IP3" s="726"/>
      <c r="IQ3" s="726"/>
      <c r="IR3" s="726"/>
      <c r="IS3" s="726"/>
      <c r="IT3" s="726"/>
      <c r="IU3" s="726"/>
    </row>
    <row r="4" spans="1:255" ht="15.75" x14ac:dyDescent="0.25">
      <c r="A4" s="730" t="s">
        <v>869</v>
      </c>
      <c r="B4" s="731"/>
      <c r="C4" s="732"/>
    </row>
    <row r="5" spans="1:255" ht="5.25" customHeight="1" x14ac:dyDescent="0.25">
      <c r="A5" s="310"/>
      <c r="B5" s="255"/>
      <c r="C5" s="261"/>
    </row>
    <row r="6" spans="1:255" x14ac:dyDescent="0.25">
      <c r="A6" s="275" t="s">
        <v>912</v>
      </c>
      <c r="B6" s="276" t="s">
        <v>913</v>
      </c>
      <c r="C6" s="279" t="s">
        <v>914</v>
      </c>
    </row>
    <row r="7" spans="1:255" x14ac:dyDescent="0.25">
      <c r="A7" s="311" t="s">
        <v>915</v>
      </c>
      <c r="B7" s="312">
        <v>4826455.467408401</v>
      </c>
      <c r="C7" s="313">
        <f>B7/$B$22</f>
        <v>0.16068057368411526</v>
      </c>
      <c r="D7" s="46"/>
      <c r="E7" s="46"/>
      <c r="F7" s="314"/>
    </row>
    <row r="8" spans="1:255" x14ac:dyDescent="0.25">
      <c r="A8" s="311" t="s">
        <v>916</v>
      </c>
      <c r="B8" s="312">
        <v>239689.17799259999</v>
      </c>
      <c r="C8" s="313">
        <f t="shared" ref="C8:C21" si="0">B8/$B$22</f>
        <v>7.9796436299463085E-3</v>
      </c>
      <c r="D8" s="46"/>
      <c r="E8" s="46"/>
      <c r="F8" s="314"/>
    </row>
    <row r="9" spans="1:255" x14ac:dyDescent="0.25">
      <c r="A9" s="311" t="s">
        <v>917</v>
      </c>
      <c r="B9" s="312">
        <v>824218.0049978001</v>
      </c>
      <c r="C9" s="313">
        <f t="shared" si="0"/>
        <v>2.7439561553633446E-2</v>
      </c>
      <c r="D9" s="46"/>
      <c r="E9" s="46"/>
      <c r="F9" s="314"/>
    </row>
    <row r="10" spans="1:255" x14ac:dyDescent="0.25">
      <c r="A10" s="311" t="s">
        <v>918</v>
      </c>
      <c r="B10" s="312">
        <v>887800.05871480028</v>
      </c>
      <c r="C10" s="313">
        <f t="shared" si="0"/>
        <v>2.9556311813995338E-2</v>
      </c>
      <c r="D10" s="46"/>
      <c r="E10" s="46"/>
      <c r="F10" s="314"/>
    </row>
    <row r="11" spans="1:255" x14ac:dyDescent="0.25">
      <c r="A11" s="311" t="s">
        <v>925</v>
      </c>
      <c r="B11" s="312">
        <v>29534.478187199999</v>
      </c>
      <c r="C11" s="313">
        <f t="shared" si="0"/>
        <v>9.8325094484472196E-4</v>
      </c>
      <c r="D11" s="46"/>
      <c r="E11" s="46"/>
      <c r="F11" s="314"/>
    </row>
    <row r="12" spans="1:255" ht="25.5" x14ac:dyDescent="0.25">
      <c r="A12" s="315" t="s">
        <v>1365</v>
      </c>
      <c r="B12" s="312">
        <v>629.00643400000001</v>
      </c>
      <c r="C12" s="313">
        <f t="shared" si="0"/>
        <v>2.0940649996381164E-5</v>
      </c>
      <c r="D12" s="46"/>
      <c r="E12" s="46"/>
      <c r="F12" s="314"/>
    </row>
    <row r="13" spans="1:255" x14ac:dyDescent="0.25">
      <c r="A13" s="311" t="s">
        <v>929</v>
      </c>
      <c r="B13" s="312">
        <v>449961.61783019995</v>
      </c>
      <c r="C13" s="313">
        <f t="shared" si="0"/>
        <v>1.4979956072734923E-2</v>
      </c>
      <c r="D13" s="46"/>
      <c r="E13" s="46"/>
      <c r="F13" s="314"/>
    </row>
    <row r="14" spans="1:255" x14ac:dyDescent="0.25">
      <c r="A14" s="315" t="s">
        <v>919</v>
      </c>
      <c r="B14" s="312">
        <v>2530873.5882570003</v>
      </c>
      <c r="C14" s="313">
        <f t="shared" si="0"/>
        <v>8.4256909201623736E-2</v>
      </c>
      <c r="D14" s="46"/>
      <c r="E14" s="46"/>
      <c r="F14" s="314"/>
    </row>
    <row r="15" spans="1:255" x14ac:dyDescent="0.25">
      <c r="A15" s="311" t="s">
        <v>930</v>
      </c>
      <c r="B15" s="312">
        <v>46460.553244000002</v>
      </c>
      <c r="C15" s="313">
        <f t="shared" si="0"/>
        <v>1.546747587196915E-3</v>
      </c>
      <c r="D15" s="46"/>
      <c r="E15" s="46"/>
      <c r="F15" s="314"/>
    </row>
    <row r="16" spans="1:255" x14ac:dyDescent="0.25">
      <c r="A16" s="311" t="s">
        <v>920</v>
      </c>
      <c r="B16" s="312">
        <v>18861496.815804999</v>
      </c>
      <c r="C16" s="313">
        <f t="shared" si="0"/>
        <v>0.6279299890716703</v>
      </c>
      <c r="D16" s="46"/>
      <c r="E16" s="46"/>
      <c r="F16" s="314"/>
    </row>
    <row r="17" spans="1:14" x14ac:dyDescent="0.25">
      <c r="A17" s="311" t="s">
        <v>921</v>
      </c>
      <c r="B17" s="312">
        <v>309915.78421720007</v>
      </c>
      <c r="C17" s="313">
        <f t="shared" si="0"/>
        <v>1.0317601879484712E-2</v>
      </c>
      <c r="D17" s="46"/>
      <c r="E17" s="46"/>
      <c r="F17" s="314"/>
    </row>
    <row r="18" spans="1:14" x14ac:dyDescent="0.25">
      <c r="A18" s="311" t="s">
        <v>926</v>
      </c>
      <c r="B18" s="312">
        <v>85966.504000999994</v>
      </c>
      <c r="C18" s="313">
        <f t="shared" si="0"/>
        <v>2.8619651157613464E-3</v>
      </c>
      <c r="D18" s="46"/>
      <c r="E18" s="46"/>
      <c r="F18" s="314"/>
    </row>
    <row r="19" spans="1:14" x14ac:dyDescent="0.25">
      <c r="A19" s="311" t="s">
        <v>927</v>
      </c>
      <c r="B19" s="312">
        <v>1602.9029352000002</v>
      </c>
      <c r="C19" s="313">
        <f t="shared" si="0"/>
        <v>5.3363252790185673E-5</v>
      </c>
      <c r="D19" s="46"/>
      <c r="E19" s="46"/>
      <c r="F19" s="314"/>
    </row>
    <row r="20" spans="1:14" x14ac:dyDescent="0.25">
      <c r="A20" s="311" t="s">
        <v>922</v>
      </c>
      <c r="B20" s="312">
        <v>133776.52653540001</v>
      </c>
      <c r="C20" s="313">
        <f t="shared" si="0"/>
        <v>4.4536387364034645E-3</v>
      </c>
      <c r="D20" s="46"/>
      <c r="E20" s="46"/>
      <c r="F20" s="314"/>
    </row>
    <row r="21" spans="1:14" ht="15.75" thickBot="1" x14ac:dyDescent="0.3">
      <c r="A21" s="311" t="s">
        <v>923</v>
      </c>
      <c r="B21" s="312">
        <v>809198.77237919997</v>
      </c>
      <c r="C21" s="313">
        <f t="shared" si="0"/>
        <v>2.6939546805802843E-2</v>
      </c>
      <c r="D21" s="46"/>
      <c r="E21" s="46"/>
      <c r="F21" s="314"/>
    </row>
    <row r="22" spans="1:14" ht="15.75" customHeight="1" thickBot="1" x14ac:dyDescent="0.3">
      <c r="A22" s="238" t="s">
        <v>758</v>
      </c>
      <c r="B22" s="239">
        <v>30037579.258939005</v>
      </c>
      <c r="C22" s="458">
        <f>SUM(C7:C21)</f>
        <v>0.99999999999999978</v>
      </c>
      <c r="E22" s="46"/>
    </row>
    <row r="23" spans="1:14" ht="5.25" customHeight="1" x14ac:dyDescent="0.25">
      <c r="A23" s="287"/>
      <c r="B23" s="287"/>
      <c r="C23" s="287"/>
    </row>
    <row r="24" spans="1:14" x14ac:dyDescent="0.25">
      <c r="A24" s="14" t="s">
        <v>928</v>
      </c>
      <c r="B24" s="14"/>
      <c r="C24" s="14"/>
    </row>
    <row r="25" spans="1:14" x14ac:dyDescent="0.25">
      <c r="A25" s="14" t="s">
        <v>23</v>
      </c>
    </row>
    <row r="26" spans="1:14" x14ac:dyDescent="0.25">
      <c r="A26" s="46"/>
    </row>
    <row r="27" spans="1:14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8"/>
    </row>
    <row r="28" spans="1:14" x14ac:dyDescent="0.25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8"/>
    </row>
    <row r="29" spans="1:14" x14ac:dyDescent="0.25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8"/>
    </row>
    <row r="30" spans="1:14" x14ac:dyDescent="0.2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8"/>
    </row>
    <row r="31" spans="1:14" x14ac:dyDescent="0.25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8"/>
    </row>
    <row r="32" spans="1:14" x14ac:dyDescent="0.25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8"/>
    </row>
    <row r="33" spans="1:15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8"/>
    </row>
    <row r="34" spans="1:15" x14ac:dyDescent="0.25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8"/>
    </row>
    <row r="35" spans="1:15" x14ac:dyDescent="0.25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8"/>
    </row>
    <row r="36" spans="1:15" x14ac:dyDescent="0.25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8"/>
    </row>
    <row r="37" spans="1:15" x14ac:dyDescent="0.25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8"/>
    </row>
    <row r="38" spans="1:15" x14ac:dyDescent="0.25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8"/>
    </row>
    <row r="39" spans="1:15" x14ac:dyDescent="0.25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8"/>
    </row>
    <row r="40" spans="1:15" x14ac:dyDescent="0.25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8"/>
    </row>
    <row r="41" spans="1:15" x14ac:dyDescent="0.25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8"/>
    </row>
    <row r="42" spans="1:15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8"/>
    </row>
    <row r="43" spans="1:15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showGridLines="0" workbookViewId="0">
      <selection activeCell="IW35" sqref="IW35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8" ht="30.75" customHeight="1" x14ac:dyDescent="0.25">
      <c r="A1" s="635" t="s">
        <v>931</v>
      </c>
      <c r="B1" s="637"/>
    </row>
    <row r="2" spans="1:258" x14ac:dyDescent="0.25">
      <c r="A2" s="606" t="s">
        <v>1318</v>
      </c>
      <c r="B2" s="627"/>
    </row>
    <row r="3" spans="1:258" ht="6" customHeight="1" x14ac:dyDescent="0.25">
      <c r="A3" s="206"/>
      <c r="B3" s="208"/>
    </row>
    <row r="4" spans="1:258" x14ac:dyDescent="0.25">
      <c r="A4" s="733" t="s">
        <v>932</v>
      </c>
      <c r="B4" s="734" t="s">
        <v>665</v>
      </c>
    </row>
    <row r="5" spans="1:258" ht="15.75" thickBot="1" x14ac:dyDescent="0.3">
      <c r="A5" s="733"/>
      <c r="B5" s="734"/>
    </row>
    <row r="6" spans="1:258" x14ac:dyDescent="0.25">
      <c r="A6" s="318" t="s">
        <v>38</v>
      </c>
      <c r="B6" s="182">
        <v>93</v>
      </c>
      <c r="IW6" s="502"/>
      <c r="IX6" s="503"/>
    </row>
    <row r="7" spans="1:258" x14ac:dyDescent="0.25">
      <c r="A7" s="319" t="s">
        <v>69</v>
      </c>
      <c r="B7" s="183">
        <v>1354</v>
      </c>
      <c r="IW7" s="502"/>
      <c r="IX7" s="503"/>
    </row>
    <row r="8" spans="1:258" x14ac:dyDescent="0.25">
      <c r="A8" s="319" t="s">
        <v>30</v>
      </c>
      <c r="B8" s="183">
        <v>114</v>
      </c>
      <c r="IW8" s="502"/>
      <c r="IX8" s="503"/>
    </row>
    <row r="9" spans="1:258" x14ac:dyDescent="0.25">
      <c r="A9" s="319" t="s">
        <v>807</v>
      </c>
      <c r="B9" s="183">
        <v>21</v>
      </c>
      <c r="IW9" s="502"/>
      <c r="IX9" s="503"/>
    </row>
    <row r="10" spans="1:258" x14ac:dyDescent="0.25">
      <c r="A10" s="319" t="s">
        <v>86</v>
      </c>
      <c r="B10" s="183">
        <v>54</v>
      </c>
      <c r="IW10" s="502"/>
      <c r="IX10" s="503"/>
    </row>
    <row r="11" spans="1:258" x14ac:dyDescent="0.25">
      <c r="A11" s="319" t="s">
        <v>933</v>
      </c>
      <c r="B11" s="183">
        <v>12</v>
      </c>
      <c r="IW11" s="502"/>
      <c r="IX11" s="503"/>
    </row>
    <row r="12" spans="1:258" x14ac:dyDescent="0.25">
      <c r="A12" s="319" t="s">
        <v>934</v>
      </c>
      <c r="B12" s="183">
        <v>97</v>
      </c>
      <c r="IW12" s="502"/>
      <c r="IX12" s="503"/>
    </row>
    <row r="13" spans="1:258" x14ac:dyDescent="0.25">
      <c r="A13" s="319" t="s">
        <v>666</v>
      </c>
      <c r="B13" s="183">
        <v>19</v>
      </c>
      <c r="IW13" s="502"/>
      <c r="IX13" s="503"/>
    </row>
    <row r="14" spans="1:258" x14ac:dyDescent="0.25">
      <c r="A14" s="319" t="s">
        <v>35</v>
      </c>
      <c r="B14" s="183">
        <v>97</v>
      </c>
      <c r="IW14" s="502"/>
      <c r="IX14" s="503"/>
    </row>
    <row r="15" spans="1:258" x14ac:dyDescent="0.25">
      <c r="A15" s="319" t="s">
        <v>569</v>
      </c>
      <c r="B15" s="183">
        <v>15</v>
      </c>
      <c r="IW15" s="502"/>
      <c r="IX15" s="503"/>
    </row>
    <row r="16" spans="1:258" x14ac:dyDescent="0.25">
      <c r="A16" s="319" t="s">
        <v>200</v>
      </c>
      <c r="B16" s="183">
        <v>19</v>
      </c>
      <c r="IW16" s="502"/>
      <c r="IX16" s="503"/>
    </row>
    <row r="17" spans="1:258" ht="15.75" thickBot="1" x14ac:dyDescent="0.3">
      <c r="A17" s="320" t="s">
        <v>216</v>
      </c>
      <c r="B17" s="183">
        <v>36</v>
      </c>
      <c r="IW17" s="502"/>
      <c r="IX17" s="503"/>
    </row>
    <row r="18" spans="1:258" ht="15.75" thickBot="1" x14ac:dyDescent="0.3">
      <c r="A18" s="316" t="s">
        <v>1</v>
      </c>
      <c r="B18" s="317">
        <f>SUM(B6:B17)</f>
        <v>1931</v>
      </c>
    </row>
    <row r="19" spans="1:258" ht="5.25" customHeight="1" x14ac:dyDescent="0.25">
      <c r="A19" s="251"/>
      <c r="B19" s="251"/>
    </row>
    <row r="20" spans="1:258" x14ac:dyDescent="0.25"/>
    <row r="21" spans="1:258" x14ac:dyDescent="0.25">
      <c r="A21" s="14" t="s">
        <v>23</v>
      </c>
    </row>
    <row r="22" spans="1:258" x14ac:dyDescent="0.25"/>
    <row r="23" spans="1:258" x14ac:dyDescent="0.25"/>
    <row r="24" spans="1:258" x14ac:dyDescent="0.25"/>
    <row r="25" spans="1:258" x14ac:dyDescent="0.25"/>
    <row r="26" spans="1:258" x14ac:dyDescent="0.25"/>
    <row r="27" spans="1:258" x14ac:dyDescent="0.25"/>
    <row r="28" spans="1:258" x14ac:dyDescent="0.25"/>
    <row r="29" spans="1:258" x14ac:dyDescent="0.25"/>
    <row r="30" spans="1:258" x14ac:dyDescent="0.25"/>
    <row r="31" spans="1:258" x14ac:dyDescent="0.25"/>
    <row r="32" spans="1:25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59"/>
  <sheetViews>
    <sheetView workbookViewId="0">
      <selection activeCell="G12" sqref="G12"/>
    </sheetView>
  </sheetViews>
  <sheetFormatPr baseColWidth="10" defaultColWidth="0" defaultRowHeight="15" zeroHeight="1" x14ac:dyDescent="0.25"/>
  <cols>
    <col min="1" max="1" width="56.42578125" customWidth="1"/>
    <col min="2" max="2" width="17.42578125" customWidth="1"/>
    <col min="3" max="3" width="18.5703125" customWidth="1"/>
    <col min="4" max="4" width="16.42578125" customWidth="1"/>
    <col min="5" max="5" width="16.85546875" customWidth="1"/>
    <col min="6" max="6" width="20.28515625" customWidth="1"/>
    <col min="7" max="7" width="19.85546875" customWidth="1"/>
    <col min="8" max="8" width="19.7109375" customWidth="1"/>
    <col min="9" max="9" width="20.28515625" customWidth="1"/>
    <col min="10" max="10" width="22.5703125" customWidth="1"/>
    <col min="11" max="11" width="24.42578125" customWidth="1"/>
    <col min="12" max="256" width="11.42578125" hidden="1"/>
    <col min="257" max="257" width="56.42578125" customWidth="1"/>
    <col min="258" max="258" width="17.42578125" customWidth="1"/>
    <col min="259" max="259" width="18.5703125" customWidth="1"/>
    <col min="260" max="260" width="16.42578125" customWidth="1"/>
    <col min="261" max="261" width="16.85546875" customWidth="1"/>
    <col min="262" max="262" width="20.28515625" customWidth="1"/>
    <col min="263" max="263" width="19.85546875" customWidth="1"/>
    <col min="264" max="264" width="19.7109375" customWidth="1"/>
    <col min="265" max="265" width="20.28515625" customWidth="1"/>
    <col min="266" max="266" width="22.5703125" customWidth="1"/>
    <col min="267" max="267" width="24.42578125" customWidth="1"/>
    <col min="268" max="512" width="11.42578125" hidden="1"/>
    <col min="513" max="513" width="56.42578125" customWidth="1"/>
    <col min="514" max="514" width="17.42578125" customWidth="1"/>
    <col min="515" max="515" width="18.5703125" customWidth="1"/>
    <col min="516" max="516" width="16.42578125" customWidth="1"/>
    <col min="517" max="517" width="16.85546875" customWidth="1"/>
    <col min="518" max="518" width="20.28515625" customWidth="1"/>
    <col min="519" max="519" width="19.85546875" customWidth="1"/>
    <col min="520" max="520" width="19.7109375" customWidth="1"/>
    <col min="521" max="521" width="20.28515625" customWidth="1"/>
    <col min="522" max="522" width="22.5703125" customWidth="1"/>
    <col min="523" max="523" width="24.42578125" customWidth="1"/>
    <col min="524" max="768" width="11.42578125" hidden="1"/>
    <col min="769" max="769" width="56.42578125" customWidth="1"/>
    <col min="770" max="770" width="17.42578125" customWidth="1"/>
    <col min="771" max="771" width="18.5703125" customWidth="1"/>
    <col min="772" max="772" width="16.42578125" customWidth="1"/>
    <col min="773" max="773" width="16.85546875" customWidth="1"/>
    <col min="774" max="774" width="20.28515625" customWidth="1"/>
    <col min="775" max="775" width="19.85546875" customWidth="1"/>
    <col min="776" max="776" width="19.7109375" customWidth="1"/>
    <col min="777" max="777" width="20.28515625" customWidth="1"/>
    <col min="778" max="778" width="22.5703125" customWidth="1"/>
    <col min="779" max="779" width="24.42578125" customWidth="1"/>
    <col min="780" max="1024" width="11.42578125" hidden="1"/>
    <col min="1025" max="1025" width="56.42578125" customWidth="1"/>
    <col min="1026" max="1026" width="17.42578125" customWidth="1"/>
    <col min="1027" max="1027" width="18.5703125" customWidth="1"/>
    <col min="1028" max="1028" width="16.42578125" customWidth="1"/>
    <col min="1029" max="1029" width="16.85546875" customWidth="1"/>
    <col min="1030" max="1030" width="20.28515625" customWidth="1"/>
    <col min="1031" max="1031" width="19.85546875" customWidth="1"/>
    <col min="1032" max="1032" width="19.7109375" customWidth="1"/>
    <col min="1033" max="1033" width="20.28515625" customWidth="1"/>
    <col min="1034" max="1034" width="22.5703125" customWidth="1"/>
    <col min="1035" max="1035" width="24.42578125" customWidth="1"/>
    <col min="1036" max="1280" width="11.42578125" hidden="1"/>
    <col min="1281" max="1281" width="56.42578125" customWidth="1"/>
    <col min="1282" max="1282" width="17.42578125" customWidth="1"/>
    <col min="1283" max="1283" width="18.5703125" customWidth="1"/>
    <col min="1284" max="1284" width="16.42578125" customWidth="1"/>
    <col min="1285" max="1285" width="16.85546875" customWidth="1"/>
    <col min="1286" max="1286" width="20.28515625" customWidth="1"/>
    <col min="1287" max="1287" width="19.85546875" customWidth="1"/>
    <col min="1288" max="1288" width="19.7109375" customWidth="1"/>
    <col min="1289" max="1289" width="20.28515625" customWidth="1"/>
    <col min="1290" max="1290" width="22.5703125" customWidth="1"/>
    <col min="1291" max="1291" width="24.42578125" customWidth="1"/>
    <col min="1292" max="1536" width="11.42578125" hidden="1"/>
    <col min="1537" max="1537" width="56.42578125" customWidth="1"/>
    <col min="1538" max="1538" width="17.42578125" customWidth="1"/>
    <col min="1539" max="1539" width="18.5703125" customWidth="1"/>
    <col min="1540" max="1540" width="16.42578125" customWidth="1"/>
    <col min="1541" max="1541" width="16.85546875" customWidth="1"/>
    <col min="1542" max="1542" width="20.28515625" customWidth="1"/>
    <col min="1543" max="1543" width="19.85546875" customWidth="1"/>
    <col min="1544" max="1544" width="19.7109375" customWidth="1"/>
    <col min="1545" max="1545" width="20.28515625" customWidth="1"/>
    <col min="1546" max="1546" width="22.5703125" customWidth="1"/>
    <col min="1547" max="1547" width="24.42578125" customWidth="1"/>
    <col min="1548" max="1792" width="11.42578125" hidden="1"/>
    <col min="1793" max="1793" width="56.42578125" customWidth="1"/>
    <col min="1794" max="1794" width="17.42578125" customWidth="1"/>
    <col min="1795" max="1795" width="18.5703125" customWidth="1"/>
    <col min="1796" max="1796" width="16.42578125" customWidth="1"/>
    <col min="1797" max="1797" width="16.85546875" customWidth="1"/>
    <col min="1798" max="1798" width="20.28515625" customWidth="1"/>
    <col min="1799" max="1799" width="19.85546875" customWidth="1"/>
    <col min="1800" max="1800" width="19.7109375" customWidth="1"/>
    <col min="1801" max="1801" width="20.28515625" customWidth="1"/>
    <col min="1802" max="1802" width="22.5703125" customWidth="1"/>
    <col min="1803" max="1803" width="24.42578125" customWidth="1"/>
    <col min="1804" max="2048" width="11.42578125" hidden="1"/>
    <col min="2049" max="2049" width="56.42578125" customWidth="1"/>
    <col min="2050" max="2050" width="17.42578125" customWidth="1"/>
    <col min="2051" max="2051" width="18.5703125" customWidth="1"/>
    <col min="2052" max="2052" width="16.42578125" customWidth="1"/>
    <col min="2053" max="2053" width="16.85546875" customWidth="1"/>
    <col min="2054" max="2054" width="20.28515625" customWidth="1"/>
    <col min="2055" max="2055" width="19.85546875" customWidth="1"/>
    <col min="2056" max="2056" width="19.7109375" customWidth="1"/>
    <col min="2057" max="2057" width="20.28515625" customWidth="1"/>
    <col min="2058" max="2058" width="22.5703125" customWidth="1"/>
    <col min="2059" max="2059" width="24.42578125" customWidth="1"/>
    <col min="2060" max="2304" width="11.42578125" hidden="1"/>
    <col min="2305" max="2305" width="56.42578125" customWidth="1"/>
    <col min="2306" max="2306" width="17.42578125" customWidth="1"/>
    <col min="2307" max="2307" width="18.5703125" customWidth="1"/>
    <col min="2308" max="2308" width="16.42578125" customWidth="1"/>
    <col min="2309" max="2309" width="16.85546875" customWidth="1"/>
    <col min="2310" max="2310" width="20.28515625" customWidth="1"/>
    <col min="2311" max="2311" width="19.85546875" customWidth="1"/>
    <col min="2312" max="2312" width="19.7109375" customWidth="1"/>
    <col min="2313" max="2313" width="20.28515625" customWidth="1"/>
    <col min="2314" max="2314" width="22.5703125" customWidth="1"/>
    <col min="2315" max="2315" width="24.42578125" customWidth="1"/>
    <col min="2316" max="2560" width="11.42578125" hidden="1"/>
    <col min="2561" max="2561" width="56.42578125" customWidth="1"/>
    <col min="2562" max="2562" width="17.42578125" customWidth="1"/>
    <col min="2563" max="2563" width="18.5703125" customWidth="1"/>
    <col min="2564" max="2564" width="16.42578125" customWidth="1"/>
    <col min="2565" max="2565" width="16.85546875" customWidth="1"/>
    <col min="2566" max="2566" width="20.28515625" customWidth="1"/>
    <col min="2567" max="2567" width="19.85546875" customWidth="1"/>
    <col min="2568" max="2568" width="19.7109375" customWidth="1"/>
    <col min="2569" max="2569" width="20.28515625" customWidth="1"/>
    <col min="2570" max="2570" width="22.5703125" customWidth="1"/>
    <col min="2571" max="2571" width="24.42578125" customWidth="1"/>
    <col min="2572" max="2816" width="11.42578125" hidden="1"/>
    <col min="2817" max="2817" width="56.42578125" customWidth="1"/>
    <col min="2818" max="2818" width="17.42578125" customWidth="1"/>
    <col min="2819" max="2819" width="18.5703125" customWidth="1"/>
    <col min="2820" max="2820" width="16.42578125" customWidth="1"/>
    <col min="2821" max="2821" width="16.85546875" customWidth="1"/>
    <col min="2822" max="2822" width="20.28515625" customWidth="1"/>
    <col min="2823" max="2823" width="19.85546875" customWidth="1"/>
    <col min="2824" max="2824" width="19.7109375" customWidth="1"/>
    <col min="2825" max="2825" width="20.28515625" customWidth="1"/>
    <col min="2826" max="2826" width="22.5703125" customWidth="1"/>
    <col min="2827" max="2827" width="24.42578125" customWidth="1"/>
    <col min="2828" max="3072" width="11.42578125" hidden="1"/>
    <col min="3073" max="3073" width="56.42578125" customWidth="1"/>
    <col min="3074" max="3074" width="17.42578125" customWidth="1"/>
    <col min="3075" max="3075" width="18.5703125" customWidth="1"/>
    <col min="3076" max="3076" width="16.42578125" customWidth="1"/>
    <col min="3077" max="3077" width="16.85546875" customWidth="1"/>
    <col min="3078" max="3078" width="20.28515625" customWidth="1"/>
    <col min="3079" max="3079" width="19.85546875" customWidth="1"/>
    <col min="3080" max="3080" width="19.7109375" customWidth="1"/>
    <col min="3081" max="3081" width="20.28515625" customWidth="1"/>
    <col min="3082" max="3082" width="22.5703125" customWidth="1"/>
    <col min="3083" max="3083" width="24.42578125" customWidth="1"/>
    <col min="3084" max="3328" width="11.42578125" hidden="1"/>
    <col min="3329" max="3329" width="56.42578125" customWidth="1"/>
    <col min="3330" max="3330" width="17.42578125" customWidth="1"/>
    <col min="3331" max="3331" width="18.5703125" customWidth="1"/>
    <col min="3332" max="3332" width="16.42578125" customWidth="1"/>
    <col min="3333" max="3333" width="16.85546875" customWidth="1"/>
    <col min="3334" max="3334" width="20.28515625" customWidth="1"/>
    <col min="3335" max="3335" width="19.85546875" customWidth="1"/>
    <col min="3336" max="3336" width="19.7109375" customWidth="1"/>
    <col min="3337" max="3337" width="20.28515625" customWidth="1"/>
    <col min="3338" max="3338" width="22.5703125" customWidth="1"/>
    <col min="3339" max="3339" width="24.42578125" customWidth="1"/>
    <col min="3340" max="3584" width="11.42578125" hidden="1"/>
    <col min="3585" max="3585" width="56.42578125" customWidth="1"/>
    <col min="3586" max="3586" width="17.42578125" customWidth="1"/>
    <col min="3587" max="3587" width="18.5703125" customWidth="1"/>
    <col min="3588" max="3588" width="16.42578125" customWidth="1"/>
    <col min="3589" max="3589" width="16.85546875" customWidth="1"/>
    <col min="3590" max="3590" width="20.28515625" customWidth="1"/>
    <col min="3591" max="3591" width="19.85546875" customWidth="1"/>
    <col min="3592" max="3592" width="19.7109375" customWidth="1"/>
    <col min="3593" max="3593" width="20.28515625" customWidth="1"/>
    <col min="3594" max="3594" width="22.5703125" customWidth="1"/>
    <col min="3595" max="3595" width="24.42578125" customWidth="1"/>
    <col min="3596" max="3840" width="11.42578125" hidden="1"/>
    <col min="3841" max="3841" width="56.42578125" customWidth="1"/>
    <col min="3842" max="3842" width="17.42578125" customWidth="1"/>
    <col min="3843" max="3843" width="18.5703125" customWidth="1"/>
    <col min="3844" max="3844" width="16.42578125" customWidth="1"/>
    <col min="3845" max="3845" width="16.85546875" customWidth="1"/>
    <col min="3846" max="3846" width="20.28515625" customWidth="1"/>
    <col min="3847" max="3847" width="19.85546875" customWidth="1"/>
    <col min="3848" max="3848" width="19.7109375" customWidth="1"/>
    <col min="3849" max="3849" width="20.28515625" customWidth="1"/>
    <col min="3850" max="3850" width="22.5703125" customWidth="1"/>
    <col min="3851" max="3851" width="24.42578125" customWidth="1"/>
    <col min="3852" max="4096" width="11.42578125" hidden="1"/>
    <col min="4097" max="4097" width="56.42578125" customWidth="1"/>
    <col min="4098" max="4098" width="17.42578125" customWidth="1"/>
    <col min="4099" max="4099" width="18.5703125" customWidth="1"/>
    <col min="4100" max="4100" width="16.42578125" customWidth="1"/>
    <col min="4101" max="4101" width="16.85546875" customWidth="1"/>
    <col min="4102" max="4102" width="20.28515625" customWidth="1"/>
    <col min="4103" max="4103" width="19.85546875" customWidth="1"/>
    <col min="4104" max="4104" width="19.7109375" customWidth="1"/>
    <col min="4105" max="4105" width="20.28515625" customWidth="1"/>
    <col min="4106" max="4106" width="22.5703125" customWidth="1"/>
    <col min="4107" max="4107" width="24.42578125" customWidth="1"/>
    <col min="4108" max="4352" width="11.42578125" hidden="1"/>
    <col min="4353" max="4353" width="56.42578125" customWidth="1"/>
    <col min="4354" max="4354" width="17.42578125" customWidth="1"/>
    <col min="4355" max="4355" width="18.5703125" customWidth="1"/>
    <col min="4356" max="4356" width="16.42578125" customWidth="1"/>
    <col min="4357" max="4357" width="16.85546875" customWidth="1"/>
    <col min="4358" max="4358" width="20.28515625" customWidth="1"/>
    <col min="4359" max="4359" width="19.85546875" customWidth="1"/>
    <col min="4360" max="4360" width="19.7109375" customWidth="1"/>
    <col min="4361" max="4361" width="20.28515625" customWidth="1"/>
    <col min="4362" max="4362" width="22.5703125" customWidth="1"/>
    <col min="4363" max="4363" width="24.42578125" customWidth="1"/>
    <col min="4364" max="4608" width="11.42578125" hidden="1"/>
    <col min="4609" max="4609" width="56.42578125" customWidth="1"/>
    <col min="4610" max="4610" width="17.42578125" customWidth="1"/>
    <col min="4611" max="4611" width="18.5703125" customWidth="1"/>
    <col min="4612" max="4612" width="16.42578125" customWidth="1"/>
    <col min="4613" max="4613" width="16.85546875" customWidth="1"/>
    <col min="4614" max="4614" width="20.28515625" customWidth="1"/>
    <col min="4615" max="4615" width="19.85546875" customWidth="1"/>
    <col min="4616" max="4616" width="19.7109375" customWidth="1"/>
    <col min="4617" max="4617" width="20.28515625" customWidth="1"/>
    <col min="4618" max="4618" width="22.5703125" customWidth="1"/>
    <col min="4619" max="4619" width="24.42578125" customWidth="1"/>
    <col min="4620" max="4864" width="11.42578125" hidden="1"/>
    <col min="4865" max="4865" width="56.42578125" customWidth="1"/>
    <col min="4866" max="4866" width="17.42578125" customWidth="1"/>
    <col min="4867" max="4867" width="18.5703125" customWidth="1"/>
    <col min="4868" max="4868" width="16.42578125" customWidth="1"/>
    <col min="4869" max="4869" width="16.85546875" customWidth="1"/>
    <col min="4870" max="4870" width="20.28515625" customWidth="1"/>
    <col min="4871" max="4871" width="19.85546875" customWidth="1"/>
    <col min="4872" max="4872" width="19.7109375" customWidth="1"/>
    <col min="4873" max="4873" width="20.28515625" customWidth="1"/>
    <col min="4874" max="4874" width="22.5703125" customWidth="1"/>
    <col min="4875" max="4875" width="24.42578125" customWidth="1"/>
    <col min="4876" max="5120" width="11.42578125" hidden="1"/>
    <col min="5121" max="5121" width="56.42578125" customWidth="1"/>
    <col min="5122" max="5122" width="17.42578125" customWidth="1"/>
    <col min="5123" max="5123" width="18.5703125" customWidth="1"/>
    <col min="5124" max="5124" width="16.42578125" customWidth="1"/>
    <col min="5125" max="5125" width="16.85546875" customWidth="1"/>
    <col min="5126" max="5126" width="20.28515625" customWidth="1"/>
    <col min="5127" max="5127" width="19.85546875" customWidth="1"/>
    <col min="5128" max="5128" width="19.7109375" customWidth="1"/>
    <col min="5129" max="5129" width="20.28515625" customWidth="1"/>
    <col min="5130" max="5130" width="22.5703125" customWidth="1"/>
    <col min="5131" max="5131" width="24.42578125" customWidth="1"/>
    <col min="5132" max="5376" width="11.42578125" hidden="1"/>
    <col min="5377" max="5377" width="56.42578125" customWidth="1"/>
    <col min="5378" max="5378" width="17.42578125" customWidth="1"/>
    <col min="5379" max="5379" width="18.5703125" customWidth="1"/>
    <col min="5380" max="5380" width="16.42578125" customWidth="1"/>
    <col min="5381" max="5381" width="16.85546875" customWidth="1"/>
    <col min="5382" max="5382" width="20.28515625" customWidth="1"/>
    <col min="5383" max="5383" width="19.85546875" customWidth="1"/>
    <col min="5384" max="5384" width="19.7109375" customWidth="1"/>
    <col min="5385" max="5385" width="20.28515625" customWidth="1"/>
    <col min="5386" max="5386" width="22.5703125" customWidth="1"/>
    <col min="5387" max="5387" width="24.42578125" customWidth="1"/>
    <col min="5388" max="5632" width="11.42578125" hidden="1"/>
    <col min="5633" max="5633" width="56.42578125" customWidth="1"/>
    <col min="5634" max="5634" width="17.42578125" customWidth="1"/>
    <col min="5635" max="5635" width="18.5703125" customWidth="1"/>
    <col min="5636" max="5636" width="16.42578125" customWidth="1"/>
    <col min="5637" max="5637" width="16.85546875" customWidth="1"/>
    <col min="5638" max="5638" width="20.28515625" customWidth="1"/>
    <col min="5639" max="5639" width="19.85546875" customWidth="1"/>
    <col min="5640" max="5640" width="19.7109375" customWidth="1"/>
    <col min="5641" max="5641" width="20.28515625" customWidth="1"/>
    <col min="5642" max="5642" width="22.5703125" customWidth="1"/>
    <col min="5643" max="5643" width="24.42578125" customWidth="1"/>
    <col min="5644" max="5888" width="11.42578125" hidden="1"/>
    <col min="5889" max="5889" width="56.42578125" customWidth="1"/>
    <col min="5890" max="5890" width="17.42578125" customWidth="1"/>
    <col min="5891" max="5891" width="18.5703125" customWidth="1"/>
    <col min="5892" max="5892" width="16.42578125" customWidth="1"/>
    <col min="5893" max="5893" width="16.85546875" customWidth="1"/>
    <col min="5894" max="5894" width="20.28515625" customWidth="1"/>
    <col min="5895" max="5895" width="19.85546875" customWidth="1"/>
    <col min="5896" max="5896" width="19.7109375" customWidth="1"/>
    <col min="5897" max="5897" width="20.28515625" customWidth="1"/>
    <col min="5898" max="5898" width="22.5703125" customWidth="1"/>
    <col min="5899" max="5899" width="24.42578125" customWidth="1"/>
    <col min="5900" max="6144" width="11.42578125" hidden="1"/>
    <col min="6145" max="6145" width="56.42578125" customWidth="1"/>
    <col min="6146" max="6146" width="17.42578125" customWidth="1"/>
    <col min="6147" max="6147" width="18.5703125" customWidth="1"/>
    <col min="6148" max="6148" width="16.42578125" customWidth="1"/>
    <col min="6149" max="6149" width="16.85546875" customWidth="1"/>
    <col min="6150" max="6150" width="20.28515625" customWidth="1"/>
    <col min="6151" max="6151" width="19.85546875" customWidth="1"/>
    <col min="6152" max="6152" width="19.7109375" customWidth="1"/>
    <col min="6153" max="6153" width="20.28515625" customWidth="1"/>
    <col min="6154" max="6154" width="22.5703125" customWidth="1"/>
    <col min="6155" max="6155" width="24.42578125" customWidth="1"/>
    <col min="6156" max="6400" width="11.42578125" hidden="1"/>
    <col min="6401" max="6401" width="56.42578125" customWidth="1"/>
    <col min="6402" max="6402" width="17.42578125" customWidth="1"/>
    <col min="6403" max="6403" width="18.5703125" customWidth="1"/>
    <col min="6404" max="6404" width="16.42578125" customWidth="1"/>
    <col min="6405" max="6405" width="16.85546875" customWidth="1"/>
    <col min="6406" max="6406" width="20.28515625" customWidth="1"/>
    <col min="6407" max="6407" width="19.85546875" customWidth="1"/>
    <col min="6408" max="6408" width="19.7109375" customWidth="1"/>
    <col min="6409" max="6409" width="20.28515625" customWidth="1"/>
    <col min="6410" max="6410" width="22.5703125" customWidth="1"/>
    <col min="6411" max="6411" width="24.42578125" customWidth="1"/>
    <col min="6412" max="6656" width="11.42578125" hidden="1"/>
    <col min="6657" max="6657" width="56.42578125" customWidth="1"/>
    <col min="6658" max="6658" width="17.42578125" customWidth="1"/>
    <col min="6659" max="6659" width="18.5703125" customWidth="1"/>
    <col min="6660" max="6660" width="16.42578125" customWidth="1"/>
    <col min="6661" max="6661" width="16.85546875" customWidth="1"/>
    <col min="6662" max="6662" width="20.28515625" customWidth="1"/>
    <col min="6663" max="6663" width="19.85546875" customWidth="1"/>
    <col min="6664" max="6664" width="19.7109375" customWidth="1"/>
    <col min="6665" max="6665" width="20.28515625" customWidth="1"/>
    <col min="6666" max="6666" width="22.5703125" customWidth="1"/>
    <col min="6667" max="6667" width="24.42578125" customWidth="1"/>
    <col min="6668" max="6912" width="11.42578125" hidden="1"/>
    <col min="6913" max="6913" width="56.42578125" customWidth="1"/>
    <col min="6914" max="6914" width="17.42578125" customWidth="1"/>
    <col min="6915" max="6915" width="18.5703125" customWidth="1"/>
    <col min="6916" max="6916" width="16.42578125" customWidth="1"/>
    <col min="6917" max="6917" width="16.85546875" customWidth="1"/>
    <col min="6918" max="6918" width="20.28515625" customWidth="1"/>
    <col min="6919" max="6919" width="19.85546875" customWidth="1"/>
    <col min="6920" max="6920" width="19.7109375" customWidth="1"/>
    <col min="6921" max="6921" width="20.28515625" customWidth="1"/>
    <col min="6922" max="6922" width="22.5703125" customWidth="1"/>
    <col min="6923" max="6923" width="24.42578125" customWidth="1"/>
    <col min="6924" max="7168" width="11.42578125" hidden="1"/>
    <col min="7169" max="7169" width="56.42578125" customWidth="1"/>
    <col min="7170" max="7170" width="17.42578125" customWidth="1"/>
    <col min="7171" max="7171" width="18.5703125" customWidth="1"/>
    <col min="7172" max="7172" width="16.42578125" customWidth="1"/>
    <col min="7173" max="7173" width="16.85546875" customWidth="1"/>
    <col min="7174" max="7174" width="20.28515625" customWidth="1"/>
    <col min="7175" max="7175" width="19.85546875" customWidth="1"/>
    <col min="7176" max="7176" width="19.7109375" customWidth="1"/>
    <col min="7177" max="7177" width="20.28515625" customWidth="1"/>
    <col min="7178" max="7178" width="22.5703125" customWidth="1"/>
    <col min="7179" max="7179" width="24.42578125" customWidth="1"/>
    <col min="7180" max="7424" width="11.42578125" hidden="1"/>
    <col min="7425" max="7425" width="56.42578125" customWidth="1"/>
    <col min="7426" max="7426" width="17.42578125" customWidth="1"/>
    <col min="7427" max="7427" width="18.5703125" customWidth="1"/>
    <col min="7428" max="7428" width="16.42578125" customWidth="1"/>
    <col min="7429" max="7429" width="16.85546875" customWidth="1"/>
    <col min="7430" max="7430" width="20.28515625" customWidth="1"/>
    <col min="7431" max="7431" width="19.85546875" customWidth="1"/>
    <col min="7432" max="7432" width="19.7109375" customWidth="1"/>
    <col min="7433" max="7433" width="20.28515625" customWidth="1"/>
    <col min="7434" max="7434" width="22.5703125" customWidth="1"/>
    <col min="7435" max="7435" width="24.42578125" customWidth="1"/>
    <col min="7436" max="7680" width="11.42578125" hidden="1"/>
    <col min="7681" max="7681" width="56.42578125" customWidth="1"/>
    <col min="7682" max="7682" width="17.42578125" customWidth="1"/>
    <col min="7683" max="7683" width="18.5703125" customWidth="1"/>
    <col min="7684" max="7684" width="16.42578125" customWidth="1"/>
    <col min="7685" max="7685" width="16.85546875" customWidth="1"/>
    <col min="7686" max="7686" width="20.28515625" customWidth="1"/>
    <col min="7687" max="7687" width="19.85546875" customWidth="1"/>
    <col min="7688" max="7688" width="19.7109375" customWidth="1"/>
    <col min="7689" max="7689" width="20.28515625" customWidth="1"/>
    <col min="7690" max="7690" width="22.5703125" customWidth="1"/>
    <col min="7691" max="7691" width="24.42578125" customWidth="1"/>
    <col min="7692" max="7936" width="11.42578125" hidden="1"/>
    <col min="7937" max="7937" width="56.42578125" customWidth="1"/>
    <col min="7938" max="7938" width="17.42578125" customWidth="1"/>
    <col min="7939" max="7939" width="18.5703125" customWidth="1"/>
    <col min="7940" max="7940" width="16.42578125" customWidth="1"/>
    <col min="7941" max="7941" width="16.85546875" customWidth="1"/>
    <col min="7942" max="7942" width="20.28515625" customWidth="1"/>
    <col min="7943" max="7943" width="19.85546875" customWidth="1"/>
    <col min="7944" max="7944" width="19.7109375" customWidth="1"/>
    <col min="7945" max="7945" width="20.28515625" customWidth="1"/>
    <col min="7946" max="7946" width="22.5703125" customWidth="1"/>
    <col min="7947" max="7947" width="24.42578125" customWidth="1"/>
    <col min="7948" max="8192" width="11.42578125" hidden="1"/>
    <col min="8193" max="8193" width="56.42578125" customWidth="1"/>
    <col min="8194" max="8194" width="17.42578125" customWidth="1"/>
    <col min="8195" max="8195" width="18.5703125" customWidth="1"/>
    <col min="8196" max="8196" width="16.42578125" customWidth="1"/>
    <col min="8197" max="8197" width="16.85546875" customWidth="1"/>
    <col min="8198" max="8198" width="20.28515625" customWidth="1"/>
    <col min="8199" max="8199" width="19.85546875" customWidth="1"/>
    <col min="8200" max="8200" width="19.7109375" customWidth="1"/>
    <col min="8201" max="8201" width="20.28515625" customWidth="1"/>
    <col min="8202" max="8202" width="22.5703125" customWidth="1"/>
    <col min="8203" max="8203" width="24.42578125" customWidth="1"/>
    <col min="8204" max="8448" width="11.42578125" hidden="1"/>
    <col min="8449" max="8449" width="56.42578125" customWidth="1"/>
    <col min="8450" max="8450" width="17.42578125" customWidth="1"/>
    <col min="8451" max="8451" width="18.5703125" customWidth="1"/>
    <col min="8452" max="8452" width="16.42578125" customWidth="1"/>
    <col min="8453" max="8453" width="16.85546875" customWidth="1"/>
    <col min="8454" max="8454" width="20.28515625" customWidth="1"/>
    <col min="8455" max="8455" width="19.85546875" customWidth="1"/>
    <col min="8456" max="8456" width="19.7109375" customWidth="1"/>
    <col min="8457" max="8457" width="20.28515625" customWidth="1"/>
    <col min="8458" max="8458" width="22.5703125" customWidth="1"/>
    <col min="8459" max="8459" width="24.42578125" customWidth="1"/>
    <col min="8460" max="8704" width="11.42578125" hidden="1"/>
    <col min="8705" max="8705" width="56.42578125" customWidth="1"/>
    <col min="8706" max="8706" width="17.42578125" customWidth="1"/>
    <col min="8707" max="8707" width="18.5703125" customWidth="1"/>
    <col min="8708" max="8708" width="16.42578125" customWidth="1"/>
    <col min="8709" max="8709" width="16.85546875" customWidth="1"/>
    <col min="8710" max="8710" width="20.28515625" customWidth="1"/>
    <col min="8711" max="8711" width="19.85546875" customWidth="1"/>
    <col min="8712" max="8712" width="19.7109375" customWidth="1"/>
    <col min="8713" max="8713" width="20.28515625" customWidth="1"/>
    <col min="8714" max="8714" width="22.5703125" customWidth="1"/>
    <col min="8715" max="8715" width="24.42578125" customWidth="1"/>
    <col min="8716" max="8960" width="11.42578125" hidden="1"/>
    <col min="8961" max="8961" width="56.42578125" customWidth="1"/>
    <col min="8962" max="8962" width="17.42578125" customWidth="1"/>
    <col min="8963" max="8963" width="18.5703125" customWidth="1"/>
    <col min="8964" max="8964" width="16.42578125" customWidth="1"/>
    <col min="8965" max="8965" width="16.85546875" customWidth="1"/>
    <col min="8966" max="8966" width="20.28515625" customWidth="1"/>
    <col min="8967" max="8967" width="19.85546875" customWidth="1"/>
    <col min="8968" max="8968" width="19.7109375" customWidth="1"/>
    <col min="8969" max="8969" width="20.28515625" customWidth="1"/>
    <col min="8970" max="8970" width="22.5703125" customWidth="1"/>
    <col min="8971" max="8971" width="24.42578125" customWidth="1"/>
    <col min="8972" max="9216" width="11.42578125" hidden="1"/>
    <col min="9217" max="9217" width="56.42578125" customWidth="1"/>
    <col min="9218" max="9218" width="17.42578125" customWidth="1"/>
    <col min="9219" max="9219" width="18.5703125" customWidth="1"/>
    <col min="9220" max="9220" width="16.42578125" customWidth="1"/>
    <col min="9221" max="9221" width="16.85546875" customWidth="1"/>
    <col min="9222" max="9222" width="20.28515625" customWidth="1"/>
    <col min="9223" max="9223" width="19.85546875" customWidth="1"/>
    <col min="9224" max="9224" width="19.7109375" customWidth="1"/>
    <col min="9225" max="9225" width="20.28515625" customWidth="1"/>
    <col min="9226" max="9226" width="22.5703125" customWidth="1"/>
    <col min="9227" max="9227" width="24.42578125" customWidth="1"/>
    <col min="9228" max="9472" width="11.42578125" hidden="1"/>
    <col min="9473" max="9473" width="56.42578125" customWidth="1"/>
    <col min="9474" max="9474" width="17.42578125" customWidth="1"/>
    <col min="9475" max="9475" width="18.5703125" customWidth="1"/>
    <col min="9476" max="9476" width="16.42578125" customWidth="1"/>
    <col min="9477" max="9477" width="16.85546875" customWidth="1"/>
    <col min="9478" max="9478" width="20.28515625" customWidth="1"/>
    <col min="9479" max="9479" width="19.85546875" customWidth="1"/>
    <col min="9480" max="9480" width="19.7109375" customWidth="1"/>
    <col min="9481" max="9481" width="20.28515625" customWidth="1"/>
    <col min="9482" max="9482" width="22.5703125" customWidth="1"/>
    <col min="9483" max="9483" width="24.42578125" customWidth="1"/>
    <col min="9484" max="9728" width="11.42578125" hidden="1"/>
    <col min="9729" max="9729" width="56.42578125" customWidth="1"/>
    <col min="9730" max="9730" width="17.42578125" customWidth="1"/>
    <col min="9731" max="9731" width="18.5703125" customWidth="1"/>
    <col min="9732" max="9732" width="16.42578125" customWidth="1"/>
    <col min="9733" max="9733" width="16.85546875" customWidth="1"/>
    <col min="9734" max="9734" width="20.28515625" customWidth="1"/>
    <col min="9735" max="9735" width="19.85546875" customWidth="1"/>
    <col min="9736" max="9736" width="19.7109375" customWidth="1"/>
    <col min="9737" max="9737" width="20.28515625" customWidth="1"/>
    <col min="9738" max="9738" width="22.5703125" customWidth="1"/>
    <col min="9739" max="9739" width="24.42578125" customWidth="1"/>
    <col min="9740" max="9984" width="11.42578125" hidden="1"/>
    <col min="9985" max="9985" width="56.42578125" customWidth="1"/>
    <col min="9986" max="9986" width="17.42578125" customWidth="1"/>
    <col min="9987" max="9987" width="18.5703125" customWidth="1"/>
    <col min="9988" max="9988" width="16.42578125" customWidth="1"/>
    <col min="9989" max="9989" width="16.85546875" customWidth="1"/>
    <col min="9990" max="9990" width="20.28515625" customWidth="1"/>
    <col min="9991" max="9991" width="19.85546875" customWidth="1"/>
    <col min="9992" max="9992" width="19.7109375" customWidth="1"/>
    <col min="9993" max="9993" width="20.28515625" customWidth="1"/>
    <col min="9994" max="9994" width="22.5703125" customWidth="1"/>
    <col min="9995" max="9995" width="24.42578125" customWidth="1"/>
    <col min="9996" max="10240" width="11.42578125" hidden="1"/>
    <col min="10241" max="10241" width="56.42578125" customWidth="1"/>
    <col min="10242" max="10242" width="17.42578125" customWidth="1"/>
    <col min="10243" max="10243" width="18.5703125" customWidth="1"/>
    <col min="10244" max="10244" width="16.42578125" customWidth="1"/>
    <col min="10245" max="10245" width="16.85546875" customWidth="1"/>
    <col min="10246" max="10246" width="20.28515625" customWidth="1"/>
    <col min="10247" max="10247" width="19.85546875" customWidth="1"/>
    <col min="10248" max="10248" width="19.7109375" customWidth="1"/>
    <col min="10249" max="10249" width="20.28515625" customWidth="1"/>
    <col min="10250" max="10250" width="22.5703125" customWidth="1"/>
    <col min="10251" max="10251" width="24.42578125" customWidth="1"/>
    <col min="10252" max="10496" width="11.42578125" hidden="1"/>
    <col min="10497" max="10497" width="56.42578125" customWidth="1"/>
    <col min="10498" max="10498" width="17.42578125" customWidth="1"/>
    <col min="10499" max="10499" width="18.5703125" customWidth="1"/>
    <col min="10500" max="10500" width="16.42578125" customWidth="1"/>
    <col min="10501" max="10501" width="16.85546875" customWidth="1"/>
    <col min="10502" max="10502" width="20.28515625" customWidth="1"/>
    <col min="10503" max="10503" width="19.85546875" customWidth="1"/>
    <col min="10504" max="10504" width="19.7109375" customWidth="1"/>
    <col min="10505" max="10505" width="20.28515625" customWidth="1"/>
    <col min="10506" max="10506" width="22.5703125" customWidth="1"/>
    <col min="10507" max="10507" width="24.42578125" customWidth="1"/>
    <col min="10508" max="10752" width="11.42578125" hidden="1"/>
    <col min="10753" max="10753" width="56.42578125" customWidth="1"/>
    <col min="10754" max="10754" width="17.42578125" customWidth="1"/>
    <col min="10755" max="10755" width="18.5703125" customWidth="1"/>
    <col min="10756" max="10756" width="16.42578125" customWidth="1"/>
    <col min="10757" max="10757" width="16.85546875" customWidth="1"/>
    <col min="10758" max="10758" width="20.28515625" customWidth="1"/>
    <col min="10759" max="10759" width="19.85546875" customWidth="1"/>
    <col min="10760" max="10760" width="19.7109375" customWidth="1"/>
    <col min="10761" max="10761" width="20.28515625" customWidth="1"/>
    <col min="10762" max="10762" width="22.5703125" customWidth="1"/>
    <col min="10763" max="10763" width="24.42578125" customWidth="1"/>
    <col min="10764" max="11008" width="11.42578125" hidden="1"/>
    <col min="11009" max="11009" width="56.42578125" customWidth="1"/>
    <col min="11010" max="11010" width="17.42578125" customWidth="1"/>
    <col min="11011" max="11011" width="18.5703125" customWidth="1"/>
    <col min="11012" max="11012" width="16.42578125" customWidth="1"/>
    <col min="11013" max="11013" width="16.85546875" customWidth="1"/>
    <col min="11014" max="11014" width="20.28515625" customWidth="1"/>
    <col min="11015" max="11015" width="19.85546875" customWidth="1"/>
    <col min="11016" max="11016" width="19.7109375" customWidth="1"/>
    <col min="11017" max="11017" width="20.28515625" customWidth="1"/>
    <col min="11018" max="11018" width="22.5703125" customWidth="1"/>
    <col min="11019" max="11019" width="24.42578125" customWidth="1"/>
    <col min="11020" max="11264" width="11.42578125" hidden="1"/>
    <col min="11265" max="11265" width="56.42578125" customWidth="1"/>
    <col min="11266" max="11266" width="17.42578125" customWidth="1"/>
    <col min="11267" max="11267" width="18.5703125" customWidth="1"/>
    <col min="11268" max="11268" width="16.42578125" customWidth="1"/>
    <col min="11269" max="11269" width="16.85546875" customWidth="1"/>
    <col min="11270" max="11270" width="20.28515625" customWidth="1"/>
    <col min="11271" max="11271" width="19.85546875" customWidth="1"/>
    <col min="11272" max="11272" width="19.7109375" customWidth="1"/>
    <col min="11273" max="11273" width="20.28515625" customWidth="1"/>
    <col min="11274" max="11274" width="22.5703125" customWidth="1"/>
    <col min="11275" max="11275" width="24.42578125" customWidth="1"/>
    <col min="11276" max="11520" width="11.42578125" hidden="1"/>
    <col min="11521" max="11521" width="56.42578125" customWidth="1"/>
    <col min="11522" max="11522" width="17.42578125" customWidth="1"/>
    <col min="11523" max="11523" width="18.5703125" customWidth="1"/>
    <col min="11524" max="11524" width="16.42578125" customWidth="1"/>
    <col min="11525" max="11525" width="16.85546875" customWidth="1"/>
    <col min="11526" max="11526" width="20.28515625" customWidth="1"/>
    <col min="11527" max="11527" width="19.85546875" customWidth="1"/>
    <col min="11528" max="11528" width="19.7109375" customWidth="1"/>
    <col min="11529" max="11529" width="20.28515625" customWidth="1"/>
    <col min="11530" max="11530" width="22.5703125" customWidth="1"/>
    <col min="11531" max="11531" width="24.42578125" customWidth="1"/>
    <col min="11532" max="11776" width="11.42578125" hidden="1"/>
    <col min="11777" max="11777" width="56.42578125" customWidth="1"/>
    <col min="11778" max="11778" width="17.42578125" customWidth="1"/>
    <col min="11779" max="11779" width="18.5703125" customWidth="1"/>
    <col min="11780" max="11780" width="16.42578125" customWidth="1"/>
    <col min="11781" max="11781" width="16.85546875" customWidth="1"/>
    <col min="11782" max="11782" width="20.28515625" customWidth="1"/>
    <col min="11783" max="11783" width="19.85546875" customWidth="1"/>
    <col min="11784" max="11784" width="19.7109375" customWidth="1"/>
    <col min="11785" max="11785" width="20.28515625" customWidth="1"/>
    <col min="11786" max="11786" width="22.5703125" customWidth="1"/>
    <col min="11787" max="11787" width="24.42578125" customWidth="1"/>
    <col min="11788" max="12032" width="11.42578125" hidden="1"/>
    <col min="12033" max="12033" width="56.42578125" customWidth="1"/>
    <col min="12034" max="12034" width="17.42578125" customWidth="1"/>
    <col min="12035" max="12035" width="18.5703125" customWidth="1"/>
    <col min="12036" max="12036" width="16.42578125" customWidth="1"/>
    <col min="12037" max="12037" width="16.85546875" customWidth="1"/>
    <col min="12038" max="12038" width="20.28515625" customWidth="1"/>
    <col min="12039" max="12039" width="19.85546875" customWidth="1"/>
    <col min="12040" max="12040" width="19.7109375" customWidth="1"/>
    <col min="12041" max="12041" width="20.28515625" customWidth="1"/>
    <col min="12042" max="12042" width="22.5703125" customWidth="1"/>
    <col min="12043" max="12043" width="24.42578125" customWidth="1"/>
    <col min="12044" max="12288" width="11.42578125" hidden="1"/>
    <col min="12289" max="12289" width="56.42578125" customWidth="1"/>
    <col min="12290" max="12290" width="17.42578125" customWidth="1"/>
    <col min="12291" max="12291" width="18.5703125" customWidth="1"/>
    <col min="12292" max="12292" width="16.42578125" customWidth="1"/>
    <col min="12293" max="12293" width="16.85546875" customWidth="1"/>
    <col min="12294" max="12294" width="20.28515625" customWidth="1"/>
    <col min="12295" max="12295" width="19.85546875" customWidth="1"/>
    <col min="12296" max="12296" width="19.7109375" customWidth="1"/>
    <col min="12297" max="12297" width="20.28515625" customWidth="1"/>
    <col min="12298" max="12298" width="22.5703125" customWidth="1"/>
    <col min="12299" max="12299" width="24.42578125" customWidth="1"/>
    <col min="12300" max="12544" width="11.42578125" hidden="1"/>
    <col min="12545" max="12545" width="56.42578125" customWidth="1"/>
    <col min="12546" max="12546" width="17.42578125" customWidth="1"/>
    <col min="12547" max="12547" width="18.5703125" customWidth="1"/>
    <col min="12548" max="12548" width="16.42578125" customWidth="1"/>
    <col min="12549" max="12549" width="16.85546875" customWidth="1"/>
    <col min="12550" max="12550" width="20.28515625" customWidth="1"/>
    <col min="12551" max="12551" width="19.85546875" customWidth="1"/>
    <col min="12552" max="12552" width="19.7109375" customWidth="1"/>
    <col min="12553" max="12553" width="20.28515625" customWidth="1"/>
    <col min="12554" max="12554" width="22.5703125" customWidth="1"/>
    <col min="12555" max="12555" width="24.42578125" customWidth="1"/>
    <col min="12556" max="12800" width="11.42578125" hidden="1"/>
    <col min="12801" max="12801" width="56.42578125" customWidth="1"/>
    <col min="12802" max="12802" width="17.42578125" customWidth="1"/>
    <col min="12803" max="12803" width="18.5703125" customWidth="1"/>
    <col min="12804" max="12804" width="16.42578125" customWidth="1"/>
    <col min="12805" max="12805" width="16.85546875" customWidth="1"/>
    <col min="12806" max="12806" width="20.28515625" customWidth="1"/>
    <col min="12807" max="12807" width="19.85546875" customWidth="1"/>
    <col min="12808" max="12808" width="19.7109375" customWidth="1"/>
    <col min="12809" max="12809" width="20.28515625" customWidth="1"/>
    <col min="12810" max="12810" width="22.5703125" customWidth="1"/>
    <col min="12811" max="12811" width="24.42578125" customWidth="1"/>
    <col min="12812" max="13056" width="11.42578125" hidden="1"/>
    <col min="13057" max="13057" width="56.42578125" customWidth="1"/>
    <col min="13058" max="13058" width="17.42578125" customWidth="1"/>
    <col min="13059" max="13059" width="18.5703125" customWidth="1"/>
    <col min="13060" max="13060" width="16.42578125" customWidth="1"/>
    <col min="13061" max="13061" width="16.85546875" customWidth="1"/>
    <col min="13062" max="13062" width="20.28515625" customWidth="1"/>
    <col min="13063" max="13063" width="19.85546875" customWidth="1"/>
    <col min="13064" max="13064" width="19.7109375" customWidth="1"/>
    <col min="13065" max="13065" width="20.28515625" customWidth="1"/>
    <col min="13066" max="13066" width="22.5703125" customWidth="1"/>
    <col min="13067" max="13067" width="24.42578125" customWidth="1"/>
    <col min="13068" max="13312" width="11.42578125" hidden="1"/>
    <col min="13313" max="13313" width="56.42578125" customWidth="1"/>
    <col min="13314" max="13314" width="17.42578125" customWidth="1"/>
    <col min="13315" max="13315" width="18.5703125" customWidth="1"/>
    <col min="13316" max="13316" width="16.42578125" customWidth="1"/>
    <col min="13317" max="13317" width="16.85546875" customWidth="1"/>
    <col min="13318" max="13318" width="20.28515625" customWidth="1"/>
    <col min="13319" max="13319" width="19.85546875" customWidth="1"/>
    <col min="13320" max="13320" width="19.7109375" customWidth="1"/>
    <col min="13321" max="13321" width="20.28515625" customWidth="1"/>
    <col min="13322" max="13322" width="22.5703125" customWidth="1"/>
    <col min="13323" max="13323" width="24.42578125" customWidth="1"/>
    <col min="13324" max="13568" width="11.42578125" hidden="1"/>
    <col min="13569" max="13569" width="56.42578125" customWidth="1"/>
    <col min="13570" max="13570" width="17.42578125" customWidth="1"/>
    <col min="13571" max="13571" width="18.5703125" customWidth="1"/>
    <col min="13572" max="13572" width="16.42578125" customWidth="1"/>
    <col min="13573" max="13573" width="16.85546875" customWidth="1"/>
    <col min="13574" max="13574" width="20.28515625" customWidth="1"/>
    <col min="13575" max="13575" width="19.85546875" customWidth="1"/>
    <col min="13576" max="13576" width="19.7109375" customWidth="1"/>
    <col min="13577" max="13577" width="20.28515625" customWidth="1"/>
    <col min="13578" max="13578" width="22.5703125" customWidth="1"/>
    <col min="13579" max="13579" width="24.42578125" customWidth="1"/>
    <col min="13580" max="13824" width="11.42578125" hidden="1"/>
    <col min="13825" max="13825" width="56.42578125" customWidth="1"/>
    <col min="13826" max="13826" width="17.42578125" customWidth="1"/>
    <col min="13827" max="13827" width="18.5703125" customWidth="1"/>
    <col min="13828" max="13828" width="16.42578125" customWidth="1"/>
    <col min="13829" max="13829" width="16.85546875" customWidth="1"/>
    <col min="13830" max="13830" width="20.28515625" customWidth="1"/>
    <col min="13831" max="13831" width="19.85546875" customWidth="1"/>
    <col min="13832" max="13832" width="19.7109375" customWidth="1"/>
    <col min="13833" max="13833" width="20.28515625" customWidth="1"/>
    <col min="13834" max="13834" width="22.5703125" customWidth="1"/>
    <col min="13835" max="13835" width="24.42578125" customWidth="1"/>
    <col min="13836" max="14080" width="11.42578125" hidden="1"/>
    <col min="14081" max="14081" width="56.42578125" customWidth="1"/>
    <col min="14082" max="14082" width="17.42578125" customWidth="1"/>
    <col min="14083" max="14083" width="18.5703125" customWidth="1"/>
    <col min="14084" max="14084" width="16.42578125" customWidth="1"/>
    <col min="14085" max="14085" width="16.85546875" customWidth="1"/>
    <col min="14086" max="14086" width="20.28515625" customWidth="1"/>
    <col min="14087" max="14087" width="19.85546875" customWidth="1"/>
    <col min="14088" max="14088" width="19.7109375" customWidth="1"/>
    <col min="14089" max="14089" width="20.28515625" customWidth="1"/>
    <col min="14090" max="14090" width="22.5703125" customWidth="1"/>
    <col min="14091" max="14091" width="24.42578125" customWidth="1"/>
    <col min="14092" max="14336" width="11.42578125" hidden="1"/>
    <col min="14337" max="14337" width="56.42578125" customWidth="1"/>
    <col min="14338" max="14338" width="17.42578125" customWidth="1"/>
    <col min="14339" max="14339" width="18.5703125" customWidth="1"/>
    <col min="14340" max="14340" width="16.42578125" customWidth="1"/>
    <col min="14341" max="14341" width="16.85546875" customWidth="1"/>
    <col min="14342" max="14342" width="20.28515625" customWidth="1"/>
    <col min="14343" max="14343" width="19.85546875" customWidth="1"/>
    <col min="14344" max="14344" width="19.7109375" customWidth="1"/>
    <col min="14345" max="14345" width="20.28515625" customWidth="1"/>
    <col min="14346" max="14346" width="22.5703125" customWidth="1"/>
    <col min="14347" max="14347" width="24.42578125" customWidth="1"/>
    <col min="14348" max="14592" width="11.42578125" hidden="1"/>
    <col min="14593" max="14593" width="56.42578125" customWidth="1"/>
    <col min="14594" max="14594" width="17.42578125" customWidth="1"/>
    <col min="14595" max="14595" width="18.5703125" customWidth="1"/>
    <col min="14596" max="14596" width="16.42578125" customWidth="1"/>
    <col min="14597" max="14597" width="16.85546875" customWidth="1"/>
    <col min="14598" max="14598" width="20.28515625" customWidth="1"/>
    <col min="14599" max="14599" width="19.85546875" customWidth="1"/>
    <col min="14600" max="14600" width="19.7109375" customWidth="1"/>
    <col min="14601" max="14601" width="20.28515625" customWidth="1"/>
    <col min="14602" max="14602" width="22.5703125" customWidth="1"/>
    <col min="14603" max="14603" width="24.42578125" customWidth="1"/>
    <col min="14604" max="14848" width="11.42578125" hidden="1"/>
    <col min="14849" max="14849" width="56.42578125" customWidth="1"/>
    <col min="14850" max="14850" width="17.42578125" customWidth="1"/>
    <col min="14851" max="14851" width="18.5703125" customWidth="1"/>
    <col min="14852" max="14852" width="16.42578125" customWidth="1"/>
    <col min="14853" max="14853" width="16.85546875" customWidth="1"/>
    <col min="14854" max="14854" width="20.28515625" customWidth="1"/>
    <col min="14855" max="14855" width="19.85546875" customWidth="1"/>
    <col min="14856" max="14856" width="19.7109375" customWidth="1"/>
    <col min="14857" max="14857" width="20.28515625" customWidth="1"/>
    <col min="14858" max="14858" width="22.5703125" customWidth="1"/>
    <col min="14859" max="14859" width="24.42578125" customWidth="1"/>
    <col min="14860" max="15104" width="11.42578125" hidden="1"/>
    <col min="15105" max="15105" width="56.42578125" customWidth="1"/>
    <col min="15106" max="15106" width="17.42578125" customWidth="1"/>
    <col min="15107" max="15107" width="18.5703125" customWidth="1"/>
    <col min="15108" max="15108" width="16.42578125" customWidth="1"/>
    <col min="15109" max="15109" width="16.85546875" customWidth="1"/>
    <col min="15110" max="15110" width="20.28515625" customWidth="1"/>
    <col min="15111" max="15111" width="19.85546875" customWidth="1"/>
    <col min="15112" max="15112" width="19.7109375" customWidth="1"/>
    <col min="15113" max="15113" width="20.28515625" customWidth="1"/>
    <col min="15114" max="15114" width="22.5703125" customWidth="1"/>
    <col min="15115" max="15115" width="24.42578125" customWidth="1"/>
    <col min="15116" max="15360" width="11.42578125" hidden="1"/>
    <col min="15361" max="15361" width="56.42578125" customWidth="1"/>
    <col min="15362" max="15362" width="17.42578125" customWidth="1"/>
    <col min="15363" max="15363" width="18.5703125" customWidth="1"/>
    <col min="15364" max="15364" width="16.42578125" customWidth="1"/>
    <col min="15365" max="15365" width="16.85546875" customWidth="1"/>
    <col min="15366" max="15366" width="20.28515625" customWidth="1"/>
    <col min="15367" max="15367" width="19.85546875" customWidth="1"/>
    <col min="15368" max="15368" width="19.7109375" customWidth="1"/>
    <col min="15369" max="15369" width="20.28515625" customWidth="1"/>
    <col min="15370" max="15370" width="22.5703125" customWidth="1"/>
    <col min="15371" max="15371" width="24.42578125" customWidth="1"/>
    <col min="15372" max="15616" width="11.42578125" hidden="1"/>
    <col min="15617" max="15617" width="56.42578125" customWidth="1"/>
    <col min="15618" max="15618" width="17.42578125" customWidth="1"/>
    <col min="15619" max="15619" width="18.5703125" customWidth="1"/>
    <col min="15620" max="15620" width="16.42578125" customWidth="1"/>
    <col min="15621" max="15621" width="16.85546875" customWidth="1"/>
    <col min="15622" max="15622" width="20.28515625" customWidth="1"/>
    <col min="15623" max="15623" width="19.85546875" customWidth="1"/>
    <col min="15624" max="15624" width="19.7109375" customWidth="1"/>
    <col min="15625" max="15625" width="20.28515625" customWidth="1"/>
    <col min="15626" max="15626" width="22.5703125" customWidth="1"/>
    <col min="15627" max="15627" width="24.42578125" customWidth="1"/>
    <col min="15628" max="15872" width="11.42578125" hidden="1"/>
    <col min="15873" max="15873" width="56.42578125" customWidth="1"/>
    <col min="15874" max="15874" width="17.42578125" customWidth="1"/>
    <col min="15875" max="15875" width="18.5703125" customWidth="1"/>
    <col min="15876" max="15876" width="16.42578125" customWidth="1"/>
    <col min="15877" max="15877" width="16.85546875" customWidth="1"/>
    <col min="15878" max="15878" width="20.28515625" customWidth="1"/>
    <col min="15879" max="15879" width="19.85546875" customWidth="1"/>
    <col min="15880" max="15880" width="19.7109375" customWidth="1"/>
    <col min="15881" max="15881" width="20.28515625" customWidth="1"/>
    <col min="15882" max="15882" width="22.5703125" customWidth="1"/>
    <col min="15883" max="15883" width="24.42578125" customWidth="1"/>
    <col min="15884" max="16128" width="11.42578125" hidden="1"/>
    <col min="16129" max="16129" width="56.42578125" customWidth="1"/>
    <col min="16130" max="16130" width="17.42578125" customWidth="1"/>
    <col min="16131" max="16131" width="18.5703125" customWidth="1"/>
    <col min="16132" max="16132" width="16.42578125" customWidth="1"/>
    <col min="16133" max="16133" width="16.85546875" customWidth="1"/>
    <col min="16134" max="16134" width="20.28515625" customWidth="1"/>
    <col min="16135" max="16135" width="19.85546875" customWidth="1"/>
    <col min="16136" max="16136" width="19.7109375" customWidth="1"/>
    <col min="16137" max="16137" width="20.28515625" customWidth="1"/>
    <col min="16138" max="16138" width="22.5703125" customWidth="1"/>
    <col min="16139" max="16139" width="24.42578125" customWidth="1"/>
    <col min="16140" max="16384" width="11.42578125" hidden="1"/>
  </cols>
  <sheetData>
    <row r="1" spans="1:257" ht="15.75" x14ac:dyDescent="0.25">
      <c r="A1" s="506" t="s">
        <v>0</v>
      </c>
      <c r="B1" s="507"/>
      <c r="C1" s="507"/>
      <c r="D1" s="507"/>
      <c r="E1" s="507"/>
      <c r="F1" s="507"/>
      <c r="G1" s="507"/>
      <c r="H1" s="507"/>
      <c r="I1" s="507"/>
      <c r="J1" s="507"/>
      <c r="K1" s="508"/>
    </row>
    <row r="2" spans="1:257" ht="15.75" x14ac:dyDescent="0.25">
      <c r="A2" s="509" t="s">
        <v>1319</v>
      </c>
      <c r="B2" s="510"/>
      <c r="C2" s="510"/>
      <c r="D2" s="510"/>
      <c r="E2" s="510"/>
      <c r="F2" s="510"/>
      <c r="G2" s="510"/>
      <c r="H2" s="510"/>
      <c r="I2" s="510"/>
      <c r="J2" s="510"/>
      <c r="K2" s="511"/>
    </row>
    <row r="3" spans="1:257" ht="16.5" thickBot="1" x14ac:dyDescent="0.3">
      <c r="A3" s="512" t="s">
        <v>799</v>
      </c>
      <c r="B3" s="513"/>
      <c r="C3" s="513"/>
      <c r="D3" s="513"/>
      <c r="E3" s="513"/>
      <c r="F3" s="513"/>
      <c r="G3" s="513"/>
      <c r="H3" s="513"/>
      <c r="I3" s="513"/>
      <c r="J3" s="513"/>
      <c r="K3" s="514"/>
    </row>
    <row r="4" spans="1:257" ht="15" hidden="1" customHeight="1" x14ac:dyDescent="0.3">
      <c r="A4" s="51"/>
      <c r="B4" s="52"/>
      <c r="C4" s="52"/>
      <c r="D4" s="52"/>
      <c r="E4" s="52"/>
      <c r="F4" s="52"/>
      <c r="G4" s="52"/>
      <c r="H4" s="52"/>
      <c r="I4" s="52"/>
      <c r="J4" s="52"/>
      <c r="K4" s="53"/>
    </row>
    <row r="5" spans="1:257" ht="15.75" thickBot="1" x14ac:dyDescent="0.3">
      <c r="A5" s="518" t="s">
        <v>800</v>
      </c>
      <c r="B5" s="515" t="s">
        <v>801</v>
      </c>
      <c r="C5" s="515"/>
      <c r="D5" s="515"/>
      <c r="E5" s="516"/>
      <c r="F5" s="517" t="s">
        <v>802</v>
      </c>
      <c r="G5" s="515"/>
      <c r="H5" s="515"/>
      <c r="I5" s="515"/>
      <c r="J5" s="520" t="s">
        <v>803</v>
      </c>
      <c r="K5" s="520" t="s">
        <v>804</v>
      </c>
    </row>
    <row r="6" spans="1:257" s="1" customFormat="1" ht="39.75" customHeight="1" thickBot="1" x14ac:dyDescent="0.3">
      <c r="A6" s="519"/>
      <c r="B6" s="59" t="s">
        <v>2</v>
      </c>
      <c r="C6" s="54" t="s">
        <v>805</v>
      </c>
      <c r="D6" s="54" t="s">
        <v>3</v>
      </c>
      <c r="E6" s="55" t="s">
        <v>4</v>
      </c>
      <c r="F6" s="59" t="s">
        <v>2</v>
      </c>
      <c r="G6" s="54" t="s">
        <v>805</v>
      </c>
      <c r="H6" s="54" t="s">
        <v>3</v>
      </c>
      <c r="I6" s="55" t="s">
        <v>4</v>
      </c>
      <c r="J6" s="521"/>
      <c r="K6" s="522"/>
    </row>
    <row r="7" spans="1:257" x14ac:dyDescent="0.25">
      <c r="A7" s="366" t="s">
        <v>5</v>
      </c>
      <c r="B7" s="384">
        <v>3385</v>
      </c>
      <c r="C7" s="384">
        <v>394</v>
      </c>
      <c r="D7" s="384">
        <v>0</v>
      </c>
      <c r="E7" s="384">
        <v>0</v>
      </c>
      <c r="F7" s="384">
        <v>258540029.09999999</v>
      </c>
      <c r="G7" s="384">
        <v>40593417.950000003</v>
      </c>
      <c r="H7" s="384">
        <v>0</v>
      </c>
      <c r="I7" s="384">
        <v>0</v>
      </c>
      <c r="J7" s="384">
        <v>3779</v>
      </c>
      <c r="K7" s="60">
        <v>299133447.05000001</v>
      </c>
      <c r="IW7" s="382"/>
    </row>
    <row r="8" spans="1:257" x14ac:dyDescent="0.25">
      <c r="A8" s="366" t="s">
        <v>6</v>
      </c>
      <c r="B8" s="384">
        <v>2059</v>
      </c>
      <c r="C8" s="384">
        <v>111</v>
      </c>
      <c r="D8" s="384">
        <v>0</v>
      </c>
      <c r="E8" s="384">
        <v>0</v>
      </c>
      <c r="F8" s="384">
        <v>88637993.390000001</v>
      </c>
      <c r="G8" s="384">
        <v>5986863.9500000002</v>
      </c>
      <c r="H8" s="384">
        <v>0</v>
      </c>
      <c r="I8" s="384">
        <v>0</v>
      </c>
      <c r="J8" s="384">
        <v>2170</v>
      </c>
      <c r="K8" s="60">
        <v>94624857.340000004</v>
      </c>
      <c r="IW8" s="382"/>
    </row>
    <row r="9" spans="1:257" x14ac:dyDescent="0.25">
      <c r="A9" s="366" t="s">
        <v>7</v>
      </c>
      <c r="B9" s="384">
        <v>1458</v>
      </c>
      <c r="C9" s="384">
        <v>75</v>
      </c>
      <c r="D9" s="384">
        <v>0</v>
      </c>
      <c r="E9" s="384">
        <v>0</v>
      </c>
      <c r="F9" s="384">
        <v>261000000</v>
      </c>
      <c r="G9" s="384">
        <v>0</v>
      </c>
      <c r="H9" s="384">
        <v>0</v>
      </c>
      <c r="I9" s="384">
        <v>0</v>
      </c>
      <c r="J9" s="384">
        <v>1533</v>
      </c>
      <c r="K9" s="60">
        <v>261000000</v>
      </c>
      <c r="IW9" s="382"/>
    </row>
    <row r="10" spans="1:257" x14ac:dyDescent="0.25">
      <c r="A10" s="366" t="s">
        <v>8</v>
      </c>
      <c r="B10" s="384">
        <v>2460</v>
      </c>
      <c r="C10" s="384">
        <v>112</v>
      </c>
      <c r="D10" s="384">
        <v>0</v>
      </c>
      <c r="E10" s="384">
        <v>0</v>
      </c>
      <c r="F10" s="384">
        <v>14118147.65</v>
      </c>
      <c r="G10" s="384">
        <v>41544113.75</v>
      </c>
      <c r="H10" s="384">
        <v>0</v>
      </c>
      <c r="I10" s="384">
        <v>0</v>
      </c>
      <c r="J10" s="384">
        <v>2572</v>
      </c>
      <c r="K10" s="60">
        <v>55662261.399999999</v>
      </c>
      <c r="IW10" s="382"/>
    </row>
    <row r="11" spans="1:257" x14ac:dyDescent="0.25">
      <c r="A11" s="366" t="s">
        <v>10</v>
      </c>
      <c r="B11" s="384">
        <v>1991</v>
      </c>
      <c r="C11" s="384">
        <v>104</v>
      </c>
      <c r="D11" s="384">
        <v>0</v>
      </c>
      <c r="E11" s="384">
        <v>0</v>
      </c>
      <c r="F11" s="384">
        <v>45148164.409999996</v>
      </c>
      <c r="G11" s="384">
        <v>21965815.620000001</v>
      </c>
      <c r="H11" s="384">
        <v>0</v>
      </c>
      <c r="I11" s="384">
        <v>0</v>
      </c>
      <c r="J11" s="384">
        <v>2095</v>
      </c>
      <c r="K11" s="60">
        <v>67113980.030000001</v>
      </c>
      <c r="IW11" s="382"/>
    </row>
    <row r="12" spans="1:257" x14ac:dyDescent="0.25">
      <c r="A12" s="366" t="s">
        <v>11</v>
      </c>
      <c r="B12" s="384">
        <v>2767</v>
      </c>
      <c r="C12" s="384">
        <v>189</v>
      </c>
      <c r="D12" s="384">
        <v>0</v>
      </c>
      <c r="E12" s="384">
        <v>0</v>
      </c>
      <c r="F12" s="384">
        <v>58937195.619999997</v>
      </c>
      <c r="G12" s="384">
        <v>14737645.810000001</v>
      </c>
      <c r="H12" s="384">
        <v>0</v>
      </c>
      <c r="I12" s="384">
        <v>0</v>
      </c>
      <c r="J12" s="384">
        <v>2956</v>
      </c>
      <c r="K12" s="60">
        <v>73674841.430000007</v>
      </c>
      <c r="IW12" s="382"/>
    </row>
    <row r="13" spans="1:257" x14ac:dyDescent="0.25">
      <c r="A13" s="366" t="s">
        <v>12</v>
      </c>
      <c r="B13" s="384">
        <v>7796</v>
      </c>
      <c r="C13" s="384">
        <v>1170</v>
      </c>
      <c r="D13" s="384">
        <v>0</v>
      </c>
      <c r="E13" s="384">
        <v>2</v>
      </c>
      <c r="F13" s="384">
        <v>262671264.63</v>
      </c>
      <c r="G13" s="384">
        <v>12323651.810000001</v>
      </c>
      <c r="H13" s="384">
        <v>0</v>
      </c>
      <c r="I13" s="384">
        <v>0</v>
      </c>
      <c r="J13" s="384">
        <v>8968</v>
      </c>
      <c r="K13" s="60">
        <v>274994916.44</v>
      </c>
      <c r="IW13" s="382"/>
    </row>
    <row r="14" spans="1:257" x14ac:dyDescent="0.25">
      <c r="A14" s="366" t="s">
        <v>13</v>
      </c>
      <c r="B14" s="384">
        <v>6035</v>
      </c>
      <c r="C14" s="384">
        <v>803</v>
      </c>
      <c r="D14" s="384">
        <v>0</v>
      </c>
      <c r="E14" s="384">
        <v>0</v>
      </c>
      <c r="F14" s="384">
        <v>854272127.54999995</v>
      </c>
      <c r="G14" s="384">
        <v>32792284.73</v>
      </c>
      <c r="H14" s="384">
        <v>0</v>
      </c>
      <c r="I14" s="384">
        <v>0</v>
      </c>
      <c r="J14" s="384">
        <v>6838</v>
      </c>
      <c r="K14" s="60">
        <v>887064412.27999997</v>
      </c>
      <c r="IW14" s="382"/>
    </row>
    <row r="15" spans="1:257" x14ac:dyDescent="0.25">
      <c r="A15" s="366" t="s">
        <v>14</v>
      </c>
      <c r="B15" s="384">
        <v>21015</v>
      </c>
      <c r="C15" s="384">
        <v>808</v>
      </c>
      <c r="D15" s="384">
        <v>0</v>
      </c>
      <c r="E15" s="384">
        <v>7</v>
      </c>
      <c r="F15" s="384">
        <v>355288536.70999998</v>
      </c>
      <c r="G15" s="384">
        <v>22347343.940000001</v>
      </c>
      <c r="H15" s="384">
        <v>0</v>
      </c>
      <c r="I15" s="384">
        <v>1828759.51</v>
      </c>
      <c r="J15" s="384">
        <v>21830</v>
      </c>
      <c r="K15" s="60">
        <v>379464640.16000003</v>
      </c>
      <c r="IW15" s="382"/>
    </row>
    <row r="16" spans="1:257" x14ac:dyDescent="0.25">
      <c r="A16" s="366" t="s">
        <v>15</v>
      </c>
      <c r="B16" s="384">
        <v>46645</v>
      </c>
      <c r="C16" s="384">
        <v>491</v>
      </c>
      <c r="D16" s="384">
        <v>0</v>
      </c>
      <c r="E16" s="384">
        <v>0</v>
      </c>
      <c r="F16" s="384">
        <v>252132650.66999999</v>
      </c>
      <c r="G16" s="384">
        <v>7175951.8600000003</v>
      </c>
      <c r="H16" s="384">
        <v>0</v>
      </c>
      <c r="I16" s="384">
        <v>0</v>
      </c>
      <c r="J16" s="384">
        <v>47136</v>
      </c>
      <c r="K16" s="60">
        <v>259308602.53</v>
      </c>
      <c r="IW16" s="382"/>
    </row>
    <row r="17" spans="1:257" x14ac:dyDescent="0.25">
      <c r="A17" s="366" t="s">
        <v>16</v>
      </c>
      <c r="B17" s="384">
        <v>561</v>
      </c>
      <c r="C17" s="384">
        <v>179</v>
      </c>
      <c r="D17" s="384">
        <v>0</v>
      </c>
      <c r="E17" s="384">
        <v>0</v>
      </c>
      <c r="F17" s="384">
        <v>21453872.760000002</v>
      </c>
      <c r="G17" s="384">
        <v>5865428.9100000001</v>
      </c>
      <c r="H17" s="384">
        <v>0</v>
      </c>
      <c r="I17" s="384">
        <v>0</v>
      </c>
      <c r="J17" s="384">
        <v>740</v>
      </c>
      <c r="K17" s="60">
        <v>27319301.670000002</v>
      </c>
      <c r="IW17" s="382"/>
    </row>
    <row r="18" spans="1:257" x14ac:dyDescent="0.25">
      <c r="A18" s="366" t="s">
        <v>17</v>
      </c>
      <c r="B18" s="384">
        <v>17265</v>
      </c>
      <c r="C18" s="384">
        <v>79</v>
      </c>
      <c r="D18" s="384">
        <v>0</v>
      </c>
      <c r="E18" s="384">
        <v>0</v>
      </c>
      <c r="F18" s="384">
        <v>121717507.34</v>
      </c>
      <c r="G18" s="384">
        <v>111004.05</v>
      </c>
      <c r="H18" s="384">
        <v>0</v>
      </c>
      <c r="I18" s="384">
        <v>0</v>
      </c>
      <c r="J18" s="384">
        <v>17344</v>
      </c>
      <c r="K18" s="60">
        <v>121828511.39</v>
      </c>
      <c r="IW18" s="382"/>
    </row>
    <row r="19" spans="1:257" x14ac:dyDescent="0.25">
      <c r="A19" s="366" t="s">
        <v>18</v>
      </c>
      <c r="B19" s="384">
        <v>35395</v>
      </c>
      <c r="C19" s="384">
        <v>208</v>
      </c>
      <c r="D19" s="384">
        <v>0</v>
      </c>
      <c r="E19" s="384">
        <v>0</v>
      </c>
      <c r="F19" s="384">
        <v>5125730538.3299999</v>
      </c>
      <c r="G19" s="384">
        <v>1705827.38</v>
      </c>
      <c r="H19" s="384">
        <v>0</v>
      </c>
      <c r="I19" s="384">
        <v>0</v>
      </c>
      <c r="J19" s="384">
        <v>35603</v>
      </c>
      <c r="K19" s="60">
        <v>5127436365.71</v>
      </c>
      <c r="IW19" s="382"/>
    </row>
    <row r="20" spans="1:257" x14ac:dyDescent="0.25">
      <c r="A20" s="366" t="s">
        <v>19</v>
      </c>
      <c r="B20" s="384">
        <v>22381</v>
      </c>
      <c r="C20" s="384">
        <v>510</v>
      </c>
      <c r="D20" s="384">
        <v>0</v>
      </c>
      <c r="E20" s="384">
        <v>0</v>
      </c>
      <c r="F20" s="384">
        <v>686400355.51999998</v>
      </c>
      <c r="G20" s="384">
        <v>221050521.91</v>
      </c>
      <c r="H20" s="384">
        <v>0</v>
      </c>
      <c r="I20" s="384">
        <v>0</v>
      </c>
      <c r="J20" s="384">
        <v>22891</v>
      </c>
      <c r="K20" s="60">
        <v>907450877.42999995</v>
      </c>
      <c r="IW20" s="382"/>
    </row>
    <row r="21" spans="1:257" x14ac:dyDescent="0.25">
      <c r="A21" s="366" t="s">
        <v>20</v>
      </c>
      <c r="B21" s="384">
        <v>2897</v>
      </c>
      <c r="C21" s="384">
        <v>1264</v>
      </c>
      <c r="D21" s="384">
        <v>0</v>
      </c>
      <c r="E21" s="384">
        <v>0</v>
      </c>
      <c r="F21" s="384">
        <v>59414480.020000003</v>
      </c>
      <c r="G21" s="384">
        <v>18475175.23</v>
      </c>
      <c r="H21" s="384">
        <v>0</v>
      </c>
      <c r="I21" s="384">
        <v>0</v>
      </c>
      <c r="J21" s="384">
        <v>4161</v>
      </c>
      <c r="K21" s="60">
        <v>77889655.25</v>
      </c>
      <c r="IW21" s="382"/>
    </row>
    <row r="22" spans="1:257" x14ac:dyDescent="0.25">
      <c r="A22" s="366" t="s">
        <v>21</v>
      </c>
      <c r="B22" s="384">
        <v>451</v>
      </c>
      <c r="C22" s="384">
        <v>137</v>
      </c>
      <c r="D22" s="384">
        <v>0</v>
      </c>
      <c r="E22" s="384">
        <v>0</v>
      </c>
      <c r="F22" s="384">
        <v>26345230.41</v>
      </c>
      <c r="G22" s="384">
        <v>7207530.5499999998</v>
      </c>
      <c r="H22" s="384">
        <v>0</v>
      </c>
      <c r="I22" s="384">
        <v>0</v>
      </c>
      <c r="J22" s="384">
        <v>588</v>
      </c>
      <c r="K22" s="60">
        <v>33552760.960000001</v>
      </c>
      <c r="IW22" s="382"/>
    </row>
    <row r="23" spans="1:257" ht="15.75" thickBot="1" x14ac:dyDescent="0.3">
      <c r="A23" s="366" t="s">
        <v>22</v>
      </c>
      <c r="B23" s="384">
        <v>665</v>
      </c>
      <c r="C23" s="384">
        <v>7</v>
      </c>
      <c r="D23" s="384">
        <v>0</v>
      </c>
      <c r="E23" s="384">
        <v>0</v>
      </c>
      <c r="F23" s="384">
        <v>4682626.74</v>
      </c>
      <c r="G23" s="384">
        <v>115708.58</v>
      </c>
      <c r="H23" s="384">
        <v>0</v>
      </c>
      <c r="I23" s="384">
        <v>0</v>
      </c>
      <c r="J23" s="384">
        <v>672</v>
      </c>
      <c r="K23" s="60">
        <v>4798335.32</v>
      </c>
      <c r="IW23" s="382"/>
    </row>
    <row r="24" spans="1:257" ht="15.75" thickBot="1" x14ac:dyDescent="0.3">
      <c r="A24" s="56" t="s">
        <v>1</v>
      </c>
      <c r="B24" s="57">
        <f>SUM(B7:B23)</f>
        <v>175226</v>
      </c>
      <c r="C24" s="57">
        <f t="shared" ref="C24:K24" si="0">SUM(C7:C23)</f>
        <v>6641</v>
      </c>
      <c r="D24" s="57">
        <f t="shared" si="0"/>
        <v>0</v>
      </c>
      <c r="E24" s="57">
        <f t="shared" si="0"/>
        <v>9</v>
      </c>
      <c r="F24" s="57">
        <f t="shared" si="0"/>
        <v>8496490720.8500004</v>
      </c>
      <c r="G24" s="57">
        <f t="shared" si="0"/>
        <v>453998286.03000003</v>
      </c>
      <c r="H24" s="57">
        <f t="shared" si="0"/>
        <v>0</v>
      </c>
      <c r="I24" s="57">
        <f t="shared" si="0"/>
        <v>1828759.51</v>
      </c>
      <c r="J24" s="57">
        <f t="shared" si="0"/>
        <v>181876</v>
      </c>
      <c r="K24" s="61">
        <f t="shared" si="0"/>
        <v>8952317766.3899994</v>
      </c>
    </row>
    <row r="25" spans="1:257" ht="4.5" customHeight="1" x14ac:dyDescent="0.2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</row>
    <row r="26" spans="1:257" x14ac:dyDescent="0.25">
      <c r="A26" s="505"/>
      <c r="B26" s="505"/>
      <c r="C26" s="505"/>
      <c r="D26" s="505"/>
      <c r="E26" s="505"/>
      <c r="F26" s="505"/>
      <c r="G26" s="505"/>
    </row>
    <row r="27" spans="1:257" x14ac:dyDescent="0.25">
      <c r="A27" s="505"/>
      <c r="B27" s="505"/>
      <c r="C27" s="505"/>
      <c r="D27" s="505"/>
      <c r="E27" s="505"/>
      <c r="F27" s="505"/>
      <c r="G27" s="505"/>
    </row>
    <row r="28" spans="1:257" x14ac:dyDescent="0.25"/>
    <row r="29" spans="1:257" x14ac:dyDescent="0.25"/>
    <row r="30" spans="1:257" x14ac:dyDescent="0.25"/>
    <row r="31" spans="1:257" x14ac:dyDescent="0.25"/>
    <row r="32" spans="1:25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ht="14.25" customHeight="1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10">
    <mergeCell ref="A26:G26"/>
    <mergeCell ref="A27:G27"/>
    <mergeCell ref="A1:K1"/>
    <mergeCell ref="A2:K2"/>
    <mergeCell ref="A3:K3"/>
    <mergeCell ref="B5:E5"/>
    <mergeCell ref="F5:I5"/>
    <mergeCell ref="A5:A6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68"/>
  <sheetViews>
    <sheetView workbookViewId="0">
      <selection activeCell="D27" sqref="D27"/>
    </sheetView>
  </sheetViews>
  <sheetFormatPr baseColWidth="10" defaultColWidth="0" defaultRowHeight="15" customHeight="1" zeroHeight="1" x14ac:dyDescent="0.25"/>
  <cols>
    <col min="1" max="1" width="15" customWidth="1"/>
    <col min="2" max="5" width="27.7109375" customWidth="1"/>
    <col min="6" max="256" width="11.42578125" hidden="1"/>
    <col min="257" max="257" width="15" customWidth="1"/>
    <col min="258" max="261" width="27.7109375" customWidth="1"/>
    <col min="262" max="512" width="11.42578125" hidden="1"/>
    <col min="513" max="513" width="15" customWidth="1"/>
    <col min="514" max="517" width="27.7109375" customWidth="1"/>
    <col min="518" max="768" width="11.42578125" hidden="1"/>
    <col min="769" max="769" width="15" customWidth="1"/>
    <col min="770" max="773" width="27.7109375" customWidth="1"/>
    <col min="774" max="1024" width="11.42578125" hidden="1"/>
    <col min="1025" max="1025" width="15" customWidth="1"/>
    <col min="1026" max="1029" width="27.7109375" customWidth="1"/>
    <col min="1030" max="1280" width="11.42578125" hidden="1"/>
    <col min="1281" max="1281" width="15" customWidth="1"/>
    <col min="1282" max="1285" width="27.7109375" customWidth="1"/>
    <col min="1286" max="1536" width="11.42578125" hidden="1"/>
    <col min="1537" max="1537" width="15" customWidth="1"/>
    <col min="1538" max="1541" width="27.7109375" customWidth="1"/>
    <col min="1542" max="1792" width="11.42578125" hidden="1"/>
    <col min="1793" max="1793" width="15" customWidth="1"/>
    <col min="1794" max="1797" width="27.7109375" customWidth="1"/>
    <col min="1798" max="2048" width="11.42578125" hidden="1"/>
    <col min="2049" max="2049" width="15" customWidth="1"/>
    <col min="2050" max="2053" width="27.7109375" customWidth="1"/>
    <col min="2054" max="2304" width="11.42578125" hidden="1"/>
    <col min="2305" max="2305" width="15" customWidth="1"/>
    <col min="2306" max="2309" width="27.7109375" customWidth="1"/>
    <col min="2310" max="2560" width="11.42578125" hidden="1"/>
    <col min="2561" max="2561" width="15" customWidth="1"/>
    <col min="2562" max="2565" width="27.7109375" customWidth="1"/>
    <col min="2566" max="2816" width="11.42578125" hidden="1"/>
    <col min="2817" max="2817" width="15" customWidth="1"/>
    <col min="2818" max="2821" width="27.7109375" customWidth="1"/>
    <col min="2822" max="3072" width="11.42578125" hidden="1"/>
    <col min="3073" max="3073" width="15" customWidth="1"/>
    <col min="3074" max="3077" width="27.7109375" customWidth="1"/>
    <col min="3078" max="3328" width="11.42578125" hidden="1"/>
    <col min="3329" max="3329" width="15" customWidth="1"/>
    <col min="3330" max="3333" width="27.7109375" customWidth="1"/>
    <col min="3334" max="3584" width="11.42578125" hidden="1"/>
    <col min="3585" max="3585" width="15" customWidth="1"/>
    <col min="3586" max="3589" width="27.7109375" customWidth="1"/>
    <col min="3590" max="3840" width="11.42578125" hidden="1"/>
    <col min="3841" max="3841" width="15" customWidth="1"/>
    <col min="3842" max="3845" width="27.7109375" customWidth="1"/>
    <col min="3846" max="4096" width="11.42578125" hidden="1"/>
    <col min="4097" max="4097" width="15" customWidth="1"/>
    <col min="4098" max="4101" width="27.7109375" customWidth="1"/>
    <col min="4102" max="4352" width="11.42578125" hidden="1"/>
    <col min="4353" max="4353" width="15" customWidth="1"/>
    <col min="4354" max="4357" width="27.7109375" customWidth="1"/>
    <col min="4358" max="4608" width="11.42578125" hidden="1"/>
    <col min="4609" max="4609" width="15" customWidth="1"/>
    <col min="4610" max="4613" width="27.7109375" customWidth="1"/>
    <col min="4614" max="4864" width="11.42578125" hidden="1"/>
    <col min="4865" max="4865" width="15" customWidth="1"/>
    <col min="4866" max="4869" width="27.7109375" customWidth="1"/>
    <col min="4870" max="5120" width="11.42578125" hidden="1"/>
    <col min="5121" max="5121" width="15" customWidth="1"/>
    <col min="5122" max="5125" width="27.7109375" customWidth="1"/>
    <col min="5126" max="5376" width="11.42578125" hidden="1"/>
    <col min="5377" max="5377" width="15" customWidth="1"/>
    <col min="5378" max="5381" width="27.7109375" customWidth="1"/>
    <col min="5382" max="5632" width="11.42578125" hidden="1"/>
    <col min="5633" max="5633" width="15" customWidth="1"/>
    <col min="5634" max="5637" width="27.7109375" customWidth="1"/>
    <col min="5638" max="5888" width="11.42578125" hidden="1"/>
    <col min="5889" max="5889" width="15" customWidth="1"/>
    <col min="5890" max="5893" width="27.7109375" customWidth="1"/>
    <col min="5894" max="6144" width="11.42578125" hidden="1"/>
    <col min="6145" max="6145" width="15" customWidth="1"/>
    <col min="6146" max="6149" width="27.7109375" customWidth="1"/>
    <col min="6150" max="6400" width="11.42578125" hidden="1"/>
    <col min="6401" max="6401" width="15" customWidth="1"/>
    <col min="6402" max="6405" width="27.7109375" customWidth="1"/>
    <col min="6406" max="6656" width="11.42578125" hidden="1"/>
    <col min="6657" max="6657" width="15" customWidth="1"/>
    <col min="6658" max="6661" width="27.7109375" customWidth="1"/>
    <col min="6662" max="6912" width="11.42578125" hidden="1"/>
    <col min="6913" max="6913" width="15" customWidth="1"/>
    <col min="6914" max="6917" width="27.7109375" customWidth="1"/>
    <col min="6918" max="7168" width="11.42578125" hidden="1"/>
    <col min="7169" max="7169" width="15" customWidth="1"/>
    <col min="7170" max="7173" width="27.7109375" customWidth="1"/>
    <col min="7174" max="7424" width="11.42578125" hidden="1"/>
    <col min="7425" max="7425" width="15" customWidth="1"/>
    <col min="7426" max="7429" width="27.7109375" customWidth="1"/>
    <col min="7430" max="7680" width="11.42578125" hidden="1"/>
    <col min="7681" max="7681" width="15" customWidth="1"/>
    <col min="7682" max="7685" width="27.7109375" customWidth="1"/>
    <col min="7686" max="7936" width="11.42578125" hidden="1"/>
    <col min="7937" max="7937" width="15" customWidth="1"/>
    <col min="7938" max="7941" width="27.7109375" customWidth="1"/>
    <col min="7942" max="8192" width="11.42578125" hidden="1"/>
    <col min="8193" max="8193" width="15" customWidth="1"/>
    <col min="8194" max="8197" width="27.7109375" customWidth="1"/>
    <col min="8198" max="8448" width="11.42578125" hidden="1"/>
    <col min="8449" max="8449" width="15" customWidth="1"/>
    <col min="8450" max="8453" width="27.7109375" customWidth="1"/>
    <col min="8454" max="8704" width="11.42578125" hidden="1"/>
    <col min="8705" max="8705" width="15" customWidth="1"/>
    <col min="8706" max="8709" width="27.7109375" customWidth="1"/>
    <col min="8710" max="8960" width="11.42578125" hidden="1"/>
    <col min="8961" max="8961" width="15" customWidth="1"/>
    <col min="8962" max="8965" width="27.7109375" customWidth="1"/>
    <col min="8966" max="9216" width="11.42578125" hidden="1"/>
    <col min="9217" max="9217" width="15" customWidth="1"/>
    <col min="9218" max="9221" width="27.7109375" customWidth="1"/>
    <col min="9222" max="9472" width="11.42578125" hidden="1"/>
    <col min="9473" max="9473" width="15" customWidth="1"/>
    <col min="9474" max="9477" width="27.7109375" customWidth="1"/>
    <col min="9478" max="9728" width="11.42578125" hidden="1"/>
    <col min="9729" max="9729" width="15" customWidth="1"/>
    <col min="9730" max="9733" width="27.7109375" customWidth="1"/>
    <col min="9734" max="9984" width="11.42578125" hidden="1"/>
    <col min="9985" max="9985" width="15" customWidth="1"/>
    <col min="9986" max="9989" width="27.7109375" customWidth="1"/>
    <col min="9990" max="10240" width="11.42578125" hidden="1"/>
    <col min="10241" max="10241" width="15" customWidth="1"/>
    <col min="10242" max="10245" width="27.7109375" customWidth="1"/>
    <col min="10246" max="10496" width="11.42578125" hidden="1"/>
    <col min="10497" max="10497" width="15" customWidth="1"/>
    <col min="10498" max="10501" width="27.7109375" customWidth="1"/>
    <col min="10502" max="10752" width="11.42578125" hidden="1"/>
    <col min="10753" max="10753" width="15" customWidth="1"/>
    <col min="10754" max="10757" width="27.7109375" customWidth="1"/>
    <col min="10758" max="11008" width="11.42578125" hidden="1"/>
    <col min="11009" max="11009" width="15" customWidth="1"/>
    <col min="11010" max="11013" width="27.7109375" customWidth="1"/>
    <col min="11014" max="11264" width="11.42578125" hidden="1"/>
    <col min="11265" max="11265" width="15" customWidth="1"/>
    <col min="11266" max="11269" width="27.7109375" customWidth="1"/>
    <col min="11270" max="11520" width="11.42578125" hidden="1"/>
    <col min="11521" max="11521" width="15" customWidth="1"/>
    <col min="11522" max="11525" width="27.7109375" customWidth="1"/>
    <col min="11526" max="11776" width="11.42578125" hidden="1"/>
    <col min="11777" max="11777" width="15" customWidth="1"/>
    <col min="11778" max="11781" width="27.7109375" customWidth="1"/>
    <col min="11782" max="12032" width="11.42578125" hidden="1"/>
    <col min="12033" max="12033" width="15" customWidth="1"/>
    <col min="12034" max="12037" width="27.7109375" customWidth="1"/>
    <col min="12038" max="12288" width="11.42578125" hidden="1"/>
    <col min="12289" max="12289" width="15" customWidth="1"/>
    <col min="12290" max="12293" width="27.7109375" customWidth="1"/>
    <col min="12294" max="12544" width="11.42578125" hidden="1"/>
    <col min="12545" max="12545" width="15" customWidth="1"/>
    <col min="12546" max="12549" width="27.7109375" customWidth="1"/>
    <col min="12550" max="12800" width="11.42578125" hidden="1"/>
    <col min="12801" max="12801" width="15" customWidth="1"/>
    <col min="12802" max="12805" width="27.7109375" customWidth="1"/>
    <col min="12806" max="13056" width="11.42578125" hidden="1"/>
    <col min="13057" max="13057" width="15" customWidth="1"/>
    <col min="13058" max="13061" width="27.7109375" customWidth="1"/>
    <col min="13062" max="13312" width="11.42578125" hidden="1"/>
    <col min="13313" max="13313" width="15" customWidth="1"/>
    <col min="13314" max="13317" width="27.7109375" customWidth="1"/>
    <col min="13318" max="13568" width="11.42578125" hidden="1"/>
    <col min="13569" max="13569" width="15" customWidth="1"/>
    <col min="13570" max="13573" width="27.7109375" customWidth="1"/>
    <col min="13574" max="13824" width="11.42578125" hidden="1"/>
    <col min="13825" max="13825" width="15" customWidth="1"/>
    <col min="13826" max="13829" width="27.7109375" customWidth="1"/>
    <col min="13830" max="14080" width="11.42578125" hidden="1"/>
    <col min="14081" max="14081" width="15" customWidth="1"/>
    <col min="14082" max="14085" width="27.7109375" customWidth="1"/>
    <col min="14086" max="14336" width="11.42578125" hidden="1"/>
    <col min="14337" max="14337" width="15" customWidth="1"/>
    <col min="14338" max="14341" width="27.7109375" customWidth="1"/>
    <col min="14342" max="14592" width="11.42578125" hidden="1"/>
    <col min="14593" max="14593" width="15" customWidth="1"/>
    <col min="14594" max="14597" width="27.7109375" customWidth="1"/>
    <col min="14598" max="14848" width="11.42578125" hidden="1"/>
    <col min="14849" max="14849" width="15" customWidth="1"/>
    <col min="14850" max="14853" width="27.7109375" customWidth="1"/>
    <col min="14854" max="15104" width="11.42578125" hidden="1"/>
    <col min="15105" max="15105" width="15" customWidth="1"/>
    <col min="15106" max="15109" width="27.7109375" customWidth="1"/>
    <col min="15110" max="15360" width="11.42578125" hidden="1"/>
    <col min="15361" max="15361" width="15" customWidth="1"/>
    <col min="15362" max="15365" width="27.7109375" customWidth="1"/>
    <col min="15366" max="15616" width="11.42578125" hidden="1"/>
    <col min="15617" max="15617" width="15" customWidth="1"/>
    <col min="15618" max="15621" width="27.7109375" customWidth="1"/>
    <col min="15622" max="15872" width="11.42578125" hidden="1"/>
    <col min="15873" max="15873" width="15" customWidth="1"/>
    <col min="15874" max="15877" width="27.7109375" customWidth="1"/>
    <col min="15878" max="16128" width="11.42578125" hidden="1"/>
    <col min="16129" max="16129" width="15" customWidth="1"/>
    <col min="16130" max="16133" width="27.7109375" customWidth="1"/>
    <col min="16134" max="16384" width="11.42578125" hidden="1"/>
  </cols>
  <sheetData>
    <row r="1" spans="1:5" ht="25.5" customHeight="1" x14ac:dyDescent="0.25">
      <c r="A1" s="735" t="s">
        <v>935</v>
      </c>
      <c r="B1" s="736"/>
      <c r="C1" s="736"/>
      <c r="D1" s="736"/>
      <c r="E1" s="737"/>
    </row>
    <row r="2" spans="1:5" x14ac:dyDescent="0.25">
      <c r="A2" s="738" t="s">
        <v>1319</v>
      </c>
      <c r="B2" s="739"/>
      <c r="C2" s="739"/>
      <c r="D2" s="739"/>
      <c r="E2" s="740"/>
    </row>
    <row r="3" spans="1:5" x14ac:dyDescent="0.25">
      <c r="A3" s="738" t="s">
        <v>896</v>
      </c>
      <c r="B3" s="739"/>
      <c r="C3" s="739"/>
      <c r="D3" s="739"/>
      <c r="E3" s="740"/>
    </row>
    <row r="4" spans="1:5" ht="6" customHeight="1" x14ac:dyDescent="0.25">
      <c r="A4" s="321"/>
      <c r="B4" s="322"/>
      <c r="C4" s="322"/>
      <c r="D4" s="322"/>
      <c r="E4" s="323"/>
    </row>
    <row r="5" spans="1:5" ht="15.75" thickBot="1" x14ac:dyDescent="0.3">
      <c r="A5" s="324" t="s">
        <v>667</v>
      </c>
      <c r="B5" s="325" t="s">
        <v>668</v>
      </c>
      <c r="C5" s="325" t="s">
        <v>669</v>
      </c>
      <c r="D5" s="325" t="s">
        <v>670</v>
      </c>
      <c r="E5" s="326" t="s">
        <v>1</v>
      </c>
    </row>
    <row r="6" spans="1:5" x14ac:dyDescent="0.25">
      <c r="A6" s="482">
        <v>44683</v>
      </c>
      <c r="B6" s="481">
        <v>16963.566877600002</v>
      </c>
      <c r="C6" s="481">
        <v>0</v>
      </c>
      <c r="D6" s="481">
        <v>207306.99773419998</v>
      </c>
      <c r="E6" s="480">
        <v>224270.56461179999</v>
      </c>
    </row>
    <row r="7" spans="1:5" x14ac:dyDescent="0.25">
      <c r="A7" s="479">
        <v>44684</v>
      </c>
      <c r="B7" s="478">
        <v>59293.403295000004</v>
      </c>
      <c r="C7" s="478">
        <v>0</v>
      </c>
      <c r="D7" s="478">
        <v>231951.51638400002</v>
      </c>
      <c r="E7" s="477">
        <v>291244.91967900004</v>
      </c>
    </row>
    <row r="8" spans="1:5" x14ac:dyDescent="0.25">
      <c r="A8" s="479">
        <v>44685</v>
      </c>
      <c r="B8" s="478">
        <v>19449.615031000001</v>
      </c>
      <c r="C8" s="478">
        <v>0</v>
      </c>
      <c r="D8" s="478">
        <v>334277.54587780003</v>
      </c>
      <c r="E8" s="477">
        <v>353727.16090880003</v>
      </c>
    </row>
    <row r="9" spans="1:5" x14ac:dyDescent="0.25">
      <c r="A9" s="479">
        <v>44686</v>
      </c>
      <c r="B9" s="478">
        <v>38092.235440000004</v>
      </c>
      <c r="C9" s="478">
        <v>177704.97584980002</v>
      </c>
      <c r="D9" s="478">
        <v>156619.07149840001</v>
      </c>
      <c r="E9" s="477">
        <v>372416.28278820001</v>
      </c>
    </row>
    <row r="10" spans="1:5" x14ac:dyDescent="0.25">
      <c r="A10" s="479">
        <v>44689</v>
      </c>
      <c r="B10" s="478">
        <v>34835.546068399999</v>
      </c>
      <c r="C10" s="478">
        <v>45099.999977200008</v>
      </c>
      <c r="D10" s="478">
        <v>184047.79743140002</v>
      </c>
      <c r="E10" s="477">
        <v>263983.34347700002</v>
      </c>
    </row>
    <row r="11" spans="1:5" s="483" customFormat="1" x14ac:dyDescent="0.25">
      <c r="A11" s="479">
        <v>44690</v>
      </c>
      <c r="B11" s="478">
        <v>38312.879176599999</v>
      </c>
      <c r="C11" s="478">
        <v>0</v>
      </c>
      <c r="D11" s="478">
        <v>100624.90679360002</v>
      </c>
      <c r="E11" s="477">
        <v>138937.78597020003</v>
      </c>
    </row>
    <row r="12" spans="1:5" s="483" customFormat="1" x14ac:dyDescent="0.25">
      <c r="A12" s="479">
        <v>44691</v>
      </c>
      <c r="B12" s="478">
        <v>119852.46581980001</v>
      </c>
      <c r="C12" s="478">
        <v>91646.887556000001</v>
      </c>
      <c r="D12" s="478">
        <v>98187.519227000012</v>
      </c>
      <c r="E12" s="477">
        <v>309686.87260280002</v>
      </c>
    </row>
    <row r="13" spans="1:5" s="483" customFormat="1" x14ac:dyDescent="0.25">
      <c r="A13" s="479">
        <v>44692</v>
      </c>
      <c r="B13" s="478">
        <v>74870.286273999998</v>
      </c>
      <c r="C13" s="478">
        <v>70022.120051800011</v>
      </c>
      <c r="D13" s="478">
        <v>113028.50503559998</v>
      </c>
      <c r="E13" s="477">
        <v>257920.91136139998</v>
      </c>
    </row>
    <row r="14" spans="1:5" s="483" customFormat="1" x14ac:dyDescent="0.25">
      <c r="A14" s="479">
        <v>44693</v>
      </c>
      <c r="B14" s="478">
        <v>13266.576089200002</v>
      </c>
      <c r="C14" s="478">
        <v>0</v>
      </c>
      <c r="D14" s="478">
        <v>202880.05664080003</v>
      </c>
      <c r="E14" s="477">
        <v>216146.63273000004</v>
      </c>
    </row>
    <row r="15" spans="1:5" s="483" customFormat="1" x14ac:dyDescent="0.25">
      <c r="A15" s="479">
        <v>44696</v>
      </c>
      <c r="B15" s="478">
        <v>49531.089381200007</v>
      </c>
      <c r="C15" s="478">
        <v>0</v>
      </c>
      <c r="D15" s="478">
        <v>87672.709412400029</v>
      </c>
      <c r="E15" s="477">
        <v>137203.79879360003</v>
      </c>
    </row>
    <row r="16" spans="1:5" s="483" customFormat="1" x14ac:dyDescent="0.25">
      <c r="A16" s="479">
        <v>44697</v>
      </c>
      <c r="B16" s="478">
        <v>47444.927640600014</v>
      </c>
      <c r="C16" s="478">
        <v>0</v>
      </c>
      <c r="D16" s="478">
        <v>109008.78966320002</v>
      </c>
      <c r="E16" s="477">
        <v>156453.71730380005</v>
      </c>
    </row>
    <row r="17" spans="1:5" x14ac:dyDescent="0.25">
      <c r="A17" s="479">
        <v>44698</v>
      </c>
      <c r="B17" s="478">
        <v>52225.474636999999</v>
      </c>
      <c r="C17" s="478">
        <v>0</v>
      </c>
      <c r="D17" s="478">
        <v>76976.757456199994</v>
      </c>
      <c r="E17" s="477">
        <v>129202.2320932</v>
      </c>
    </row>
    <row r="18" spans="1:5" x14ac:dyDescent="0.25">
      <c r="A18" s="479">
        <v>44699</v>
      </c>
      <c r="B18" s="478">
        <v>27792.728920600006</v>
      </c>
      <c r="C18" s="478">
        <v>543.65499999999997</v>
      </c>
      <c r="D18" s="478">
        <v>266996.99724880001</v>
      </c>
      <c r="E18" s="477">
        <v>295333.3811694</v>
      </c>
    </row>
    <row r="19" spans="1:5" x14ac:dyDescent="0.25">
      <c r="A19" s="479">
        <v>44700</v>
      </c>
      <c r="B19" s="478">
        <v>61249.885722200001</v>
      </c>
      <c r="C19" s="478">
        <v>643.02717640000014</v>
      </c>
      <c r="D19" s="478">
        <v>277672.14165880001</v>
      </c>
      <c r="E19" s="477">
        <v>339565.0545574</v>
      </c>
    </row>
    <row r="20" spans="1:5" x14ac:dyDescent="0.25">
      <c r="A20" s="479">
        <v>44703</v>
      </c>
      <c r="B20" s="478">
        <v>65302.293659400006</v>
      </c>
      <c r="C20" s="478">
        <v>0</v>
      </c>
      <c r="D20" s="478">
        <v>189543.58051299999</v>
      </c>
      <c r="E20" s="477">
        <v>254845.87417239998</v>
      </c>
    </row>
    <row r="21" spans="1:5" x14ac:dyDescent="0.25">
      <c r="A21" s="479">
        <v>44704</v>
      </c>
      <c r="B21" s="478">
        <v>21414.521606800001</v>
      </c>
      <c r="C21" s="478">
        <v>0</v>
      </c>
      <c r="D21" s="478">
        <v>88857.868531600019</v>
      </c>
      <c r="E21" s="477">
        <v>110272.39013840002</v>
      </c>
    </row>
    <row r="22" spans="1:5" x14ac:dyDescent="0.25">
      <c r="A22" s="479">
        <v>44705</v>
      </c>
      <c r="B22" s="478">
        <v>24337.143178599999</v>
      </c>
      <c r="C22" s="478">
        <v>0</v>
      </c>
      <c r="D22" s="478">
        <v>72725.733996999988</v>
      </c>
      <c r="E22" s="477">
        <v>97062.877175599991</v>
      </c>
    </row>
    <row r="23" spans="1:5" x14ac:dyDescent="0.25">
      <c r="A23" s="479">
        <v>44706</v>
      </c>
      <c r="B23" s="478">
        <v>86771.831162800008</v>
      </c>
      <c r="C23" s="478">
        <v>0</v>
      </c>
      <c r="D23" s="478">
        <v>193181.94553560004</v>
      </c>
      <c r="E23" s="477">
        <v>279953.77669840003</v>
      </c>
    </row>
    <row r="24" spans="1:5" x14ac:dyDescent="0.25">
      <c r="A24" s="479">
        <v>44707</v>
      </c>
      <c r="B24" s="478">
        <v>89045.962460000024</v>
      </c>
      <c r="C24" s="478">
        <v>3917.8636490000004</v>
      </c>
      <c r="D24" s="478">
        <v>185021.04154660003</v>
      </c>
      <c r="E24" s="477">
        <v>277984.86765560007</v>
      </c>
    </row>
    <row r="25" spans="1:5" x14ac:dyDescent="0.25">
      <c r="A25" s="479">
        <v>44710</v>
      </c>
      <c r="B25" s="478">
        <v>61742.219210000003</v>
      </c>
      <c r="C25" s="478">
        <v>0</v>
      </c>
      <c r="D25" s="478">
        <v>167317.32903200004</v>
      </c>
      <c r="E25" s="477">
        <v>229059.54824200005</v>
      </c>
    </row>
    <row r="26" spans="1:5" x14ac:dyDescent="0.25">
      <c r="A26" s="479">
        <v>44711</v>
      </c>
      <c r="B26" s="478">
        <v>63942.688787600004</v>
      </c>
      <c r="C26" s="478">
        <v>15989.416487800001</v>
      </c>
      <c r="D26" s="478">
        <v>150937.40285960003</v>
      </c>
      <c r="E26" s="477">
        <v>230869.50813500004</v>
      </c>
    </row>
    <row r="27" spans="1:5" ht="15.75" thickBot="1" x14ac:dyDescent="0.3">
      <c r="A27" s="476">
        <v>44712</v>
      </c>
      <c r="B27" s="475">
        <v>145328.45666920001</v>
      </c>
      <c r="C27" s="475">
        <v>2595.2467996</v>
      </c>
      <c r="D27" s="475">
        <v>108146.4111056</v>
      </c>
      <c r="E27" s="498">
        <v>256070.11457440001</v>
      </c>
    </row>
    <row r="28" spans="1:5" ht="15.75" thickBot="1" x14ac:dyDescent="0.3">
      <c r="A28" s="327" t="s">
        <v>1</v>
      </c>
      <c r="B28" s="328">
        <f>SUM(B6:B27)</f>
        <v>1211065.7971076001</v>
      </c>
      <c r="C28" s="328">
        <f>SUM(C6:C27)</f>
        <v>408163.19254760013</v>
      </c>
      <c r="D28" s="328">
        <f>SUM(D6:D27)</f>
        <v>3602982.6251832005</v>
      </c>
      <c r="E28" s="328">
        <f>SUM(E6:E27)</f>
        <v>5222211.6148383999</v>
      </c>
    </row>
    <row r="29" spans="1:5" ht="6.75" customHeight="1" thickBot="1" x14ac:dyDescent="0.3">
      <c r="A29" s="741"/>
      <c r="B29" s="741"/>
      <c r="C29" s="741"/>
      <c r="D29" s="741"/>
      <c r="E29" s="741"/>
    </row>
    <row r="30" spans="1:5" ht="15.75" thickTop="1" x14ac:dyDescent="0.25">
      <c r="A30" s="16" t="s">
        <v>23</v>
      </c>
      <c r="B30" s="17"/>
      <c r="C30" s="17"/>
      <c r="D30" s="17"/>
      <c r="E30" s="17"/>
    </row>
    <row r="31" spans="1:5" x14ac:dyDescent="0.25"/>
    <row r="32" spans="1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ht="15" customHeight="1" x14ac:dyDescent="0.25"/>
    <row r="67" ht="15" customHeight="1" x14ac:dyDescent="0.25"/>
    <row r="68" ht="15" customHeight="1" x14ac:dyDescent="0.25"/>
  </sheetData>
  <mergeCells count="4">
    <mergeCell ref="A1:E1"/>
    <mergeCell ref="A2:E2"/>
    <mergeCell ref="A3:E3"/>
    <mergeCell ref="A29:E2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showGridLines="0" topLeftCell="A40" workbookViewId="0">
      <selection activeCell="K205" sqref="K205"/>
    </sheetView>
  </sheetViews>
  <sheetFormatPr baseColWidth="10" defaultColWidth="11.42578125" defaultRowHeight="12.75" zeroHeight="1" x14ac:dyDescent="0.2"/>
  <cols>
    <col min="1" max="1" width="93.7109375" style="340" bestFit="1" customWidth="1"/>
    <col min="2" max="2" width="11.28515625" style="340" customWidth="1"/>
    <col min="3" max="16384" width="11.42578125" style="340"/>
  </cols>
  <sheetData>
    <row r="1" spans="1:2" ht="20.25" customHeight="1" x14ac:dyDescent="0.2">
      <c r="A1" s="544" t="s">
        <v>961</v>
      </c>
      <c r="B1" s="544"/>
    </row>
    <row r="2" spans="1:2" x14ac:dyDescent="0.2">
      <c r="B2" s="341"/>
    </row>
    <row r="3" spans="1:2" ht="15.75" x14ac:dyDescent="0.25">
      <c r="A3" s="342" t="s">
        <v>786</v>
      </c>
      <c r="B3" s="341"/>
    </row>
    <row r="4" spans="1:2" x14ac:dyDescent="0.2">
      <c r="A4" s="343" t="s">
        <v>38</v>
      </c>
      <c r="B4" s="344" t="s">
        <v>787</v>
      </c>
    </row>
    <row r="5" spans="1:2" x14ac:dyDescent="0.2">
      <c r="A5" s="343" t="s">
        <v>962</v>
      </c>
      <c r="B5" s="344" t="s">
        <v>794</v>
      </c>
    </row>
    <row r="6" spans="1:2" x14ac:dyDescent="0.2">
      <c r="A6" s="343" t="s">
        <v>963</v>
      </c>
      <c r="B6" s="344" t="s">
        <v>788</v>
      </c>
    </row>
    <row r="7" spans="1:2" x14ac:dyDescent="0.2">
      <c r="A7" s="343" t="s">
        <v>964</v>
      </c>
      <c r="B7" s="344" t="s">
        <v>789</v>
      </c>
    </row>
    <row r="8" spans="1:2" x14ac:dyDescent="0.2">
      <c r="A8" s="343" t="s">
        <v>965</v>
      </c>
      <c r="B8" s="344" t="s">
        <v>791</v>
      </c>
    </row>
    <row r="9" spans="1:2" x14ac:dyDescent="0.2">
      <c r="A9" s="343" t="s">
        <v>966</v>
      </c>
      <c r="B9" s="344" t="s">
        <v>793</v>
      </c>
    </row>
    <row r="10" spans="1:2" x14ac:dyDescent="0.2">
      <c r="A10" s="343" t="s">
        <v>967</v>
      </c>
      <c r="B10" s="344" t="s">
        <v>795</v>
      </c>
    </row>
    <row r="11" spans="1:2" x14ac:dyDescent="0.2">
      <c r="A11" s="343" t="s">
        <v>968</v>
      </c>
      <c r="B11" s="344" t="s">
        <v>797</v>
      </c>
    </row>
    <row r="12" spans="1:2" x14ac:dyDescent="0.2">
      <c r="A12" s="343" t="s">
        <v>969</v>
      </c>
      <c r="B12" s="344" t="s">
        <v>796</v>
      </c>
    </row>
    <row r="13" spans="1:2" x14ac:dyDescent="0.2">
      <c r="A13" s="343" t="s">
        <v>970</v>
      </c>
      <c r="B13" s="344" t="s">
        <v>798</v>
      </c>
    </row>
    <row r="14" spans="1:2" x14ac:dyDescent="0.2">
      <c r="A14" s="343" t="s">
        <v>86</v>
      </c>
      <c r="B14" s="344" t="s">
        <v>790</v>
      </c>
    </row>
    <row r="15" spans="1:2" x14ac:dyDescent="0.2">
      <c r="A15" s="345" t="s">
        <v>971</v>
      </c>
      <c r="B15" s="344" t="s">
        <v>792</v>
      </c>
    </row>
    <row r="16" spans="1:2" x14ac:dyDescent="0.2">
      <c r="A16" s="343"/>
      <c r="B16" s="344"/>
    </row>
    <row r="17" spans="1:14" ht="15.75" x14ac:dyDescent="0.25">
      <c r="A17" s="346" t="s">
        <v>972</v>
      </c>
      <c r="B17" s="344"/>
      <c r="H17" s="341"/>
    </row>
    <row r="18" spans="1:14" x14ac:dyDescent="0.2">
      <c r="A18" s="343" t="s">
        <v>973</v>
      </c>
      <c r="B18" s="344" t="s">
        <v>974</v>
      </c>
      <c r="H18" s="341"/>
    </row>
    <row r="19" spans="1:14" x14ac:dyDescent="0.2">
      <c r="A19" s="343"/>
      <c r="B19" s="344"/>
      <c r="H19" s="341"/>
    </row>
    <row r="20" spans="1:14" ht="15.75" x14ac:dyDescent="0.25">
      <c r="A20" s="346" t="s">
        <v>975</v>
      </c>
      <c r="B20" s="344"/>
      <c r="H20" s="341"/>
    </row>
    <row r="21" spans="1:14" x14ac:dyDescent="0.2">
      <c r="A21" s="343" t="s">
        <v>639</v>
      </c>
      <c r="B21" s="344" t="s">
        <v>976</v>
      </c>
      <c r="H21" s="344"/>
      <c r="I21" s="345"/>
    </row>
    <row r="22" spans="1:14" x14ac:dyDescent="0.2">
      <c r="A22" s="343" t="s">
        <v>640</v>
      </c>
      <c r="B22" s="344" t="s">
        <v>977</v>
      </c>
      <c r="H22" s="341"/>
    </row>
    <row r="23" spans="1:14" x14ac:dyDescent="0.2">
      <c r="A23" s="343" t="s">
        <v>653</v>
      </c>
      <c r="B23" s="344" t="s">
        <v>978</v>
      </c>
      <c r="H23" s="341"/>
    </row>
    <row r="24" spans="1:14" x14ac:dyDescent="0.2">
      <c r="A24" s="343" t="s">
        <v>641</v>
      </c>
      <c r="B24" s="344" t="s">
        <v>979</v>
      </c>
      <c r="H24" s="341"/>
    </row>
    <row r="25" spans="1:14" x14ac:dyDescent="0.2">
      <c r="A25" s="343" t="s">
        <v>642</v>
      </c>
      <c r="B25" s="344" t="s">
        <v>980</v>
      </c>
      <c r="H25" s="341"/>
    </row>
    <row r="26" spans="1:14" x14ac:dyDescent="0.2">
      <c r="A26" s="343" t="s">
        <v>981</v>
      </c>
      <c r="B26" s="344" t="s">
        <v>982</v>
      </c>
      <c r="H26" s="341"/>
      <c r="N26" s="347"/>
    </row>
    <row r="27" spans="1:14" x14ac:dyDescent="0.2">
      <c r="A27" s="343" t="s">
        <v>983</v>
      </c>
      <c r="B27" s="344" t="s">
        <v>984</v>
      </c>
      <c r="H27" s="341"/>
      <c r="N27" s="347"/>
    </row>
    <row r="28" spans="1:14" x14ac:dyDescent="0.2">
      <c r="A28" s="343" t="s">
        <v>646</v>
      </c>
      <c r="B28" s="344" t="s">
        <v>985</v>
      </c>
      <c r="H28" s="341"/>
      <c r="N28" s="347"/>
    </row>
    <row r="29" spans="1:14" x14ac:dyDescent="0.2">
      <c r="A29" s="343" t="s">
        <v>986</v>
      </c>
      <c r="B29" s="344" t="s">
        <v>987</v>
      </c>
      <c r="H29" s="341"/>
      <c r="N29" s="347"/>
    </row>
    <row r="30" spans="1:14" x14ac:dyDescent="0.2">
      <c r="A30" s="348" t="s">
        <v>656</v>
      </c>
      <c r="B30" s="344" t="s">
        <v>988</v>
      </c>
      <c r="H30" s="341"/>
      <c r="N30" s="347"/>
    </row>
    <row r="31" spans="1:14" x14ac:dyDescent="0.2">
      <c r="A31" s="345" t="s">
        <v>652</v>
      </c>
      <c r="B31" s="344" t="s">
        <v>989</v>
      </c>
      <c r="H31" s="341"/>
      <c r="N31" s="347"/>
    </row>
    <row r="32" spans="1:14" x14ac:dyDescent="0.2">
      <c r="A32" s="345" t="s">
        <v>655</v>
      </c>
      <c r="B32" s="344" t="s">
        <v>990</v>
      </c>
      <c r="H32" s="341"/>
      <c r="N32" s="347"/>
    </row>
    <row r="33" spans="1:14" x14ac:dyDescent="0.2">
      <c r="A33" s="345" t="s">
        <v>991</v>
      </c>
      <c r="B33" s="344" t="s">
        <v>992</v>
      </c>
      <c r="H33" s="341"/>
      <c r="N33" s="347"/>
    </row>
    <row r="34" spans="1:14" x14ac:dyDescent="0.2">
      <c r="A34" s="345" t="s">
        <v>643</v>
      </c>
      <c r="B34" s="344" t="s">
        <v>993</v>
      </c>
      <c r="H34" s="341"/>
      <c r="N34" s="347"/>
    </row>
    <row r="35" spans="1:14" x14ac:dyDescent="0.2">
      <c r="A35" s="345" t="s">
        <v>994</v>
      </c>
      <c r="B35" s="349" t="s">
        <v>995</v>
      </c>
      <c r="H35" s="341"/>
      <c r="N35" s="347"/>
    </row>
    <row r="36" spans="1:14" x14ac:dyDescent="0.2">
      <c r="A36" s="343"/>
      <c r="B36" s="344"/>
      <c r="H36" s="341"/>
      <c r="N36" s="347"/>
    </row>
    <row r="37" spans="1:14" ht="15.75" x14ac:dyDescent="0.25">
      <c r="A37" s="346" t="s">
        <v>996</v>
      </c>
      <c r="B37" s="344"/>
      <c r="H37" s="344"/>
      <c r="N37" s="347"/>
    </row>
    <row r="38" spans="1:14" x14ac:dyDescent="0.2">
      <c r="A38" s="343" t="s">
        <v>997</v>
      </c>
      <c r="B38" s="344" t="s">
        <v>998</v>
      </c>
      <c r="H38" s="349"/>
      <c r="N38" s="347"/>
    </row>
    <row r="39" spans="1:14" x14ac:dyDescent="0.2">
      <c r="A39" s="343" t="s">
        <v>999</v>
      </c>
      <c r="B39" s="344" t="s">
        <v>1000</v>
      </c>
      <c r="H39" s="341"/>
      <c r="N39" s="347"/>
    </row>
    <row r="40" spans="1:14" x14ac:dyDescent="0.2">
      <c r="A40" s="343" t="s">
        <v>1001</v>
      </c>
      <c r="B40" s="344" t="s">
        <v>1002</v>
      </c>
      <c r="H40" s="341"/>
      <c r="N40" s="347"/>
    </row>
    <row r="41" spans="1:14" x14ac:dyDescent="0.2">
      <c r="A41" s="343"/>
      <c r="B41" s="344"/>
      <c r="H41" s="341"/>
      <c r="N41" s="347"/>
    </row>
    <row r="42" spans="1:14" ht="15.75" x14ac:dyDescent="0.25">
      <c r="A42" s="346" t="s">
        <v>1003</v>
      </c>
      <c r="B42" s="344"/>
      <c r="H42" s="341"/>
      <c r="N42" s="347"/>
    </row>
    <row r="43" spans="1:14" x14ac:dyDescent="0.2">
      <c r="A43" s="343" t="s">
        <v>959</v>
      </c>
      <c r="B43" s="344" t="s">
        <v>1004</v>
      </c>
      <c r="H43" s="341"/>
      <c r="N43" s="347"/>
    </row>
    <row r="44" spans="1:14" x14ac:dyDescent="0.2">
      <c r="A44" s="343"/>
      <c r="B44" s="344"/>
      <c r="H44" s="341"/>
      <c r="N44" s="347"/>
    </row>
    <row r="45" spans="1:14" ht="15.75" x14ac:dyDescent="0.25">
      <c r="A45" s="346" t="s">
        <v>1005</v>
      </c>
      <c r="B45" s="344"/>
      <c r="H45" s="341"/>
      <c r="N45" s="347"/>
    </row>
    <row r="46" spans="1:14" x14ac:dyDescent="0.2">
      <c r="B46" s="341"/>
      <c r="H46" s="341"/>
      <c r="N46" s="347"/>
    </row>
    <row r="47" spans="1:14" x14ac:dyDescent="0.2">
      <c r="A47" s="340" t="s">
        <v>1006</v>
      </c>
      <c r="B47" s="341" t="s">
        <v>1007</v>
      </c>
      <c r="H47" s="341"/>
      <c r="N47" s="347"/>
    </row>
    <row r="48" spans="1:14" x14ac:dyDescent="0.2">
      <c r="A48" s="340" t="s">
        <v>1008</v>
      </c>
      <c r="B48" s="341" t="s">
        <v>1009</v>
      </c>
      <c r="H48" s="341"/>
      <c r="N48" s="347"/>
    </row>
    <row r="49" spans="1:14" x14ac:dyDescent="0.2">
      <c r="A49" s="340" t="s">
        <v>1010</v>
      </c>
      <c r="B49" s="341" t="s">
        <v>1011</v>
      </c>
      <c r="H49" s="341"/>
      <c r="N49" s="347"/>
    </row>
    <row r="50" spans="1:14" x14ac:dyDescent="0.2">
      <c r="A50" s="340" t="s">
        <v>1012</v>
      </c>
      <c r="B50" s="341" t="s">
        <v>690</v>
      </c>
      <c r="H50" s="341"/>
      <c r="N50" s="347"/>
    </row>
    <row r="51" spans="1:14" x14ac:dyDescent="0.2">
      <c r="A51" s="345" t="s">
        <v>46</v>
      </c>
      <c r="B51" s="344" t="s">
        <v>741</v>
      </c>
      <c r="E51" s="345"/>
      <c r="H51" s="341"/>
      <c r="N51" s="347"/>
    </row>
    <row r="52" spans="1:14" x14ac:dyDescent="0.2">
      <c r="A52" s="340" t="s">
        <v>6</v>
      </c>
      <c r="B52" s="341" t="s">
        <v>707</v>
      </c>
      <c r="H52" s="341"/>
      <c r="N52" s="347"/>
    </row>
    <row r="53" spans="1:14" x14ac:dyDescent="0.2">
      <c r="A53" s="340" t="s">
        <v>1013</v>
      </c>
      <c r="B53" s="341" t="s">
        <v>713</v>
      </c>
      <c r="H53" s="341"/>
      <c r="N53" s="347"/>
    </row>
    <row r="54" spans="1:14" x14ac:dyDescent="0.2">
      <c r="A54" s="340" t="s">
        <v>8</v>
      </c>
      <c r="B54" s="341" t="s">
        <v>689</v>
      </c>
      <c r="H54" s="341"/>
      <c r="N54" s="347"/>
    </row>
    <row r="55" spans="1:14" x14ac:dyDescent="0.2">
      <c r="A55" s="340" t="s">
        <v>11</v>
      </c>
      <c r="B55" s="341" t="s">
        <v>705</v>
      </c>
      <c r="H55" s="341"/>
      <c r="N55" s="347"/>
    </row>
    <row r="56" spans="1:14" x14ac:dyDescent="0.2">
      <c r="A56" s="340" t="s">
        <v>12</v>
      </c>
      <c r="B56" s="341" t="s">
        <v>691</v>
      </c>
      <c r="H56" s="341"/>
      <c r="N56" s="347"/>
    </row>
    <row r="57" spans="1:14" x14ac:dyDescent="0.2">
      <c r="A57" s="340" t="s">
        <v>13</v>
      </c>
      <c r="B57" s="341" t="s">
        <v>692</v>
      </c>
      <c r="H57" s="341"/>
      <c r="N57" s="347"/>
    </row>
    <row r="58" spans="1:14" x14ac:dyDescent="0.2">
      <c r="A58" s="340" t="s">
        <v>14</v>
      </c>
      <c r="B58" s="341" t="s">
        <v>695</v>
      </c>
      <c r="H58" s="341"/>
      <c r="N58" s="347"/>
    </row>
    <row r="59" spans="1:14" x14ac:dyDescent="0.2">
      <c r="A59" s="340" t="s">
        <v>18</v>
      </c>
      <c r="B59" s="341" t="s">
        <v>706</v>
      </c>
      <c r="H59" s="341"/>
    </row>
    <row r="60" spans="1:14" x14ac:dyDescent="0.2">
      <c r="A60" s="340" t="s">
        <v>19</v>
      </c>
      <c r="B60" s="341" t="s">
        <v>693</v>
      </c>
      <c r="H60" s="341"/>
    </row>
    <row r="61" spans="1:14" x14ac:dyDescent="0.2">
      <c r="A61" s="340" t="s">
        <v>9</v>
      </c>
      <c r="B61" s="341" t="s">
        <v>712</v>
      </c>
      <c r="H61" s="341"/>
    </row>
    <row r="62" spans="1:14" x14ac:dyDescent="0.2">
      <c r="A62" s="340" t="s">
        <v>10</v>
      </c>
      <c r="B62" s="341" t="s">
        <v>711</v>
      </c>
      <c r="H62" s="341"/>
    </row>
    <row r="63" spans="1:14" x14ac:dyDescent="0.2">
      <c r="A63" s="340" t="s">
        <v>15</v>
      </c>
      <c r="B63" s="341" t="s">
        <v>730</v>
      </c>
      <c r="H63" s="341"/>
    </row>
    <row r="64" spans="1:14" x14ac:dyDescent="0.2">
      <c r="A64" s="340" t="s">
        <v>191</v>
      </c>
      <c r="B64" s="341" t="s">
        <v>1014</v>
      </c>
      <c r="H64" s="341"/>
    </row>
    <row r="65" spans="1:8" x14ac:dyDescent="0.2">
      <c r="A65" s="340" t="s">
        <v>1015</v>
      </c>
      <c r="B65" s="341" t="s">
        <v>762</v>
      </c>
      <c r="H65" s="341"/>
    </row>
    <row r="66" spans="1:8" x14ac:dyDescent="0.2">
      <c r="A66" s="340" t="s">
        <v>1016</v>
      </c>
      <c r="B66" s="341" t="s">
        <v>694</v>
      </c>
      <c r="H66" s="341"/>
    </row>
    <row r="67" spans="1:8" x14ac:dyDescent="0.2">
      <c r="A67" s="340" t="s">
        <v>1017</v>
      </c>
      <c r="B67" s="344" t="s">
        <v>709</v>
      </c>
      <c r="E67" s="343"/>
      <c r="H67" s="341"/>
    </row>
    <row r="68" spans="1:8" x14ac:dyDescent="0.2">
      <c r="A68" s="340" t="s">
        <v>1018</v>
      </c>
      <c r="B68" s="349" t="s">
        <v>1019</v>
      </c>
      <c r="H68" s="341"/>
    </row>
    <row r="69" spans="1:8" x14ac:dyDescent="0.2">
      <c r="A69" s="340" t="s">
        <v>219</v>
      </c>
      <c r="B69" s="341" t="s">
        <v>696</v>
      </c>
      <c r="H69" s="341"/>
    </row>
    <row r="70" spans="1:8" x14ac:dyDescent="0.2">
      <c r="A70" s="340" t="s">
        <v>1020</v>
      </c>
      <c r="B70" s="341" t="s">
        <v>1021</v>
      </c>
      <c r="H70" s="341"/>
    </row>
    <row r="71" spans="1:8" x14ac:dyDescent="0.2">
      <c r="A71" s="340" t="s">
        <v>245</v>
      </c>
      <c r="B71" s="341" t="s">
        <v>697</v>
      </c>
      <c r="H71" s="341"/>
    </row>
    <row r="72" spans="1:8" x14ac:dyDescent="0.2">
      <c r="A72" s="340" t="s">
        <v>1022</v>
      </c>
      <c r="B72" s="341" t="s">
        <v>728</v>
      </c>
      <c r="H72" s="341"/>
    </row>
    <row r="73" spans="1:8" x14ac:dyDescent="0.2">
      <c r="A73" s="340" t="s">
        <v>1023</v>
      </c>
      <c r="B73" s="341" t="s">
        <v>1024</v>
      </c>
      <c r="H73" s="341"/>
    </row>
    <row r="74" spans="1:8" x14ac:dyDescent="0.2">
      <c r="A74" s="340" t="s">
        <v>1025</v>
      </c>
      <c r="B74" s="341" t="s">
        <v>1026</v>
      </c>
      <c r="H74" s="341"/>
    </row>
    <row r="75" spans="1:8" x14ac:dyDescent="0.2">
      <c r="A75" s="340" t="s">
        <v>281</v>
      </c>
      <c r="B75" s="341" t="s">
        <v>685</v>
      </c>
      <c r="H75" s="341"/>
    </row>
    <row r="76" spans="1:8" x14ac:dyDescent="0.2">
      <c r="A76" s="340" t="s">
        <v>1027</v>
      </c>
      <c r="B76" s="341" t="s">
        <v>1028</v>
      </c>
      <c r="H76" s="341"/>
    </row>
    <row r="77" spans="1:8" x14ac:dyDescent="0.2">
      <c r="A77" s="340" t="s">
        <v>1029</v>
      </c>
      <c r="B77" s="341" t="s">
        <v>724</v>
      </c>
      <c r="H77" s="341"/>
    </row>
    <row r="78" spans="1:8" x14ac:dyDescent="0.2">
      <c r="A78" s="340" t="s">
        <v>1030</v>
      </c>
      <c r="B78" s="341" t="s">
        <v>1031</v>
      </c>
      <c r="H78" s="341"/>
    </row>
    <row r="79" spans="1:8" x14ac:dyDescent="0.2">
      <c r="A79" s="340" t="s">
        <v>1032</v>
      </c>
      <c r="B79" s="341" t="s">
        <v>1033</v>
      </c>
      <c r="H79" s="341"/>
    </row>
    <row r="80" spans="1:8" x14ac:dyDescent="0.2">
      <c r="A80" s="340" t="s">
        <v>1034</v>
      </c>
      <c r="B80" s="341" t="s">
        <v>708</v>
      </c>
      <c r="H80" s="341"/>
    </row>
    <row r="81" spans="1:8" x14ac:dyDescent="0.2">
      <c r="A81" s="340" t="s">
        <v>1035</v>
      </c>
      <c r="B81" s="341" t="s">
        <v>1036</v>
      </c>
      <c r="H81" s="341"/>
    </row>
    <row r="82" spans="1:8" x14ac:dyDescent="0.2">
      <c r="A82" s="340" t="s">
        <v>1037</v>
      </c>
      <c r="B82" s="341" t="s">
        <v>1038</v>
      </c>
      <c r="H82" s="341"/>
    </row>
    <row r="83" spans="1:8" x14ac:dyDescent="0.2">
      <c r="A83" s="340" t="s">
        <v>1039</v>
      </c>
      <c r="B83" s="341" t="s">
        <v>1040</v>
      </c>
      <c r="H83" s="341"/>
    </row>
    <row r="84" spans="1:8" x14ac:dyDescent="0.2">
      <c r="A84" s="340" t="s">
        <v>1041</v>
      </c>
      <c r="B84" s="341" t="s">
        <v>1042</v>
      </c>
      <c r="H84" s="341"/>
    </row>
    <row r="85" spans="1:8" x14ac:dyDescent="0.2">
      <c r="A85" s="340" t="s">
        <v>1043</v>
      </c>
      <c r="B85" s="341" t="s">
        <v>742</v>
      </c>
      <c r="H85" s="341"/>
    </row>
    <row r="86" spans="1:8" x14ac:dyDescent="0.2">
      <c r="A86" s="340" t="s">
        <v>1044</v>
      </c>
      <c r="B86" s="341" t="s">
        <v>778</v>
      </c>
      <c r="H86" s="341"/>
    </row>
    <row r="87" spans="1:8" x14ac:dyDescent="0.2">
      <c r="A87" s="340" t="s">
        <v>1045</v>
      </c>
      <c r="B87" s="341" t="s">
        <v>760</v>
      </c>
      <c r="H87" s="341"/>
    </row>
    <row r="88" spans="1:8" x14ac:dyDescent="0.2">
      <c r="A88" s="340" t="s">
        <v>1046</v>
      </c>
      <c r="B88" s="341" t="s">
        <v>1047</v>
      </c>
      <c r="H88" s="341"/>
    </row>
    <row r="89" spans="1:8" x14ac:dyDescent="0.2">
      <c r="A89" s="340" t="s">
        <v>1048</v>
      </c>
      <c r="B89" s="341" t="s">
        <v>1049</v>
      </c>
      <c r="H89" s="341"/>
    </row>
    <row r="90" spans="1:8" x14ac:dyDescent="0.2">
      <c r="A90" s="340" t="s">
        <v>1050</v>
      </c>
      <c r="B90" s="341" t="s">
        <v>759</v>
      </c>
      <c r="H90" s="341"/>
    </row>
    <row r="91" spans="1:8" x14ac:dyDescent="0.2">
      <c r="A91" s="340" t="s">
        <v>1051</v>
      </c>
      <c r="B91" s="341" t="s">
        <v>1052</v>
      </c>
      <c r="H91" s="341"/>
    </row>
    <row r="92" spans="1:8" x14ac:dyDescent="0.2">
      <c r="A92" s="340" t="s">
        <v>1053</v>
      </c>
      <c r="B92" s="341" t="s">
        <v>777</v>
      </c>
      <c r="H92" s="341"/>
    </row>
    <row r="93" spans="1:8" x14ac:dyDescent="0.2">
      <c r="A93" s="340" t="s">
        <v>1054</v>
      </c>
      <c r="B93" s="341" t="s">
        <v>1055</v>
      </c>
      <c r="H93" s="341"/>
    </row>
    <row r="94" spans="1:8" x14ac:dyDescent="0.2">
      <c r="A94" s="340" t="s">
        <v>1056</v>
      </c>
      <c r="B94" s="341" t="s">
        <v>1057</v>
      </c>
      <c r="H94" s="341"/>
    </row>
    <row r="95" spans="1:8" x14ac:dyDescent="0.2">
      <c r="A95" s="340" t="s">
        <v>357</v>
      </c>
      <c r="B95" s="341" t="s">
        <v>745</v>
      </c>
      <c r="H95" s="350"/>
    </row>
    <row r="96" spans="1:8" x14ac:dyDescent="0.2">
      <c r="A96" s="340" t="s">
        <v>1058</v>
      </c>
      <c r="B96" s="341" t="s">
        <v>761</v>
      </c>
      <c r="H96" s="341"/>
    </row>
    <row r="97" spans="1:9" x14ac:dyDescent="0.2">
      <c r="A97" s="340" t="s">
        <v>1059</v>
      </c>
      <c r="B97" s="341" t="s">
        <v>744</v>
      </c>
      <c r="H97" s="341"/>
    </row>
    <row r="98" spans="1:9" x14ac:dyDescent="0.2">
      <c r="A98" s="340" t="s">
        <v>380</v>
      </c>
      <c r="B98" s="341" t="s">
        <v>746</v>
      </c>
      <c r="H98" s="341"/>
    </row>
    <row r="99" spans="1:9" x14ac:dyDescent="0.2">
      <c r="A99" s="340" t="s">
        <v>385</v>
      </c>
      <c r="B99" s="341" t="s">
        <v>763</v>
      </c>
      <c r="H99" s="341"/>
    </row>
    <row r="100" spans="1:9" x14ac:dyDescent="0.2">
      <c r="A100" s="340" t="s">
        <v>402</v>
      </c>
      <c r="B100" s="341" t="s">
        <v>768</v>
      </c>
      <c r="H100" s="341"/>
    </row>
    <row r="101" spans="1:9" x14ac:dyDescent="0.2">
      <c r="A101" s="340" t="s">
        <v>1060</v>
      </c>
      <c r="B101" s="341" t="s">
        <v>1061</v>
      </c>
      <c r="H101" s="341"/>
    </row>
    <row r="102" spans="1:9" x14ac:dyDescent="0.2">
      <c r="A102" s="340" t="s">
        <v>405</v>
      </c>
      <c r="B102" s="341" t="s">
        <v>701</v>
      </c>
      <c r="H102" s="341"/>
    </row>
    <row r="103" spans="1:9" x14ac:dyDescent="0.2">
      <c r="A103" s="340" t="s">
        <v>1062</v>
      </c>
      <c r="B103" s="341" t="s">
        <v>1063</v>
      </c>
      <c r="H103" s="341"/>
    </row>
    <row r="104" spans="1:9" x14ac:dyDescent="0.2">
      <c r="A104" s="340" t="s">
        <v>1064</v>
      </c>
      <c r="B104" s="341" t="s">
        <v>1065</v>
      </c>
      <c r="H104" s="341"/>
    </row>
    <row r="105" spans="1:9" x14ac:dyDescent="0.2">
      <c r="A105" s="340" t="s">
        <v>1066</v>
      </c>
      <c r="B105" s="341" t="s">
        <v>698</v>
      </c>
      <c r="H105" s="341"/>
    </row>
    <row r="106" spans="1:9" x14ac:dyDescent="0.2">
      <c r="A106" s="340" t="s">
        <v>428</v>
      </c>
      <c r="B106" s="341" t="s">
        <v>766</v>
      </c>
      <c r="H106" s="341"/>
    </row>
    <row r="107" spans="1:9" x14ac:dyDescent="0.2">
      <c r="A107" s="340" t="s">
        <v>435</v>
      </c>
      <c r="B107" s="341" t="s">
        <v>1067</v>
      </c>
      <c r="H107" s="341"/>
    </row>
    <row r="108" spans="1:9" x14ac:dyDescent="0.2">
      <c r="A108" s="340" t="s">
        <v>1068</v>
      </c>
      <c r="B108" s="341" t="s">
        <v>1069</v>
      </c>
      <c r="H108" s="341"/>
    </row>
    <row r="109" spans="1:9" x14ac:dyDescent="0.2">
      <c r="A109" s="340" t="s">
        <v>1070</v>
      </c>
      <c r="B109" s="341" t="s">
        <v>1071</v>
      </c>
      <c r="H109" s="341"/>
    </row>
    <row r="110" spans="1:9" x14ac:dyDescent="0.2">
      <c r="A110" s="340" t="s">
        <v>1072</v>
      </c>
      <c r="B110" s="341" t="s">
        <v>1073</v>
      </c>
      <c r="H110" s="349"/>
      <c r="I110" s="351"/>
    </row>
    <row r="111" spans="1:9" x14ac:dyDescent="0.2">
      <c r="A111" s="340" t="s">
        <v>1074</v>
      </c>
      <c r="B111" s="341" t="s">
        <v>1075</v>
      </c>
      <c r="H111" s="341"/>
      <c r="I111" s="351"/>
    </row>
    <row r="112" spans="1:9" x14ac:dyDescent="0.2">
      <c r="A112" s="340" t="s">
        <v>1076</v>
      </c>
      <c r="B112" s="341" t="s">
        <v>1077</v>
      </c>
      <c r="H112" s="341"/>
    </row>
    <row r="113" spans="1:9" x14ac:dyDescent="0.2">
      <c r="A113" s="340" t="s">
        <v>1078</v>
      </c>
      <c r="B113" s="341" t="s">
        <v>1079</v>
      </c>
      <c r="H113" s="344"/>
    </row>
    <row r="114" spans="1:9" x14ac:dyDescent="0.2">
      <c r="A114" s="340" t="s">
        <v>1080</v>
      </c>
      <c r="B114" s="341" t="s">
        <v>1081</v>
      </c>
      <c r="H114" s="344"/>
    </row>
    <row r="115" spans="1:9" x14ac:dyDescent="0.2">
      <c r="A115" s="340" t="s">
        <v>1082</v>
      </c>
      <c r="B115" s="341" t="s">
        <v>1083</v>
      </c>
      <c r="H115" s="344"/>
    </row>
    <row r="116" spans="1:9" x14ac:dyDescent="0.2">
      <c r="A116" s="340" t="s">
        <v>1084</v>
      </c>
      <c r="B116" s="341" t="s">
        <v>1085</v>
      </c>
      <c r="H116" s="344"/>
    </row>
    <row r="117" spans="1:9" x14ac:dyDescent="0.2">
      <c r="A117" s="340" t="s">
        <v>472</v>
      </c>
      <c r="B117" s="341" t="s">
        <v>716</v>
      </c>
      <c r="H117" s="344"/>
    </row>
    <row r="118" spans="1:9" x14ac:dyDescent="0.2">
      <c r="A118" s="340" t="s">
        <v>1086</v>
      </c>
      <c r="B118" s="341" t="s">
        <v>1087</v>
      </c>
      <c r="H118" s="349"/>
      <c r="I118" s="351"/>
    </row>
    <row r="119" spans="1:9" x14ac:dyDescent="0.2">
      <c r="A119" s="340" t="s">
        <v>1088</v>
      </c>
      <c r="B119" s="341" t="s">
        <v>1089</v>
      </c>
      <c r="H119" s="349"/>
    </row>
    <row r="120" spans="1:9" x14ac:dyDescent="0.2">
      <c r="A120" s="340" t="s">
        <v>1090</v>
      </c>
      <c r="B120" s="341" t="s">
        <v>772</v>
      </c>
      <c r="H120" s="349"/>
    </row>
    <row r="121" spans="1:9" x14ac:dyDescent="0.2">
      <c r="A121" s="340" t="s">
        <v>1091</v>
      </c>
      <c r="B121" s="341" t="s">
        <v>737</v>
      </c>
      <c r="H121" s="349"/>
    </row>
    <row r="122" spans="1:9" x14ac:dyDescent="0.2">
      <c r="A122" s="340" t="s">
        <v>1092</v>
      </c>
      <c r="B122" s="341" t="s">
        <v>1093</v>
      </c>
      <c r="H122" s="349"/>
    </row>
    <row r="123" spans="1:9" x14ac:dyDescent="0.2">
      <c r="A123" s="340" t="s">
        <v>1094</v>
      </c>
      <c r="B123" s="341" t="s">
        <v>1095</v>
      </c>
      <c r="H123" s="349"/>
    </row>
    <row r="124" spans="1:9" x14ac:dyDescent="0.2">
      <c r="A124" s="340" t="s">
        <v>1096</v>
      </c>
      <c r="B124" s="341" t="s">
        <v>775</v>
      </c>
      <c r="H124" s="349"/>
    </row>
    <row r="125" spans="1:9" x14ac:dyDescent="0.2">
      <c r="A125" s="340" t="s">
        <v>1097</v>
      </c>
      <c r="B125" s="350" t="s">
        <v>1098</v>
      </c>
      <c r="H125" s="349"/>
    </row>
    <row r="126" spans="1:9" x14ac:dyDescent="0.2">
      <c r="A126" s="340" t="s">
        <v>1099</v>
      </c>
      <c r="B126" s="341" t="s">
        <v>726</v>
      </c>
      <c r="H126" s="349"/>
    </row>
    <row r="127" spans="1:9" x14ac:dyDescent="0.2">
      <c r="A127" s="340" t="s">
        <v>1100</v>
      </c>
      <c r="B127" s="341" t="s">
        <v>751</v>
      </c>
      <c r="D127" s="31"/>
      <c r="H127" s="344"/>
      <c r="I127" s="343"/>
    </row>
    <row r="128" spans="1:9" x14ac:dyDescent="0.2">
      <c r="A128" s="340" t="s">
        <v>1101</v>
      </c>
      <c r="B128" s="341" t="s">
        <v>1102</v>
      </c>
      <c r="D128" s="31"/>
      <c r="H128" s="344"/>
      <c r="I128" s="345"/>
    </row>
    <row r="129" spans="1:9" x14ac:dyDescent="0.2">
      <c r="A129" s="340" t="s">
        <v>1103</v>
      </c>
      <c r="B129" s="341" t="s">
        <v>764</v>
      </c>
      <c r="D129" s="31"/>
      <c r="H129" s="344"/>
      <c r="I129" s="343"/>
    </row>
    <row r="130" spans="1:9" x14ac:dyDescent="0.2">
      <c r="A130" s="340" t="s">
        <v>1104</v>
      </c>
      <c r="B130" s="341" t="s">
        <v>702</v>
      </c>
      <c r="D130" s="31"/>
      <c r="H130" s="344"/>
      <c r="I130" s="345"/>
    </row>
    <row r="131" spans="1:9" x14ac:dyDescent="0.2">
      <c r="A131" s="340" t="s">
        <v>615</v>
      </c>
      <c r="B131" s="341" t="s">
        <v>753</v>
      </c>
      <c r="D131" s="31"/>
      <c r="H131" s="344"/>
      <c r="I131" s="345"/>
    </row>
    <row r="132" spans="1:9" x14ac:dyDescent="0.2">
      <c r="A132" s="340" t="s">
        <v>314</v>
      </c>
      <c r="B132" s="341" t="s">
        <v>752</v>
      </c>
      <c r="D132" s="31"/>
      <c r="H132" s="344"/>
    </row>
    <row r="133" spans="1:9" x14ac:dyDescent="0.2">
      <c r="A133" s="340" t="s">
        <v>1105</v>
      </c>
      <c r="B133" s="341" t="s">
        <v>1106</v>
      </c>
      <c r="D133" s="31"/>
      <c r="H133" s="344"/>
    </row>
    <row r="134" spans="1:9" x14ac:dyDescent="0.2">
      <c r="A134" s="340" t="s">
        <v>1107</v>
      </c>
      <c r="B134" s="341" t="s">
        <v>769</v>
      </c>
      <c r="D134" s="31"/>
      <c r="H134" s="344"/>
    </row>
    <row r="135" spans="1:9" x14ac:dyDescent="0.2">
      <c r="A135" s="340" t="s">
        <v>1108</v>
      </c>
      <c r="B135" s="341" t="s">
        <v>1109</v>
      </c>
      <c r="D135" s="31"/>
      <c r="H135" s="344"/>
    </row>
    <row r="136" spans="1:9" x14ac:dyDescent="0.2">
      <c r="A136" s="340" t="s">
        <v>1110</v>
      </c>
      <c r="B136" s="341" t="s">
        <v>776</v>
      </c>
      <c r="D136" s="31"/>
      <c r="H136" s="344"/>
    </row>
    <row r="137" spans="1:9" x14ac:dyDescent="0.2">
      <c r="A137" s="340" t="s">
        <v>1111</v>
      </c>
      <c r="B137" s="341" t="s">
        <v>1112</v>
      </c>
      <c r="D137" s="31"/>
      <c r="H137" s="344"/>
    </row>
    <row r="138" spans="1:9" x14ac:dyDescent="0.2">
      <c r="A138" s="340" t="s">
        <v>1113</v>
      </c>
      <c r="B138" s="341" t="s">
        <v>700</v>
      </c>
      <c r="D138" s="31"/>
      <c r="H138" s="344"/>
    </row>
    <row r="139" spans="1:9" x14ac:dyDescent="0.2">
      <c r="A139" s="340" t="s">
        <v>1114</v>
      </c>
      <c r="B139" s="341" t="s">
        <v>686</v>
      </c>
      <c r="D139" s="31"/>
      <c r="H139" s="344"/>
    </row>
    <row r="140" spans="1:9" x14ac:dyDescent="0.2">
      <c r="A140" s="351" t="s">
        <v>1115</v>
      </c>
      <c r="B140" s="349" t="s">
        <v>1116</v>
      </c>
      <c r="D140" s="31"/>
      <c r="H140" s="344"/>
    </row>
    <row r="141" spans="1:9" x14ac:dyDescent="0.2">
      <c r="A141" s="351" t="s">
        <v>1117</v>
      </c>
      <c r="B141" s="341" t="s">
        <v>725</v>
      </c>
      <c r="D141" s="31"/>
      <c r="H141" s="344"/>
      <c r="I141" s="343"/>
    </row>
    <row r="142" spans="1:9" x14ac:dyDescent="0.2">
      <c r="A142" s="340" t="s">
        <v>1118</v>
      </c>
      <c r="B142" s="341" t="s">
        <v>1119</v>
      </c>
      <c r="D142" s="31"/>
      <c r="H142" s="344"/>
      <c r="I142" s="343"/>
    </row>
    <row r="143" spans="1:9" x14ac:dyDescent="0.2">
      <c r="A143" s="340" t="s">
        <v>1120</v>
      </c>
      <c r="B143" s="344" t="s">
        <v>765</v>
      </c>
      <c r="D143" s="31"/>
      <c r="H143" s="344"/>
      <c r="I143" s="343"/>
    </row>
    <row r="144" spans="1:9" x14ac:dyDescent="0.2">
      <c r="A144" s="340" t="s">
        <v>471</v>
      </c>
      <c r="B144" s="344" t="s">
        <v>1121</v>
      </c>
      <c r="D144" s="31"/>
      <c r="H144" s="344"/>
      <c r="I144" s="343"/>
    </row>
    <row r="145" spans="1:9" x14ac:dyDescent="0.2">
      <c r="A145" s="340" t="s">
        <v>1122</v>
      </c>
      <c r="B145" s="344" t="s">
        <v>1123</v>
      </c>
      <c r="D145" s="31"/>
      <c r="H145" s="344"/>
    </row>
    <row r="146" spans="1:9" x14ac:dyDescent="0.2">
      <c r="A146" s="340" t="s">
        <v>288</v>
      </c>
      <c r="B146" s="344" t="s">
        <v>743</v>
      </c>
      <c r="D146" s="31"/>
      <c r="H146" s="344"/>
    </row>
    <row r="147" spans="1:9" x14ac:dyDescent="0.2">
      <c r="A147" s="340" t="s">
        <v>1124</v>
      </c>
      <c r="B147" s="344" t="s">
        <v>767</v>
      </c>
      <c r="D147" s="31"/>
      <c r="H147" s="344"/>
    </row>
    <row r="148" spans="1:9" x14ac:dyDescent="0.2">
      <c r="A148" s="351" t="s">
        <v>1125</v>
      </c>
      <c r="B148" s="349" t="s">
        <v>1126</v>
      </c>
      <c r="D148" s="31"/>
      <c r="H148" s="344"/>
    </row>
    <row r="149" spans="1:9" x14ac:dyDescent="0.2">
      <c r="A149" s="340" t="s">
        <v>1127</v>
      </c>
      <c r="B149" s="349" t="s">
        <v>1128</v>
      </c>
      <c r="D149" s="31"/>
      <c r="H149" s="344"/>
    </row>
    <row r="150" spans="1:9" x14ac:dyDescent="0.2">
      <c r="A150" s="340" t="s">
        <v>1129</v>
      </c>
      <c r="B150" s="349" t="s">
        <v>774</v>
      </c>
      <c r="D150" s="31"/>
      <c r="H150" s="344"/>
    </row>
    <row r="151" spans="1:9" x14ac:dyDescent="0.2">
      <c r="A151" s="340" t="s">
        <v>1130</v>
      </c>
      <c r="B151" s="349" t="s">
        <v>727</v>
      </c>
      <c r="D151" s="31"/>
      <c r="H151" s="344"/>
      <c r="I151" s="343"/>
    </row>
    <row r="152" spans="1:9" x14ac:dyDescent="0.2">
      <c r="A152" s="340" t="s">
        <v>445</v>
      </c>
      <c r="B152" s="349" t="s">
        <v>747</v>
      </c>
      <c r="D152" s="31"/>
      <c r="H152" s="344"/>
    </row>
    <row r="153" spans="1:9" x14ac:dyDescent="0.2">
      <c r="A153" s="340" t="s">
        <v>411</v>
      </c>
      <c r="B153" s="349" t="s">
        <v>699</v>
      </c>
      <c r="D153" s="31"/>
      <c r="H153" s="344"/>
    </row>
    <row r="154" spans="1:9" x14ac:dyDescent="0.2">
      <c r="A154" s="340" t="s">
        <v>21</v>
      </c>
      <c r="B154" s="349" t="s">
        <v>710</v>
      </c>
      <c r="D154" s="31"/>
      <c r="H154" s="344"/>
    </row>
    <row r="155" spans="1:9" x14ac:dyDescent="0.2">
      <c r="A155" s="340" t="s">
        <v>1131</v>
      </c>
      <c r="B155" s="349" t="s">
        <v>1132</v>
      </c>
      <c r="D155" s="31"/>
      <c r="H155" s="344"/>
    </row>
    <row r="156" spans="1:9" x14ac:dyDescent="0.2">
      <c r="A156" s="340" t="s">
        <v>1133</v>
      </c>
      <c r="B156" s="349" t="s">
        <v>1134</v>
      </c>
      <c r="D156" s="31"/>
      <c r="H156" s="344"/>
    </row>
    <row r="157" spans="1:9" x14ac:dyDescent="0.2">
      <c r="A157" s="343" t="s">
        <v>22</v>
      </c>
      <c r="B157" s="344" t="s">
        <v>731</v>
      </c>
      <c r="D157" s="31"/>
      <c r="H157" s="344"/>
    </row>
    <row r="158" spans="1:9" x14ac:dyDescent="0.2">
      <c r="A158" s="345" t="s">
        <v>607</v>
      </c>
      <c r="B158" s="344" t="s">
        <v>733</v>
      </c>
      <c r="D158" s="31"/>
      <c r="H158" s="344"/>
    </row>
    <row r="159" spans="1:9" x14ac:dyDescent="0.2">
      <c r="A159" s="343" t="s">
        <v>286</v>
      </c>
      <c r="B159" s="344" t="s">
        <v>1135</v>
      </c>
      <c r="D159" s="31"/>
      <c r="H159" s="344"/>
      <c r="I159" s="343"/>
    </row>
    <row r="160" spans="1:9" x14ac:dyDescent="0.2">
      <c r="A160" s="345" t="s">
        <v>267</v>
      </c>
      <c r="B160" s="344" t="s">
        <v>1136</v>
      </c>
      <c r="D160" s="31"/>
      <c r="H160" s="344"/>
      <c r="I160" s="343"/>
    </row>
    <row r="161" spans="1:9" x14ac:dyDescent="0.2">
      <c r="A161" s="345" t="s">
        <v>1137</v>
      </c>
      <c r="B161" s="344" t="s">
        <v>703</v>
      </c>
      <c r="D161" s="31"/>
      <c r="H161" s="344"/>
      <c r="I161" s="345"/>
    </row>
    <row r="162" spans="1:9" x14ac:dyDescent="0.2">
      <c r="A162" s="345" t="s">
        <v>1138</v>
      </c>
      <c r="B162" s="344" t="s">
        <v>1139</v>
      </c>
      <c r="D162" s="31"/>
      <c r="H162" s="349"/>
    </row>
    <row r="163" spans="1:9" x14ac:dyDescent="0.2">
      <c r="A163" s="345"/>
      <c r="B163" s="344"/>
      <c r="D163" s="31"/>
      <c r="H163" s="349"/>
    </row>
    <row r="164" spans="1:9" ht="15.75" x14ac:dyDescent="0.25">
      <c r="A164" s="346" t="s">
        <v>1140</v>
      </c>
      <c r="D164" s="31"/>
    </row>
    <row r="165" spans="1:9" x14ac:dyDescent="0.2">
      <c r="D165" s="31"/>
    </row>
    <row r="166" spans="1:9" x14ac:dyDescent="0.2">
      <c r="A166" s="340" t="s">
        <v>479</v>
      </c>
      <c r="B166" s="344" t="s">
        <v>1141</v>
      </c>
      <c r="D166" s="31"/>
    </row>
    <row r="167" spans="1:9" x14ac:dyDescent="0.2">
      <c r="A167" s="340" t="s">
        <v>1142</v>
      </c>
      <c r="B167" s="344" t="s">
        <v>770</v>
      </c>
      <c r="D167" s="31"/>
    </row>
    <row r="168" spans="1:9" x14ac:dyDescent="0.2">
      <c r="A168" s="340" t="s">
        <v>1143</v>
      </c>
      <c r="B168" s="344" t="s">
        <v>1144</v>
      </c>
      <c r="D168" s="31"/>
    </row>
    <row r="169" spans="1:9" x14ac:dyDescent="0.2">
      <c r="A169" s="340" t="s">
        <v>488</v>
      </c>
      <c r="B169" s="344" t="s">
        <v>1145</v>
      </c>
      <c r="D169" s="31"/>
    </row>
    <row r="170" spans="1:9" x14ac:dyDescent="0.2">
      <c r="A170" s="340" t="s">
        <v>1146</v>
      </c>
      <c r="B170" s="344" t="s">
        <v>1147</v>
      </c>
      <c r="D170" s="31"/>
    </row>
    <row r="171" spans="1:9" x14ac:dyDescent="0.2">
      <c r="A171" s="340" t="s">
        <v>1148</v>
      </c>
      <c r="B171" s="344" t="s">
        <v>1149</v>
      </c>
      <c r="D171" s="31"/>
    </row>
    <row r="172" spans="1:9" x14ac:dyDescent="0.2">
      <c r="A172" s="340" t="s">
        <v>1150</v>
      </c>
      <c r="B172" s="344" t="s">
        <v>1151</v>
      </c>
      <c r="D172" s="31"/>
    </row>
    <row r="173" spans="1:9" x14ac:dyDescent="0.2">
      <c r="A173" s="340" t="s">
        <v>500</v>
      </c>
      <c r="B173" s="344" t="s">
        <v>732</v>
      </c>
      <c r="D173" s="31"/>
    </row>
    <row r="174" spans="1:9" x14ac:dyDescent="0.2">
      <c r="A174" s="340" t="s">
        <v>503</v>
      </c>
      <c r="B174" s="344" t="s">
        <v>1152</v>
      </c>
      <c r="D174" s="31"/>
    </row>
    <row r="175" spans="1:9" x14ac:dyDescent="0.2">
      <c r="A175" s="343" t="s">
        <v>1153</v>
      </c>
      <c r="B175" s="344" t="s">
        <v>1154</v>
      </c>
      <c r="D175" s="31"/>
    </row>
    <row r="176" spans="1:9" x14ac:dyDescent="0.2">
      <c r="A176" s="343" t="s">
        <v>1155</v>
      </c>
      <c r="B176" s="344" t="s">
        <v>1156</v>
      </c>
      <c r="D176" s="31"/>
    </row>
    <row r="177" spans="1:4" x14ac:dyDescent="0.2">
      <c r="A177" s="343" t="s">
        <v>1157</v>
      </c>
      <c r="B177" s="344" t="s">
        <v>1158</v>
      </c>
      <c r="D177" s="31"/>
    </row>
    <row r="178" spans="1:4" x14ac:dyDescent="0.2">
      <c r="A178" s="343" t="s">
        <v>1150</v>
      </c>
      <c r="B178" s="344" t="s">
        <v>734</v>
      </c>
      <c r="D178" s="31"/>
    </row>
    <row r="179" spans="1:4" x14ac:dyDescent="0.2">
      <c r="A179" s="340" t="s">
        <v>1159</v>
      </c>
      <c r="B179" s="344" t="s">
        <v>1160</v>
      </c>
      <c r="D179" s="31"/>
    </row>
    <row r="180" spans="1:4" x14ac:dyDescent="0.2">
      <c r="A180" s="340" t="s">
        <v>1161</v>
      </c>
      <c r="B180" s="344" t="s">
        <v>1162</v>
      </c>
      <c r="D180" s="31"/>
    </row>
    <row r="181" spans="1:4" x14ac:dyDescent="0.2">
      <c r="A181" s="340" t="s">
        <v>1163</v>
      </c>
      <c r="B181" s="344" t="s">
        <v>1164</v>
      </c>
      <c r="D181" s="31"/>
    </row>
    <row r="182" spans="1:4" x14ac:dyDescent="0.2">
      <c r="A182" s="340" t="s">
        <v>1165</v>
      </c>
      <c r="B182" s="344" t="s">
        <v>1166</v>
      </c>
      <c r="D182" s="31"/>
    </row>
    <row r="183" spans="1:4" x14ac:dyDescent="0.2">
      <c r="A183" s="340" t="s">
        <v>1167</v>
      </c>
      <c r="B183" s="344" t="s">
        <v>1168</v>
      </c>
      <c r="D183" s="31"/>
    </row>
    <row r="184" spans="1:4" x14ac:dyDescent="0.2">
      <c r="A184" s="340" t="s">
        <v>1169</v>
      </c>
      <c r="B184" s="344" t="s">
        <v>1170</v>
      </c>
      <c r="D184" s="31"/>
    </row>
    <row r="185" spans="1:4" x14ac:dyDescent="0.2">
      <c r="A185" s="343" t="s">
        <v>1146</v>
      </c>
      <c r="B185" s="344" t="s">
        <v>1171</v>
      </c>
      <c r="D185" s="31"/>
    </row>
    <row r="186" spans="1:4" x14ac:dyDescent="0.2">
      <c r="A186" s="340" t="s">
        <v>1172</v>
      </c>
      <c r="B186" s="344" t="s">
        <v>1173</v>
      </c>
      <c r="D186" s="31"/>
    </row>
    <row r="187" spans="1:4" x14ac:dyDescent="0.2">
      <c r="A187" s="340" t="s">
        <v>1174</v>
      </c>
      <c r="B187" s="344" t="s">
        <v>773</v>
      </c>
      <c r="D187" s="31"/>
    </row>
    <row r="188" spans="1:4" x14ac:dyDescent="0.2">
      <c r="A188" s="340" t="s">
        <v>1175</v>
      </c>
      <c r="B188" s="344" t="s">
        <v>1176</v>
      </c>
      <c r="D188" s="31"/>
    </row>
    <row r="189" spans="1:4" x14ac:dyDescent="0.2">
      <c r="A189" s="340" t="s">
        <v>1177</v>
      </c>
      <c r="B189" s="344" t="s">
        <v>715</v>
      </c>
    </row>
    <row r="190" spans="1:4" x14ac:dyDescent="0.2">
      <c r="A190" s="340" t="s">
        <v>1178</v>
      </c>
      <c r="B190" s="344" t="s">
        <v>749</v>
      </c>
    </row>
    <row r="191" spans="1:4" x14ac:dyDescent="0.2">
      <c r="A191" s="340" t="s">
        <v>1179</v>
      </c>
      <c r="B191" s="344" t="s">
        <v>736</v>
      </c>
    </row>
    <row r="192" spans="1:4" x14ac:dyDescent="0.2">
      <c r="A192" s="340" t="s">
        <v>1180</v>
      </c>
      <c r="B192" s="344" t="s">
        <v>1181</v>
      </c>
    </row>
    <row r="193" spans="1:5" x14ac:dyDescent="0.2">
      <c r="A193" s="343" t="s">
        <v>1182</v>
      </c>
      <c r="B193" s="344" t="s">
        <v>1183</v>
      </c>
    </row>
    <row r="194" spans="1:5" x14ac:dyDescent="0.2">
      <c r="A194" s="343" t="s">
        <v>488</v>
      </c>
      <c r="B194" s="344" t="s">
        <v>735</v>
      </c>
    </row>
    <row r="195" spans="1:5" x14ac:dyDescent="0.2">
      <c r="A195" s="345" t="s">
        <v>491</v>
      </c>
      <c r="B195" s="344" t="s">
        <v>771</v>
      </c>
    </row>
    <row r="196" spans="1:5" x14ac:dyDescent="0.2">
      <c r="A196" s="340" t="s">
        <v>1184</v>
      </c>
      <c r="B196" s="349" t="s">
        <v>750</v>
      </c>
    </row>
    <row r="197" spans="1:5" x14ac:dyDescent="0.2">
      <c r="A197" s="340" t="s">
        <v>1185</v>
      </c>
      <c r="B197" s="349" t="s">
        <v>748</v>
      </c>
      <c r="E197" s="32"/>
    </row>
    <row r="198" spans="1:5" x14ac:dyDescent="0.2">
      <c r="A198" s="340" t="s">
        <v>1317</v>
      </c>
      <c r="B198" s="349" t="s">
        <v>1245</v>
      </c>
      <c r="E198" s="32"/>
    </row>
    <row r="199" spans="1:5" x14ac:dyDescent="0.2">
      <c r="E199" s="32"/>
    </row>
    <row r="200" spans="1:5" x14ac:dyDescent="0.2">
      <c r="E200" s="32"/>
    </row>
    <row r="201" spans="1:5" x14ac:dyDescent="0.2">
      <c r="E201" s="32"/>
    </row>
    <row r="202" spans="1:5" x14ac:dyDescent="0.2">
      <c r="E202" s="32"/>
    </row>
    <row r="203" spans="1:5" x14ac:dyDescent="0.2">
      <c r="E203" s="32"/>
    </row>
    <row r="204" spans="1:5" x14ac:dyDescent="0.2">
      <c r="E204" s="32"/>
    </row>
    <row r="205" spans="1:5" x14ac:dyDescent="0.2">
      <c r="E205" s="32"/>
    </row>
    <row r="206" spans="1:5" x14ac:dyDescent="0.2">
      <c r="E206" s="32"/>
    </row>
    <row r="207" spans="1:5" x14ac:dyDescent="0.2">
      <c r="E207" s="32"/>
    </row>
    <row r="208" spans="1:5" x14ac:dyDescent="0.2">
      <c r="E208" s="32"/>
    </row>
    <row r="209" spans="5:14" x14ac:dyDescent="0.2">
      <c r="E209" s="32"/>
    </row>
    <row r="210" spans="5:14" x14ac:dyDescent="0.2">
      <c r="E210" s="32"/>
    </row>
    <row r="211" spans="5:14" x14ac:dyDescent="0.2">
      <c r="E211" s="32"/>
    </row>
    <row r="212" spans="5:14" x14ac:dyDescent="0.2">
      <c r="E212" s="32"/>
    </row>
    <row r="213" spans="5:14" x14ac:dyDescent="0.2">
      <c r="E213" s="32"/>
    </row>
    <row r="214" spans="5:14" x14ac:dyDescent="0.2">
      <c r="E214" s="32"/>
    </row>
    <row r="215" spans="5:14" x14ac:dyDescent="0.2">
      <c r="E215" s="32"/>
    </row>
    <row r="216" spans="5:14" x14ac:dyDescent="0.2">
      <c r="E216" s="32"/>
    </row>
    <row r="217" spans="5:14" x14ac:dyDescent="0.2">
      <c r="E217" s="32"/>
    </row>
    <row r="218" spans="5:14" x14ac:dyDescent="0.2"/>
    <row r="219" spans="5:14" x14ac:dyDescent="0.2"/>
    <row r="220" spans="5:14" x14ac:dyDescent="0.2">
      <c r="N220" s="31"/>
    </row>
    <row r="221" spans="5:14" x14ac:dyDescent="0.2">
      <c r="N221" s="31"/>
    </row>
    <row r="222" spans="5:14" x14ac:dyDescent="0.2">
      <c r="N222" s="31"/>
    </row>
    <row r="223" spans="5:14" x14ac:dyDescent="0.2">
      <c r="N223" s="31"/>
    </row>
    <row r="224" spans="5:14" x14ac:dyDescent="0.2">
      <c r="N224" s="31"/>
    </row>
    <row r="225" spans="14:14" x14ac:dyDescent="0.2">
      <c r="N225" s="31"/>
    </row>
    <row r="226" spans="14:14" x14ac:dyDescent="0.2">
      <c r="N226" s="31"/>
    </row>
    <row r="227" spans="14:14" x14ac:dyDescent="0.2">
      <c r="N227" s="31"/>
    </row>
    <row r="228" spans="14:14" x14ac:dyDescent="0.2">
      <c r="N228" s="31"/>
    </row>
    <row r="229" spans="14:14" x14ac:dyDescent="0.2">
      <c r="N229" s="31"/>
    </row>
    <row r="230" spans="14:14" hidden="1" x14ac:dyDescent="0.2">
      <c r="N230" s="31"/>
    </row>
    <row r="231" spans="14:14" hidden="1" x14ac:dyDescent="0.2">
      <c r="N231" s="31"/>
    </row>
    <row r="232" spans="14:14" hidden="1" x14ac:dyDescent="0.2">
      <c r="N232" s="31"/>
    </row>
    <row r="233" spans="14:14" hidden="1" x14ac:dyDescent="0.2">
      <c r="N233" s="31"/>
    </row>
    <row r="234" spans="14:14" hidden="1" x14ac:dyDescent="0.2">
      <c r="N234" s="31"/>
    </row>
    <row r="235" spans="14:14" hidden="1" x14ac:dyDescent="0.2">
      <c r="N235" s="31"/>
    </row>
    <row r="236" spans="14:14" x14ac:dyDescent="0.2">
      <c r="N236" s="31"/>
    </row>
    <row r="237" spans="14:14" x14ac:dyDescent="0.2">
      <c r="N237" s="31"/>
    </row>
    <row r="238" spans="14:14" x14ac:dyDescent="0.2">
      <c r="N238" s="31"/>
    </row>
    <row r="239" spans="14:14" x14ac:dyDescent="0.2">
      <c r="N239" s="31"/>
    </row>
    <row r="240" spans="14:14" x14ac:dyDescent="0.2">
      <c r="N240" s="31"/>
    </row>
    <row r="241" spans="14:15" x14ac:dyDescent="0.2">
      <c r="N241" s="31"/>
    </row>
    <row r="242" spans="14:15" x14ac:dyDescent="0.2">
      <c r="N242" s="31"/>
    </row>
    <row r="243" spans="14:15" x14ac:dyDescent="0.2">
      <c r="N243" s="31"/>
    </row>
    <row r="244" spans="14:15" x14ac:dyDescent="0.2">
      <c r="N244" s="31"/>
    </row>
    <row r="245" spans="14:15" x14ac:dyDescent="0.2">
      <c r="N245" s="31"/>
    </row>
    <row r="246" spans="14:15" x14ac:dyDescent="0.2">
      <c r="N246" s="31"/>
    </row>
    <row r="247" spans="14:15" x14ac:dyDescent="0.2">
      <c r="N247" s="31"/>
    </row>
    <row r="248" spans="14:15" x14ac:dyDescent="0.2">
      <c r="N248" s="31"/>
    </row>
    <row r="249" spans="14:15" x14ac:dyDescent="0.2">
      <c r="N249" s="31"/>
    </row>
    <row r="250" spans="14:15" x14ac:dyDescent="0.2">
      <c r="N250" s="31"/>
    </row>
    <row r="251" spans="14:15" x14ac:dyDescent="0.2">
      <c r="N251" s="31"/>
    </row>
    <row r="252" spans="14:15" hidden="1" x14ac:dyDescent="0.2">
      <c r="N252" s="31" t="s">
        <v>702</v>
      </c>
      <c r="O252" s="340" t="e">
        <f t="shared" ref="O252:O257" si="0">VLOOKUP(N252,$H$17:$I$162,2,FALSE)</f>
        <v>#N/A</v>
      </c>
    </row>
    <row r="253" spans="14:15" hidden="1" x14ac:dyDescent="0.2">
      <c r="N253" s="31" t="s">
        <v>752</v>
      </c>
      <c r="O253" s="340" t="e">
        <f t="shared" si="0"/>
        <v>#N/A</v>
      </c>
    </row>
    <row r="254" spans="14:15" hidden="1" x14ac:dyDescent="0.2">
      <c r="N254" s="31" t="s">
        <v>728</v>
      </c>
      <c r="O254" s="340" t="e">
        <f t="shared" si="0"/>
        <v>#N/A</v>
      </c>
    </row>
    <row r="255" spans="14:15" hidden="1" x14ac:dyDescent="0.2">
      <c r="N255" s="31" t="s">
        <v>1109</v>
      </c>
      <c r="O255" s="340" t="e">
        <f t="shared" si="0"/>
        <v>#N/A</v>
      </c>
    </row>
    <row r="256" spans="14:15" hidden="1" x14ac:dyDescent="0.2">
      <c r="N256" s="31" t="s">
        <v>686</v>
      </c>
      <c r="O256" s="340" t="e">
        <f t="shared" si="0"/>
        <v>#N/A</v>
      </c>
    </row>
    <row r="257" spans="14:15" hidden="1" x14ac:dyDescent="0.2">
      <c r="N257" s="31" t="s">
        <v>753</v>
      </c>
      <c r="O257" s="340" t="e">
        <f t="shared" si="0"/>
        <v>#N/A</v>
      </c>
    </row>
  </sheetData>
  <mergeCells count="1">
    <mergeCell ref="A1:B1"/>
  </mergeCells>
  <conditionalFormatting sqref="B166:B194 B196:B197">
    <cfRule type="duplicateValues" dxfId="8" priority="9"/>
  </conditionalFormatting>
  <conditionalFormatting sqref="B195">
    <cfRule type="duplicateValues" dxfId="7" priority="8"/>
  </conditionalFormatting>
  <conditionalFormatting sqref="B51">
    <cfRule type="duplicateValues" dxfId="6" priority="7"/>
  </conditionalFormatting>
  <conditionalFormatting sqref="B67:B68">
    <cfRule type="duplicateValues" dxfId="5" priority="6"/>
  </conditionalFormatting>
  <conditionalFormatting sqref="H21">
    <cfRule type="duplicateValues" dxfId="4" priority="5"/>
  </conditionalFormatting>
  <conditionalFormatting sqref="H37:H38">
    <cfRule type="duplicateValues" dxfId="3" priority="4"/>
  </conditionalFormatting>
  <conditionalFormatting sqref="H132:H160 H162:H163">
    <cfRule type="duplicateValues" dxfId="2" priority="3"/>
  </conditionalFormatting>
  <conditionalFormatting sqref="H161">
    <cfRule type="duplicateValues" dxfId="1" priority="2"/>
  </conditionalFormatting>
  <conditionalFormatting sqref="B1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9"/>
  <sheetViews>
    <sheetView zoomScale="75" zoomScaleNormal="75" workbookViewId="0">
      <selection activeCell="B11" sqref="B11"/>
    </sheetView>
  </sheetViews>
  <sheetFormatPr baseColWidth="10" defaultColWidth="0" defaultRowHeight="15" zeroHeight="1" x14ac:dyDescent="0.25"/>
  <cols>
    <col min="1" max="1" width="66.5703125" style="7" customWidth="1"/>
    <col min="2" max="2" width="64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66.5703125" style="2" customWidth="1"/>
    <col min="258" max="258" width="64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66.5703125" style="2" customWidth="1"/>
    <col min="514" max="514" width="64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66.5703125" style="2" customWidth="1"/>
    <col min="770" max="770" width="64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66.5703125" style="2" customWidth="1"/>
    <col min="1026" max="1026" width="64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66.5703125" style="2" customWidth="1"/>
    <col min="1282" max="1282" width="64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66.5703125" style="2" customWidth="1"/>
    <col min="1538" max="1538" width="64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66.5703125" style="2" customWidth="1"/>
    <col min="1794" max="1794" width="64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66.5703125" style="2" customWidth="1"/>
    <col min="2050" max="2050" width="64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66.5703125" style="2" customWidth="1"/>
    <col min="2306" max="2306" width="64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66.5703125" style="2" customWidth="1"/>
    <col min="2562" max="2562" width="64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66.5703125" style="2" customWidth="1"/>
    <col min="2818" max="2818" width="64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66.5703125" style="2" customWidth="1"/>
    <col min="3074" max="3074" width="64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66.5703125" style="2" customWidth="1"/>
    <col min="3330" max="3330" width="64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66.5703125" style="2" customWidth="1"/>
    <col min="3586" max="3586" width="64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66.5703125" style="2" customWidth="1"/>
    <col min="3842" max="3842" width="64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66.5703125" style="2" customWidth="1"/>
    <col min="4098" max="4098" width="64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66.5703125" style="2" customWidth="1"/>
    <col min="4354" max="4354" width="64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66.5703125" style="2" customWidth="1"/>
    <col min="4610" max="4610" width="64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66.5703125" style="2" customWidth="1"/>
    <col min="4866" max="4866" width="64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66.5703125" style="2" customWidth="1"/>
    <col min="5122" max="5122" width="64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66.5703125" style="2" customWidth="1"/>
    <col min="5378" max="5378" width="64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66.5703125" style="2" customWidth="1"/>
    <col min="5634" max="5634" width="64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66.5703125" style="2" customWidth="1"/>
    <col min="5890" max="5890" width="64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66.5703125" style="2" customWidth="1"/>
    <col min="6146" max="6146" width="64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66.5703125" style="2" customWidth="1"/>
    <col min="6402" max="6402" width="64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66.5703125" style="2" customWidth="1"/>
    <col min="6658" max="6658" width="64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66.5703125" style="2" customWidth="1"/>
    <col min="6914" max="6914" width="64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66.5703125" style="2" customWidth="1"/>
    <col min="7170" max="7170" width="64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66.5703125" style="2" customWidth="1"/>
    <col min="7426" max="7426" width="64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66.5703125" style="2" customWidth="1"/>
    <col min="7682" max="7682" width="64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66.5703125" style="2" customWidth="1"/>
    <col min="7938" max="7938" width="64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66.5703125" style="2" customWidth="1"/>
    <col min="8194" max="8194" width="64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66.5703125" style="2" customWidth="1"/>
    <col min="8450" max="8450" width="64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66.5703125" style="2" customWidth="1"/>
    <col min="8706" max="8706" width="64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66.5703125" style="2" customWidth="1"/>
    <col min="8962" max="8962" width="64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66.5703125" style="2" customWidth="1"/>
    <col min="9218" max="9218" width="64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66.5703125" style="2" customWidth="1"/>
    <col min="9474" max="9474" width="64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66.5703125" style="2" customWidth="1"/>
    <col min="9730" max="9730" width="64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66.5703125" style="2" customWidth="1"/>
    <col min="9986" max="9986" width="64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66.5703125" style="2" customWidth="1"/>
    <col min="10242" max="10242" width="64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66.5703125" style="2" customWidth="1"/>
    <col min="10498" max="10498" width="64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66.5703125" style="2" customWidth="1"/>
    <col min="10754" max="10754" width="64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66.5703125" style="2" customWidth="1"/>
    <col min="11010" max="11010" width="64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66.5703125" style="2" customWidth="1"/>
    <col min="11266" max="11266" width="64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66.5703125" style="2" customWidth="1"/>
    <col min="11522" max="11522" width="64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66.5703125" style="2" customWidth="1"/>
    <col min="11778" max="11778" width="64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66.5703125" style="2" customWidth="1"/>
    <col min="12034" max="12034" width="64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66.5703125" style="2" customWidth="1"/>
    <col min="12290" max="12290" width="64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66.5703125" style="2" customWidth="1"/>
    <col min="12546" max="12546" width="64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66.5703125" style="2" customWidth="1"/>
    <col min="12802" max="12802" width="64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66.5703125" style="2" customWidth="1"/>
    <col min="13058" max="13058" width="64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66.5703125" style="2" customWidth="1"/>
    <col min="13314" max="13314" width="64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66.5703125" style="2" customWidth="1"/>
    <col min="13570" max="13570" width="64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66.5703125" style="2" customWidth="1"/>
    <col min="13826" max="13826" width="64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66.5703125" style="2" customWidth="1"/>
    <col min="14082" max="14082" width="64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66.5703125" style="2" customWidth="1"/>
    <col min="14338" max="14338" width="64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66.5703125" style="2" customWidth="1"/>
    <col min="14594" max="14594" width="64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66.5703125" style="2" customWidth="1"/>
    <col min="14850" max="14850" width="64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66.5703125" style="2" customWidth="1"/>
    <col min="15106" max="15106" width="64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66.5703125" style="2" customWidth="1"/>
    <col min="15362" max="15362" width="64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66.5703125" style="2" customWidth="1"/>
    <col min="15618" max="15618" width="64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66.5703125" style="2" customWidth="1"/>
    <col min="15874" max="15874" width="64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66.5703125" style="2" customWidth="1"/>
    <col min="16130" max="16130" width="64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31" t="s">
        <v>806</v>
      </c>
      <c r="B1" s="532"/>
      <c r="C1" s="532"/>
      <c r="D1" s="532"/>
      <c r="E1" s="532"/>
      <c r="F1" s="533"/>
    </row>
    <row r="2" spans="1:7" ht="18.75" x14ac:dyDescent="0.25">
      <c r="A2" s="534" t="s">
        <v>1318</v>
      </c>
      <c r="B2" s="535"/>
      <c r="C2" s="535"/>
      <c r="D2" s="535"/>
      <c r="E2" s="535"/>
      <c r="F2" s="536"/>
    </row>
    <row r="3" spans="1:7" ht="8.25" customHeight="1" x14ac:dyDescent="0.25">
      <c r="A3" s="537"/>
      <c r="B3" s="538"/>
      <c r="C3" s="538"/>
      <c r="D3" s="538"/>
      <c r="E3" s="538"/>
      <c r="F3" s="539"/>
    </row>
    <row r="4" spans="1:7" ht="32.25" thickBot="1" x14ac:dyDescent="0.3">
      <c r="A4" s="62" t="s">
        <v>24</v>
      </c>
      <c r="B4" s="63" t="s">
        <v>1249</v>
      </c>
      <c r="C4" s="64" t="s">
        <v>25</v>
      </c>
      <c r="D4" s="64" t="s">
        <v>26</v>
      </c>
      <c r="E4" s="63" t="s">
        <v>27</v>
      </c>
      <c r="F4" s="65" t="s">
        <v>28</v>
      </c>
    </row>
    <row r="5" spans="1:7" s="5" customFormat="1" x14ac:dyDescent="0.25">
      <c r="A5" s="353" t="s">
        <v>31</v>
      </c>
      <c r="B5" s="354" t="s">
        <v>32</v>
      </c>
      <c r="C5" s="354" t="s">
        <v>33</v>
      </c>
      <c r="D5" s="354" t="s">
        <v>34</v>
      </c>
      <c r="E5" s="3">
        <v>45446</v>
      </c>
      <c r="F5" s="354" t="s">
        <v>35</v>
      </c>
      <c r="G5" s="4"/>
    </row>
    <row r="6" spans="1:7" s="5" customFormat="1" x14ac:dyDescent="0.25">
      <c r="A6" s="529" t="s">
        <v>5</v>
      </c>
      <c r="B6" s="354" t="s">
        <v>1262</v>
      </c>
      <c r="C6" s="354" t="s">
        <v>36</v>
      </c>
      <c r="D6" s="354" t="s">
        <v>37</v>
      </c>
      <c r="E6" s="3">
        <v>46955</v>
      </c>
      <c r="F6" s="354" t="s">
        <v>38</v>
      </c>
      <c r="G6" s="4"/>
    </row>
    <row r="7" spans="1:7" s="5" customFormat="1" x14ac:dyDescent="0.25">
      <c r="A7" s="529" t="s">
        <v>5</v>
      </c>
      <c r="B7" s="354" t="s">
        <v>1263</v>
      </c>
      <c r="C7" s="354" t="s">
        <v>39</v>
      </c>
      <c r="D7" s="354" t="s">
        <v>40</v>
      </c>
      <c r="E7" s="3">
        <v>45509</v>
      </c>
      <c r="F7" s="354" t="s">
        <v>38</v>
      </c>
      <c r="G7" s="4"/>
    </row>
    <row r="8" spans="1:7" s="5" customFormat="1" x14ac:dyDescent="0.25">
      <c r="A8" s="529" t="s">
        <v>5</v>
      </c>
      <c r="B8" s="354" t="s">
        <v>1263</v>
      </c>
      <c r="C8" s="354" t="s">
        <v>39</v>
      </c>
      <c r="D8" s="354" t="s">
        <v>41</v>
      </c>
      <c r="E8" s="3">
        <v>45869</v>
      </c>
      <c r="F8" s="354" t="s">
        <v>38</v>
      </c>
      <c r="G8" s="4"/>
    </row>
    <row r="9" spans="1:7" s="5" customFormat="1" x14ac:dyDescent="0.25">
      <c r="A9" s="529" t="s">
        <v>5</v>
      </c>
      <c r="B9" s="354" t="s">
        <v>1263</v>
      </c>
      <c r="C9" s="354" t="s">
        <v>39</v>
      </c>
      <c r="D9" s="354" t="s">
        <v>42</v>
      </c>
      <c r="E9" s="3">
        <v>46229</v>
      </c>
      <c r="F9" s="354" t="s">
        <v>38</v>
      </c>
      <c r="G9" s="4"/>
    </row>
    <row r="10" spans="1:7" s="5" customFormat="1" x14ac:dyDescent="0.25">
      <c r="A10" s="529" t="s">
        <v>5</v>
      </c>
      <c r="B10" s="354" t="s">
        <v>1250</v>
      </c>
      <c r="C10" s="354" t="s">
        <v>1186</v>
      </c>
      <c r="D10" s="354" t="s">
        <v>1187</v>
      </c>
      <c r="E10" s="3">
        <v>48598</v>
      </c>
      <c r="F10" s="354" t="s">
        <v>38</v>
      </c>
      <c r="G10" s="4"/>
    </row>
    <row r="11" spans="1:7" s="5" customFormat="1" x14ac:dyDescent="0.25">
      <c r="A11" s="529" t="s">
        <v>5</v>
      </c>
      <c r="B11" s="354" t="s">
        <v>43</v>
      </c>
      <c r="C11" s="354" t="s">
        <v>44</v>
      </c>
      <c r="D11" s="354" t="s">
        <v>45</v>
      </c>
      <c r="E11" s="3">
        <v>45236</v>
      </c>
      <c r="F11" s="354" t="s">
        <v>38</v>
      </c>
      <c r="G11" s="4"/>
    </row>
    <row r="12" spans="1:7" s="5" customFormat="1" x14ac:dyDescent="0.25">
      <c r="A12" s="529" t="s">
        <v>46</v>
      </c>
      <c r="B12" s="354" t="s">
        <v>1188</v>
      </c>
      <c r="C12" s="354" t="s">
        <v>1189</v>
      </c>
      <c r="D12" s="354" t="s">
        <v>1190</v>
      </c>
      <c r="E12" s="3">
        <v>45562</v>
      </c>
      <c r="F12" s="354" t="s">
        <v>46</v>
      </c>
      <c r="G12" s="4"/>
    </row>
    <row r="13" spans="1:7" s="5" customFormat="1" x14ac:dyDescent="0.25">
      <c r="A13" s="529" t="s">
        <v>46</v>
      </c>
      <c r="B13" s="354" t="s">
        <v>1188</v>
      </c>
      <c r="C13" s="354" t="s">
        <v>1189</v>
      </c>
      <c r="D13" s="354" t="s">
        <v>1191</v>
      </c>
      <c r="E13" s="3">
        <v>45716</v>
      </c>
      <c r="F13" s="354" t="s">
        <v>46</v>
      </c>
      <c r="G13" s="4"/>
    </row>
    <row r="14" spans="1:7" s="5" customFormat="1" x14ac:dyDescent="0.25">
      <c r="A14" s="529" t="s">
        <v>46</v>
      </c>
      <c r="B14" s="354" t="s">
        <v>1188</v>
      </c>
      <c r="C14" s="354" t="s">
        <v>1189</v>
      </c>
      <c r="D14" s="354" t="s">
        <v>1192</v>
      </c>
      <c r="E14" s="3">
        <v>45723</v>
      </c>
      <c r="F14" s="354" t="s">
        <v>46</v>
      </c>
      <c r="G14" s="4"/>
    </row>
    <row r="15" spans="1:7" s="5" customFormat="1" x14ac:dyDescent="0.25">
      <c r="A15" s="530" t="s">
        <v>46</v>
      </c>
      <c r="B15" s="354" t="s">
        <v>1188</v>
      </c>
      <c r="C15" s="354" t="s">
        <v>1189</v>
      </c>
      <c r="D15" s="354" t="s">
        <v>1193</v>
      </c>
      <c r="E15" s="3">
        <v>45730</v>
      </c>
      <c r="F15" s="354" t="s">
        <v>46</v>
      </c>
      <c r="G15" s="4"/>
    </row>
    <row r="16" spans="1:7" s="5" customFormat="1" x14ac:dyDescent="0.25">
      <c r="A16" s="530" t="s">
        <v>46</v>
      </c>
      <c r="B16" s="354" t="s">
        <v>1188</v>
      </c>
      <c r="C16" s="354" t="s">
        <v>1189</v>
      </c>
      <c r="D16" s="354" t="s">
        <v>1194</v>
      </c>
      <c r="E16" s="3">
        <v>45737</v>
      </c>
      <c r="F16" s="354" t="s">
        <v>46</v>
      </c>
      <c r="G16" s="6"/>
    </row>
    <row r="17" spans="1:7" s="5" customFormat="1" x14ac:dyDescent="0.25">
      <c r="A17" s="530" t="s">
        <v>46</v>
      </c>
      <c r="B17" s="354" t="s">
        <v>1188</v>
      </c>
      <c r="C17" s="354" t="s">
        <v>1189</v>
      </c>
      <c r="D17" s="354" t="s">
        <v>1195</v>
      </c>
      <c r="E17" s="3">
        <v>45744</v>
      </c>
      <c r="F17" s="354" t="s">
        <v>46</v>
      </c>
      <c r="G17" s="6"/>
    </row>
    <row r="18" spans="1:7" s="5" customFormat="1" x14ac:dyDescent="0.25">
      <c r="A18" s="530" t="s">
        <v>46</v>
      </c>
      <c r="B18" s="354" t="s">
        <v>47</v>
      </c>
      <c r="C18" s="354" t="s">
        <v>48</v>
      </c>
      <c r="D18" s="354" t="s">
        <v>49</v>
      </c>
      <c r="E18" s="3">
        <v>45121</v>
      </c>
      <c r="F18" s="354" t="s">
        <v>46</v>
      </c>
      <c r="G18" s="6"/>
    </row>
    <row r="19" spans="1:7" s="5" customFormat="1" x14ac:dyDescent="0.25">
      <c r="A19" s="530" t="s">
        <v>46</v>
      </c>
      <c r="B19" s="354" t="s">
        <v>50</v>
      </c>
      <c r="C19" s="354" t="s">
        <v>51</v>
      </c>
      <c r="D19" s="354" t="s">
        <v>52</v>
      </c>
      <c r="E19" s="3">
        <v>45086</v>
      </c>
      <c r="F19" s="354" t="s">
        <v>46</v>
      </c>
      <c r="G19" s="6"/>
    </row>
    <row r="20" spans="1:7" s="5" customFormat="1" x14ac:dyDescent="0.25">
      <c r="A20" s="529" t="s">
        <v>46</v>
      </c>
      <c r="B20" s="354" t="s">
        <v>50</v>
      </c>
      <c r="C20" s="354" t="s">
        <v>51</v>
      </c>
      <c r="D20" s="354" t="s">
        <v>53</v>
      </c>
      <c r="E20" s="3">
        <v>45093</v>
      </c>
      <c r="F20" s="354" t="s">
        <v>46</v>
      </c>
      <c r="G20" s="6"/>
    </row>
    <row r="21" spans="1:7" s="5" customFormat="1" x14ac:dyDescent="0.25">
      <c r="A21" s="529" t="s">
        <v>46</v>
      </c>
      <c r="B21" s="354" t="s">
        <v>50</v>
      </c>
      <c r="C21" s="354" t="s">
        <v>51</v>
      </c>
      <c r="D21" s="354" t="s">
        <v>54</v>
      </c>
      <c r="E21" s="3">
        <v>45100</v>
      </c>
      <c r="F21" s="354" t="s">
        <v>46</v>
      </c>
      <c r="G21" s="6"/>
    </row>
    <row r="22" spans="1:7" s="5" customFormat="1" x14ac:dyDescent="0.25">
      <c r="A22" s="529" t="s">
        <v>46</v>
      </c>
      <c r="B22" s="354" t="s">
        <v>50</v>
      </c>
      <c r="C22" s="354" t="s">
        <v>51</v>
      </c>
      <c r="D22" s="354" t="s">
        <v>55</v>
      </c>
      <c r="E22" s="3">
        <v>45156</v>
      </c>
      <c r="F22" s="354" t="s">
        <v>46</v>
      </c>
      <c r="G22" s="6"/>
    </row>
    <row r="23" spans="1:7" s="5" customFormat="1" x14ac:dyDescent="0.25">
      <c r="A23" s="529" t="s">
        <v>46</v>
      </c>
      <c r="B23" s="354" t="s">
        <v>50</v>
      </c>
      <c r="C23" s="354" t="s">
        <v>51</v>
      </c>
      <c r="D23" s="354" t="s">
        <v>56</v>
      </c>
      <c r="E23" s="3">
        <v>45184</v>
      </c>
      <c r="F23" s="354" t="s">
        <v>46</v>
      </c>
      <c r="G23" s="6"/>
    </row>
    <row r="24" spans="1:7" s="5" customFormat="1" x14ac:dyDescent="0.25">
      <c r="A24" s="530" t="s">
        <v>46</v>
      </c>
      <c r="B24" s="354" t="s">
        <v>50</v>
      </c>
      <c r="C24" s="354" t="s">
        <v>51</v>
      </c>
      <c r="D24" s="354" t="s">
        <v>57</v>
      </c>
      <c r="E24" s="3">
        <v>45212</v>
      </c>
      <c r="F24" s="354" t="s">
        <v>46</v>
      </c>
      <c r="G24" s="6"/>
    </row>
    <row r="25" spans="1:7" s="5" customFormat="1" x14ac:dyDescent="0.25">
      <c r="A25" s="530" t="s">
        <v>46</v>
      </c>
      <c r="B25" s="354" t="s">
        <v>50</v>
      </c>
      <c r="C25" s="354" t="s">
        <v>51</v>
      </c>
      <c r="D25" s="354" t="s">
        <v>58</v>
      </c>
      <c r="E25" s="3">
        <v>45226</v>
      </c>
      <c r="F25" s="354" t="s">
        <v>46</v>
      </c>
      <c r="G25" s="4"/>
    </row>
    <row r="26" spans="1:7" s="5" customFormat="1" x14ac:dyDescent="0.25">
      <c r="A26" s="530" t="s">
        <v>46</v>
      </c>
      <c r="B26" s="354" t="s">
        <v>50</v>
      </c>
      <c r="C26" s="354" t="s">
        <v>51</v>
      </c>
      <c r="D26" s="354" t="s">
        <v>1196</v>
      </c>
      <c r="E26" s="3">
        <v>45261</v>
      </c>
      <c r="F26" s="354" t="s">
        <v>46</v>
      </c>
      <c r="G26" s="4"/>
    </row>
    <row r="27" spans="1:7" s="5" customFormat="1" x14ac:dyDescent="0.25">
      <c r="A27" s="530" t="s">
        <v>46</v>
      </c>
      <c r="B27" s="354" t="s">
        <v>50</v>
      </c>
      <c r="C27" s="354" t="s">
        <v>51</v>
      </c>
      <c r="D27" s="354" t="s">
        <v>1197</v>
      </c>
      <c r="E27" s="3">
        <v>45268</v>
      </c>
      <c r="F27" s="354" t="s">
        <v>46</v>
      </c>
      <c r="G27" s="6"/>
    </row>
    <row r="28" spans="1:7" s="5" customFormat="1" x14ac:dyDescent="0.25">
      <c r="A28" s="530" t="s">
        <v>46</v>
      </c>
      <c r="B28" s="354" t="s">
        <v>50</v>
      </c>
      <c r="C28" s="354" t="s">
        <v>51</v>
      </c>
      <c r="D28" s="354" t="s">
        <v>1325</v>
      </c>
      <c r="E28" s="3">
        <v>45338</v>
      </c>
      <c r="F28" s="354" t="s">
        <v>46</v>
      </c>
      <c r="G28" s="6"/>
    </row>
    <row r="29" spans="1:7" s="5" customFormat="1" x14ac:dyDescent="0.25">
      <c r="A29" s="530" t="s">
        <v>46</v>
      </c>
      <c r="B29" s="354" t="s">
        <v>50</v>
      </c>
      <c r="C29" s="354" t="s">
        <v>51</v>
      </c>
      <c r="D29" s="354" t="s">
        <v>59</v>
      </c>
      <c r="E29" s="3">
        <v>45296</v>
      </c>
      <c r="F29" s="354" t="s">
        <v>46</v>
      </c>
      <c r="G29" s="6"/>
    </row>
    <row r="30" spans="1:7" s="5" customFormat="1" x14ac:dyDescent="0.25">
      <c r="A30" s="530" t="s">
        <v>46</v>
      </c>
      <c r="B30" s="354" t="s">
        <v>50</v>
      </c>
      <c r="C30" s="354" t="s">
        <v>51</v>
      </c>
      <c r="D30" s="354" t="s">
        <v>60</v>
      </c>
      <c r="E30" s="3">
        <v>45303</v>
      </c>
      <c r="F30" s="354" t="s">
        <v>46</v>
      </c>
      <c r="G30" s="6"/>
    </row>
    <row r="31" spans="1:7" s="5" customFormat="1" x14ac:dyDescent="0.25">
      <c r="A31" s="530" t="s">
        <v>46</v>
      </c>
      <c r="B31" s="354" t="s">
        <v>50</v>
      </c>
      <c r="C31" s="354" t="s">
        <v>51</v>
      </c>
      <c r="D31" s="354" t="s">
        <v>1198</v>
      </c>
      <c r="E31" s="3">
        <v>45352</v>
      </c>
      <c r="F31" s="354" t="s">
        <v>46</v>
      </c>
      <c r="G31" s="6"/>
    </row>
    <row r="32" spans="1:7" s="5" customFormat="1" x14ac:dyDescent="0.25">
      <c r="A32" s="530" t="s">
        <v>46</v>
      </c>
      <c r="B32" s="354" t="s">
        <v>50</v>
      </c>
      <c r="C32" s="354" t="s">
        <v>51</v>
      </c>
      <c r="D32" s="354" t="s">
        <v>1199</v>
      </c>
      <c r="E32" s="3">
        <v>45359</v>
      </c>
      <c r="F32" s="354" t="s">
        <v>46</v>
      </c>
    </row>
    <row r="33" spans="1:7" s="5" customFormat="1" x14ac:dyDescent="0.25">
      <c r="A33" s="530" t="s">
        <v>46</v>
      </c>
      <c r="B33" s="354" t="s">
        <v>50</v>
      </c>
      <c r="C33" s="354" t="s">
        <v>51</v>
      </c>
      <c r="D33" s="354" t="s">
        <v>1200</v>
      </c>
      <c r="E33" s="3">
        <v>45366</v>
      </c>
      <c r="F33" s="354" t="s">
        <v>46</v>
      </c>
      <c r="G33" s="6"/>
    </row>
    <row r="34" spans="1:7" s="5" customFormat="1" x14ac:dyDescent="0.25">
      <c r="A34" s="530" t="s">
        <v>46</v>
      </c>
      <c r="B34" s="354" t="s">
        <v>50</v>
      </c>
      <c r="C34" s="354" t="s">
        <v>51</v>
      </c>
      <c r="D34" s="354" t="s">
        <v>1201</v>
      </c>
      <c r="E34" s="3">
        <v>45380</v>
      </c>
      <c r="F34" s="354" t="s">
        <v>46</v>
      </c>
      <c r="G34" s="6"/>
    </row>
    <row r="35" spans="1:7" s="5" customFormat="1" x14ac:dyDescent="0.25">
      <c r="A35" s="530" t="s">
        <v>46</v>
      </c>
      <c r="B35" s="354" t="s">
        <v>50</v>
      </c>
      <c r="C35" s="354" t="s">
        <v>51</v>
      </c>
      <c r="D35" s="354" t="s">
        <v>1202</v>
      </c>
      <c r="E35" s="3">
        <v>45387</v>
      </c>
      <c r="F35" s="354" t="s">
        <v>46</v>
      </c>
      <c r="G35" s="6"/>
    </row>
    <row r="36" spans="1:7" s="5" customFormat="1" x14ac:dyDescent="0.25">
      <c r="A36" s="530" t="s">
        <v>46</v>
      </c>
      <c r="B36" s="354" t="s">
        <v>50</v>
      </c>
      <c r="C36" s="354" t="s">
        <v>51</v>
      </c>
      <c r="D36" s="354" t="s">
        <v>1203</v>
      </c>
      <c r="E36" s="3">
        <v>45408</v>
      </c>
      <c r="F36" s="354" t="s">
        <v>46</v>
      </c>
      <c r="G36" s="4"/>
    </row>
    <row r="37" spans="1:7" s="5" customFormat="1" x14ac:dyDescent="0.25">
      <c r="A37" s="530" t="s">
        <v>46</v>
      </c>
      <c r="B37" s="354" t="s">
        <v>50</v>
      </c>
      <c r="C37" s="354" t="s">
        <v>51</v>
      </c>
      <c r="D37" s="354" t="s">
        <v>1326</v>
      </c>
      <c r="E37" s="3">
        <v>45422</v>
      </c>
      <c r="F37" s="354" t="s">
        <v>46</v>
      </c>
      <c r="G37" s="4"/>
    </row>
    <row r="38" spans="1:7" s="5" customFormat="1" x14ac:dyDescent="0.25">
      <c r="A38" s="530" t="s">
        <v>6</v>
      </c>
      <c r="B38" s="354" t="s">
        <v>61</v>
      </c>
      <c r="C38" s="354" t="s">
        <v>62</v>
      </c>
      <c r="D38" s="354" t="s">
        <v>63</v>
      </c>
      <c r="E38" s="3">
        <v>47716</v>
      </c>
      <c r="F38" s="354" t="s">
        <v>35</v>
      </c>
      <c r="G38" s="6"/>
    </row>
    <row r="39" spans="1:7" s="5" customFormat="1" x14ac:dyDescent="0.25">
      <c r="A39" s="530" t="s">
        <v>6</v>
      </c>
      <c r="B39" s="354" t="s">
        <v>1204</v>
      </c>
      <c r="C39" s="354" t="s">
        <v>1205</v>
      </c>
      <c r="D39" s="354" t="s">
        <v>1206</v>
      </c>
      <c r="E39" s="3">
        <v>48637</v>
      </c>
      <c r="F39" s="354" t="s">
        <v>807</v>
      </c>
      <c r="G39" s="6"/>
    </row>
    <row r="40" spans="1:7" s="5" customFormat="1" x14ac:dyDescent="0.25">
      <c r="A40" s="530" t="s">
        <v>6</v>
      </c>
      <c r="B40" s="354" t="s">
        <v>1275</v>
      </c>
      <c r="C40" s="354" t="s">
        <v>64</v>
      </c>
      <c r="D40" s="354" t="s">
        <v>65</v>
      </c>
      <c r="E40" s="3">
        <v>46984</v>
      </c>
      <c r="F40" s="354" t="s">
        <v>807</v>
      </c>
      <c r="G40" s="6"/>
    </row>
    <row r="41" spans="1:7" s="5" customFormat="1" x14ac:dyDescent="0.25">
      <c r="A41" s="530" t="s">
        <v>8</v>
      </c>
      <c r="B41" s="354" t="s">
        <v>66</v>
      </c>
      <c r="C41" s="354" t="s">
        <v>67</v>
      </c>
      <c r="D41" s="354" t="s">
        <v>68</v>
      </c>
      <c r="E41" s="3">
        <v>45630</v>
      </c>
      <c r="F41" s="354" t="s">
        <v>69</v>
      </c>
      <c r="G41" s="6"/>
    </row>
    <row r="42" spans="1:7" s="5" customFormat="1" x14ac:dyDescent="0.25">
      <c r="A42" s="530" t="s">
        <v>8</v>
      </c>
      <c r="B42" s="354" t="s">
        <v>66</v>
      </c>
      <c r="C42" s="354" t="s">
        <v>67</v>
      </c>
      <c r="D42" s="354" t="s">
        <v>70</v>
      </c>
      <c r="E42" s="3">
        <v>46350</v>
      </c>
      <c r="F42" s="354" t="s">
        <v>69</v>
      </c>
      <c r="G42" s="6"/>
    </row>
    <row r="43" spans="1:7" s="5" customFormat="1" x14ac:dyDescent="0.25">
      <c r="A43" s="530" t="s">
        <v>8</v>
      </c>
      <c r="B43" s="354" t="s">
        <v>71</v>
      </c>
      <c r="C43" s="354" t="s">
        <v>72</v>
      </c>
      <c r="D43" s="354" t="s">
        <v>73</v>
      </c>
      <c r="E43" s="3">
        <v>45428</v>
      </c>
      <c r="F43" s="354" t="s">
        <v>69</v>
      </c>
      <c r="G43" s="6"/>
    </row>
    <row r="44" spans="1:7" s="5" customFormat="1" x14ac:dyDescent="0.25">
      <c r="A44" s="530" t="s">
        <v>8</v>
      </c>
      <c r="B44" s="354" t="s">
        <v>74</v>
      </c>
      <c r="C44" s="354" t="s">
        <v>75</v>
      </c>
      <c r="D44" s="354" t="s">
        <v>76</v>
      </c>
      <c r="E44" s="3">
        <v>45521</v>
      </c>
      <c r="F44" s="354" t="s">
        <v>69</v>
      </c>
      <c r="G44" s="6"/>
    </row>
    <row r="45" spans="1:7" s="5" customFormat="1" x14ac:dyDescent="0.25">
      <c r="A45" s="530" t="s">
        <v>8</v>
      </c>
      <c r="B45" s="354" t="s">
        <v>77</v>
      </c>
      <c r="C45" s="354" t="s">
        <v>78</v>
      </c>
      <c r="D45" s="354" t="s">
        <v>79</v>
      </c>
      <c r="E45" s="3">
        <v>46067</v>
      </c>
      <c r="F45" s="354" t="s">
        <v>69</v>
      </c>
      <c r="G45" s="4"/>
    </row>
    <row r="46" spans="1:7" s="5" customFormat="1" x14ac:dyDescent="0.25">
      <c r="A46" s="530" t="s">
        <v>8</v>
      </c>
      <c r="B46" s="354" t="s">
        <v>80</v>
      </c>
      <c r="C46" s="354" t="s">
        <v>81</v>
      </c>
      <c r="D46" s="354" t="s">
        <v>82</v>
      </c>
      <c r="E46" s="3">
        <v>47381</v>
      </c>
      <c r="F46" s="354" t="s">
        <v>69</v>
      </c>
      <c r="G46" s="4"/>
    </row>
    <row r="47" spans="1:7" s="5" customFormat="1" x14ac:dyDescent="0.25">
      <c r="A47" s="530" t="s">
        <v>8</v>
      </c>
      <c r="B47" s="354" t="s">
        <v>1207</v>
      </c>
      <c r="C47" s="354" t="s">
        <v>1208</v>
      </c>
      <c r="D47" s="354" t="s">
        <v>1209</v>
      </c>
      <c r="E47" s="3">
        <v>47540</v>
      </c>
      <c r="F47" s="354" t="s">
        <v>69</v>
      </c>
      <c r="G47" s="4"/>
    </row>
    <row r="48" spans="1:7" s="5" customFormat="1" x14ac:dyDescent="0.25">
      <c r="A48" s="530" t="s">
        <v>9</v>
      </c>
      <c r="B48" s="354" t="s">
        <v>83</v>
      </c>
      <c r="C48" s="354" t="s">
        <v>84</v>
      </c>
      <c r="D48" s="354" t="s">
        <v>85</v>
      </c>
      <c r="E48" s="3">
        <v>47689</v>
      </c>
      <c r="F48" s="354" t="s">
        <v>86</v>
      </c>
      <c r="G48" s="6"/>
    </row>
    <row r="49" spans="1:7" s="5" customFormat="1" x14ac:dyDescent="0.25">
      <c r="A49" s="530" t="s">
        <v>9</v>
      </c>
      <c r="B49" s="354" t="s">
        <v>83</v>
      </c>
      <c r="C49" s="354" t="s">
        <v>84</v>
      </c>
      <c r="D49" s="354" t="s">
        <v>87</v>
      </c>
      <c r="E49" s="3">
        <v>47329</v>
      </c>
      <c r="F49" s="354" t="s">
        <v>86</v>
      </c>
      <c r="G49" s="6"/>
    </row>
    <row r="50" spans="1:7" s="5" customFormat="1" x14ac:dyDescent="0.25">
      <c r="A50" s="530" t="s">
        <v>9</v>
      </c>
      <c r="B50" s="354" t="s">
        <v>83</v>
      </c>
      <c r="C50" s="354" t="s">
        <v>84</v>
      </c>
      <c r="D50" s="354" t="s">
        <v>88</v>
      </c>
      <c r="E50" s="3">
        <v>46969</v>
      </c>
      <c r="F50" s="354" t="s">
        <v>86</v>
      </c>
      <c r="G50" s="6"/>
    </row>
    <row r="51" spans="1:7" s="5" customFormat="1" x14ac:dyDescent="0.25">
      <c r="A51" s="530" t="s">
        <v>9</v>
      </c>
      <c r="B51" s="354" t="s">
        <v>83</v>
      </c>
      <c r="C51" s="354" t="s">
        <v>84</v>
      </c>
      <c r="D51" s="354" t="s">
        <v>89</v>
      </c>
      <c r="E51" s="3">
        <v>46609</v>
      </c>
      <c r="F51" s="354" t="s">
        <v>86</v>
      </c>
      <c r="G51" s="6"/>
    </row>
    <row r="52" spans="1:7" s="5" customFormat="1" x14ac:dyDescent="0.25">
      <c r="A52" s="530" t="s">
        <v>10</v>
      </c>
      <c r="B52" s="354" t="s">
        <v>1264</v>
      </c>
      <c r="C52" s="354" t="s">
        <v>90</v>
      </c>
      <c r="D52" s="354" t="s">
        <v>91</v>
      </c>
      <c r="E52" s="3">
        <v>45584</v>
      </c>
      <c r="F52" s="354" t="s">
        <v>30</v>
      </c>
      <c r="G52" s="6"/>
    </row>
    <row r="53" spans="1:7" s="5" customFormat="1" x14ac:dyDescent="0.25">
      <c r="A53" s="530" t="s">
        <v>10</v>
      </c>
      <c r="B53" s="354" t="s">
        <v>1265</v>
      </c>
      <c r="C53" s="354" t="s">
        <v>92</v>
      </c>
      <c r="D53" s="354" t="s">
        <v>93</v>
      </c>
      <c r="E53" s="3">
        <v>47289</v>
      </c>
      <c r="F53" s="354" t="s">
        <v>30</v>
      </c>
      <c r="G53" s="6"/>
    </row>
    <row r="54" spans="1:7" s="5" customFormat="1" x14ac:dyDescent="0.25">
      <c r="A54" s="530" t="s">
        <v>11</v>
      </c>
      <c r="B54" s="354" t="s">
        <v>94</v>
      </c>
      <c r="C54" s="354" t="s">
        <v>95</v>
      </c>
      <c r="D54" s="354" t="s">
        <v>96</v>
      </c>
      <c r="E54" s="3">
        <v>45857</v>
      </c>
      <c r="F54" s="354" t="s">
        <v>86</v>
      </c>
      <c r="G54" s="6"/>
    </row>
    <row r="55" spans="1:7" s="5" customFormat="1" x14ac:dyDescent="0.25">
      <c r="A55" s="530" t="s">
        <v>11</v>
      </c>
      <c r="B55" s="354" t="s">
        <v>1210</v>
      </c>
      <c r="C55" s="354" t="s">
        <v>1211</v>
      </c>
      <c r="D55" s="354" t="s">
        <v>1212</v>
      </c>
      <c r="E55" s="3">
        <v>48644</v>
      </c>
      <c r="F55" s="354" t="s">
        <v>86</v>
      </c>
      <c r="G55" s="6"/>
    </row>
    <row r="56" spans="1:7" s="5" customFormat="1" x14ac:dyDescent="0.25">
      <c r="A56" s="530" t="s">
        <v>11</v>
      </c>
      <c r="B56" s="354" t="s">
        <v>97</v>
      </c>
      <c r="C56" s="354" t="s">
        <v>98</v>
      </c>
      <c r="D56" s="354" t="s">
        <v>99</v>
      </c>
      <c r="E56" s="3">
        <v>45233</v>
      </c>
      <c r="F56" s="354" t="s">
        <v>86</v>
      </c>
      <c r="G56" s="6"/>
    </row>
    <row r="57" spans="1:7" s="5" customFormat="1" x14ac:dyDescent="0.25">
      <c r="A57" s="530" t="s">
        <v>11</v>
      </c>
      <c r="B57" s="354" t="s">
        <v>97</v>
      </c>
      <c r="C57" s="354" t="s">
        <v>98</v>
      </c>
      <c r="D57" s="354" t="s">
        <v>100</v>
      </c>
      <c r="E57" s="3">
        <v>45953</v>
      </c>
      <c r="F57" s="354" t="s">
        <v>86</v>
      </c>
      <c r="G57" s="6"/>
    </row>
    <row r="58" spans="1:7" s="5" customFormat="1" x14ac:dyDescent="0.25">
      <c r="A58" s="530" t="s">
        <v>11</v>
      </c>
      <c r="B58" s="354" t="s">
        <v>101</v>
      </c>
      <c r="C58" s="354" t="s">
        <v>102</v>
      </c>
      <c r="D58" s="354" t="s">
        <v>103</v>
      </c>
      <c r="E58" s="3">
        <v>48124</v>
      </c>
      <c r="F58" s="354" t="s">
        <v>86</v>
      </c>
      <c r="G58" s="6"/>
    </row>
    <row r="59" spans="1:7" s="5" customFormat="1" x14ac:dyDescent="0.25">
      <c r="A59" s="530" t="s">
        <v>11</v>
      </c>
      <c r="B59" s="354" t="s">
        <v>104</v>
      </c>
      <c r="C59" s="354" t="s">
        <v>105</v>
      </c>
      <c r="D59" s="354" t="s">
        <v>106</v>
      </c>
      <c r="E59" s="3">
        <v>46605</v>
      </c>
      <c r="F59" s="354" t="s">
        <v>107</v>
      </c>
      <c r="G59" s="6"/>
    </row>
    <row r="60" spans="1:7" s="5" customFormat="1" x14ac:dyDescent="0.25">
      <c r="A60" s="530" t="s">
        <v>11</v>
      </c>
      <c r="B60" s="354" t="s">
        <v>1269</v>
      </c>
      <c r="C60" s="354" t="s">
        <v>108</v>
      </c>
      <c r="D60" s="354" t="s">
        <v>109</v>
      </c>
      <c r="E60" s="3">
        <v>47073</v>
      </c>
      <c r="F60" s="354" t="s">
        <v>86</v>
      </c>
      <c r="G60" s="6"/>
    </row>
    <row r="61" spans="1:7" s="5" customFormat="1" x14ac:dyDescent="0.25">
      <c r="A61" s="530" t="s">
        <v>11</v>
      </c>
      <c r="B61" s="354" t="s">
        <v>1327</v>
      </c>
      <c r="C61" s="354" t="s">
        <v>1328</v>
      </c>
      <c r="D61" s="354" t="s">
        <v>1329</v>
      </c>
      <c r="E61" s="3">
        <v>47575</v>
      </c>
      <c r="F61" s="354" t="s">
        <v>86</v>
      </c>
      <c r="G61" s="6"/>
    </row>
    <row r="62" spans="1:7" s="5" customFormat="1" x14ac:dyDescent="0.25">
      <c r="A62" s="530" t="s">
        <v>12</v>
      </c>
      <c r="B62" s="354" t="s">
        <v>1266</v>
      </c>
      <c r="C62" s="354" t="s">
        <v>110</v>
      </c>
      <c r="D62" s="354" t="s">
        <v>111</v>
      </c>
      <c r="E62" s="3">
        <v>45159</v>
      </c>
      <c r="F62" s="354" t="s">
        <v>107</v>
      </c>
      <c r="G62" s="6"/>
    </row>
    <row r="63" spans="1:7" s="5" customFormat="1" x14ac:dyDescent="0.25">
      <c r="A63" s="530" t="s">
        <v>12</v>
      </c>
      <c r="B63" s="354" t="s">
        <v>1266</v>
      </c>
      <c r="C63" s="354" t="s">
        <v>110</v>
      </c>
      <c r="D63" s="354" t="s">
        <v>112</v>
      </c>
      <c r="E63" s="3">
        <v>45519</v>
      </c>
      <c r="F63" s="354" t="s">
        <v>107</v>
      </c>
      <c r="G63" s="6"/>
    </row>
    <row r="64" spans="1:7" s="5" customFormat="1" x14ac:dyDescent="0.25">
      <c r="A64" s="530" t="s">
        <v>12</v>
      </c>
      <c r="B64" s="354" t="s">
        <v>1251</v>
      </c>
      <c r="C64" s="353" t="s">
        <v>113</v>
      </c>
      <c r="D64" s="354" t="s">
        <v>114</v>
      </c>
      <c r="E64" s="3">
        <v>45164</v>
      </c>
      <c r="F64" s="354" t="s">
        <v>107</v>
      </c>
      <c r="G64" s="6"/>
    </row>
    <row r="65" spans="1:7" s="5" customFormat="1" x14ac:dyDescent="0.25">
      <c r="A65" s="530" t="s">
        <v>12</v>
      </c>
      <c r="B65" s="354" t="s">
        <v>1251</v>
      </c>
      <c r="C65" s="354" t="s">
        <v>113</v>
      </c>
      <c r="D65" s="354" t="s">
        <v>115</v>
      </c>
      <c r="E65" s="3">
        <v>45524</v>
      </c>
      <c r="F65" s="354" t="s">
        <v>107</v>
      </c>
      <c r="G65" s="6"/>
    </row>
    <row r="66" spans="1:7" s="5" customFormat="1" x14ac:dyDescent="0.25">
      <c r="A66" s="529" t="s">
        <v>12</v>
      </c>
      <c r="B66" s="354" t="s">
        <v>1252</v>
      </c>
      <c r="C66" s="354" t="s">
        <v>116</v>
      </c>
      <c r="D66" s="354" t="s">
        <v>117</v>
      </c>
      <c r="E66" s="3">
        <v>45391</v>
      </c>
      <c r="F66" s="354" t="s">
        <v>107</v>
      </c>
      <c r="G66" s="4"/>
    </row>
    <row r="67" spans="1:7" s="5" customFormat="1" x14ac:dyDescent="0.25">
      <c r="A67" s="529" t="s">
        <v>12</v>
      </c>
      <c r="B67" s="354" t="s">
        <v>1252</v>
      </c>
      <c r="C67" s="354" t="s">
        <v>116</v>
      </c>
      <c r="D67" s="354" t="s">
        <v>118</v>
      </c>
      <c r="E67" s="3">
        <v>45751</v>
      </c>
      <c r="F67" s="354" t="s">
        <v>107</v>
      </c>
      <c r="G67" s="4"/>
    </row>
    <row r="68" spans="1:7" s="5" customFormat="1" x14ac:dyDescent="0.25">
      <c r="A68" s="529" t="s">
        <v>12</v>
      </c>
      <c r="B68" s="354" t="s">
        <v>1253</v>
      </c>
      <c r="C68" s="354" t="s">
        <v>119</v>
      </c>
      <c r="D68" s="354" t="s">
        <v>120</v>
      </c>
      <c r="E68" s="3">
        <v>45874</v>
      </c>
      <c r="F68" s="354" t="s">
        <v>107</v>
      </c>
      <c r="G68" s="4"/>
    </row>
    <row r="69" spans="1:7" s="5" customFormat="1" x14ac:dyDescent="0.25">
      <c r="A69" s="529" t="s">
        <v>12</v>
      </c>
      <c r="B69" s="354" t="s">
        <v>1253</v>
      </c>
      <c r="C69" s="354" t="s">
        <v>119</v>
      </c>
      <c r="D69" s="354" t="s">
        <v>121</v>
      </c>
      <c r="E69" s="3">
        <v>46234</v>
      </c>
      <c r="F69" s="354" t="s">
        <v>107</v>
      </c>
      <c r="G69" s="4"/>
    </row>
    <row r="70" spans="1:7" s="5" customFormat="1" x14ac:dyDescent="0.25">
      <c r="A70" s="529" t="s">
        <v>12</v>
      </c>
      <c r="B70" s="354" t="s">
        <v>122</v>
      </c>
      <c r="C70" s="354" t="s">
        <v>123</v>
      </c>
      <c r="D70" s="354" t="s">
        <v>124</v>
      </c>
      <c r="E70" s="3">
        <v>46461</v>
      </c>
      <c r="F70" s="354" t="s">
        <v>107</v>
      </c>
      <c r="G70" s="4"/>
    </row>
    <row r="71" spans="1:7" s="5" customFormat="1" x14ac:dyDescent="0.25">
      <c r="A71" s="529" t="s">
        <v>12</v>
      </c>
      <c r="B71" s="354" t="s">
        <v>125</v>
      </c>
      <c r="C71" s="354" t="s">
        <v>126</v>
      </c>
      <c r="D71" s="354" t="s">
        <v>127</v>
      </c>
      <c r="E71" s="3">
        <v>46822</v>
      </c>
      <c r="F71" s="354" t="s">
        <v>107</v>
      </c>
      <c r="G71" s="4"/>
    </row>
    <row r="72" spans="1:7" s="5" customFormat="1" x14ac:dyDescent="0.25">
      <c r="A72" s="529" t="s">
        <v>12</v>
      </c>
      <c r="B72" s="354" t="s">
        <v>128</v>
      </c>
      <c r="C72" s="354" t="s">
        <v>129</v>
      </c>
      <c r="D72" s="354" t="s">
        <v>130</v>
      </c>
      <c r="E72" s="3">
        <v>46633</v>
      </c>
      <c r="F72" s="354" t="s">
        <v>107</v>
      </c>
      <c r="G72" s="4"/>
    </row>
    <row r="73" spans="1:7" s="5" customFormat="1" x14ac:dyDescent="0.25">
      <c r="A73" s="529" t="s">
        <v>12</v>
      </c>
      <c r="B73" s="354" t="s">
        <v>131</v>
      </c>
      <c r="C73" s="354" t="s">
        <v>132</v>
      </c>
      <c r="D73" s="354" t="s">
        <v>133</v>
      </c>
      <c r="E73" s="3">
        <v>46905</v>
      </c>
      <c r="F73" s="354" t="s">
        <v>107</v>
      </c>
      <c r="G73" s="4"/>
    </row>
    <row r="74" spans="1:7" s="5" customFormat="1" x14ac:dyDescent="0.25">
      <c r="A74" s="529" t="s">
        <v>12</v>
      </c>
      <c r="B74" s="354" t="s">
        <v>1213</v>
      </c>
      <c r="C74" s="354" t="s">
        <v>1214</v>
      </c>
      <c r="D74" s="354" t="s">
        <v>1215</v>
      </c>
      <c r="E74" s="3">
        <v>47380</v>
      </c>
      <c r="F74" s="354" t="s">
        <v>107</v>
      </c>
      <c r="G74" s="4"/>
    </row>
    <row r="75" spans="1:7" s="5" customFormat="1" x14ac:dyDescent="0.25">
      <c r="A75" s="530" t="s">
        <v>12</v>
      </c>
      <c r="B75" s="354" t="s">
        <v>1270</v>
      </c>
      <c r="C75" s="354" t="s">
        <v>134</v>
      </c>
      <c r="D75" s="354" t="s">
        <v>135</v>
      </c>
      <c r="E75" s="3">
        <v>45554</v>
      </c>
      <c r="F75" s="354" t="s">
        <v>107</v>
      </c>
      <c r="G75" s="4"/>
    </row>
    <row r="76" spans="1:7" s="5" customFormat="1" x14ac:dyDescent="0.25">
      <c r="A76" s="530" t="s">
        <v>12</v>
      </c>
      <c r="B76" s="354" t="s">
        <v>1270</v>
      </c>
      <c r="C76" s="354" t="s">
        <v>134</v>
      </c>
      <c r="D76" s="354" t="s">
        <v>136</v>
      </c>
      <c r="E76" s="3">
        <v>45914</v>
      </c>
      <c r="F76" s="354" t="s">
        <v>107</v>
      </c>
      <c r="G76" s="6"/>
    </row>
    <row r="77" spans="1:7" s="5" customFormat="1" x14ac:dyDescent="0.25">
      <c r="A77" s="530" t="s">
        <v>12</v>
      </c>
      <c r="B77" s="354" t="s">
        <v>1271</v>
      </c>
      <c r="C77" s="354" t="s">
        <v>137</v>
      </c>
      <c r="D77" s="354" t="s">
        <v>138</v>
      </c>
      <c r="E77" s="3">
        <v>45914</v>
      </c>
      <c r="F77" s="354" t="s">
        <v>107</v>
      </c>
      <c r="G77" s="6"/>
    </row>
    <row r="78" spans="1:7" s="5" customFormat="1" x14ac:dyDescent="0.25">
      <c r="A78" s="530" t="s">
        <v>12</v>
      </c>
      <c r="B78" s="354" t="s">
        <v>1271</v>
      </c>
      <c r="C78" s="354" t="s">
        <v>137</v>
      </c>
      <c r="D78" s="354" t="s">
        <v>139</v>
      </c>
      <c r="E78" s="3">
        <v>46274</v>
      </c>
      <c r="F78" s="354" t="s">
        <v>107</v>
      </c>
      <c r="G78" s="6"/>
    </row>
    <row r="79" spans="1:7" s="5" customFormat="1" x14ac:dyDescent="0.25">
      <c r="A79" s="530" t="s">
        <v>13</v>
      </c>
      <c r="B79" s="354" t="s">
        <v>140</v>
      </c>
      <c r="C79" s="354" t="s">
        <v>141</v>
      </c>
      <c r="D79" s="354" t="s">
        <v>142</v>
      </c>
      <c r="E79" s="3">
        <v>46800</v>
      </c>
      <c r="F79" s="354" t="s">
        <v>69</v>
      </c>
      <c r="G79" s="6"/>
    </row>
    <row r="80" spans="1:7" s="5" customFormat="1" x14ac:dyDescent="0.25">
      <c r="A80" s="529" t="s">
        <v>13</v>
      </c>
      <c r="B80" s="354" t="s">
        <v>143</v>
      </c>
      <c r="C80" s="354" t="s">
        <v>144</v>
      </c>
      <c r="D80" s="354" t="s">
        <v>145</v>
      </c>
      <c r="E80" s="3">
        <v>46081</v>
      </c>
      <c r="F80" s="354" t="s">
        <v>69</v>
      </c>
      <c r="G80" s="6"/>
    </row>
    <row r="81" spans="1:7" s="5" customFormat="1" x14ac:dyDescent="0.25">
      <c r="A81" s="529" t="s">
        <v>13</v>
      </c>
      <c r="B81" s="354" t="s">
        <v>146</v>
      </c>
      <c r="C81" s="354" t="s">
        <v>147</v>
      </c>
      <c r="D81" s="354" t="s">
        <v>148</v>
      </c>
      <c r="E81" s="3">
        <v>46980</v>
      </c>
      <c r="F81" s="354" t="s">
        <v>69</v>
      </c>
      <c r="G81" s="6"/>
    </row>
    <row r="82" spans="1:7" s="5" customFormat="1" x14ac:dyDescent="0.25">
      <c r="A82" s="529" t="s">
        <v>13</v>
      </c>
      <c r="B82" s="354" t="s">
        <v>149</v>
      </c>
      <c r="C82" s="354" t="s">
        <v>150</v>
      </c>
      <c r="D82" s="354" t="s">
        <v>151</v>
      </c>
      <c r="E82" s="3">
        <v>46801</v>
      </c>
      <c r="F82" s="354" t="s">
        <v>69</v>
      </c>
      <c r="G82" s="6"/>
    </row>
    <row r="83" spans="1:7" s="5" customFormat="1" x14ac:dyDescent="0.25">
      <c r="A83" s="529" t="s">
        <v>13</v>
      </c>
      <c r="B83" s="354" t="s">
        <v>152</v>
      </c>
      <c r="C83" s="354" t="s">
        <v>153</v>
      </c>
      <c r="D83" s="354" t="s">
        <v>154</v>
      </c>
      <c r="E83" s="3">
        <v>46621</v>
      </c>
      <c r="F83" s="354" t="s">
        <v>69</v>
      </c>
      <c r="G83" s="6"/>
    </row>
    <row r="84" spans="1:7" s="5" customFormat="1" x14ac:dyDescent="0.25">
      <c r="A84" s="530" t="s">
        <v>13</v>
      </c>
      <c r="B84" s="354" t="s">
        <v>155</v>
      </c>
      <c r="C84" s="354" t="s">
        <v>156</v>
      </c>
      <c r="D84" s="354" t="s">
        <v>157</v>
      </c>
      <c r="E84" s="3">
        <v>45490</v>
      </c>
      <c r="F84" s="354" t="s">
        <v>69</v>
      </c>
      <c r="G84" s="6"/>
    </row>
    <row r="85" spans="1:7" s="5" customFormat="1" x14ac:dyDescent="0.25">
      <c r="A85" s="530" t="s">
        <v>13</v>
      </c>
      <c r="B85" s="354" t="s">
        <v>155</v>
      </c>
      <c r="C85" s="354" t="s">
        <v>156</v>
      </c>
      <c r="D85" s="354" t="s">
        <v>158</v>
      </c>
      <c r="E85" s="3">
        <v>45850</v>
      </c>
      <c r="F85" s="354" t="s">
        <v>69</v>
      </c>
      <c r="G85" s="4"/>
    </row>
    <row r="86" spans="1:7" s="5" customFormat="1" x14ac:dyDescent="0.25">
      <c r="A86" s="530" t="s">
        <v>13</v>
      </c>
      <c r="B86" s="354" t="s">
        <v>159</v>
      </c>
      <c r="C86" s="354" t="s">
        <v>160</v>
      </c>
      <c r="D86" s="354" t="s">
        <v>161</v>
      </c>
      <c r="E86" s="3">
        <v>46674</v>
      </c>
      <c r="F86" s="354" t="s">
        <v>69</v>
      </c>
      <c r="G86" s="4"/>
    </row>
    <row r="87" spans="1:7" s="5" customFormat="1" x14ac:dyDescent="0.25">
      <c r="A87" s="530" t="s">
        <v>14</v>
      </c>
      <c r="B87" s="354" t="s">
        <v>1267</v>
      </c>
      <c r="C87" s="354" t="s">
        <v>162</v>
      </c>
      <c r="D87" s="354" t="s">
        <v>163</v>
      </c>
      <c r="E87" s="3">
        <v>45490</v>
      </c>
      <c r="F87" s="354" t="s">
        <v>38</v>
      </c>
      <c r="G87" s="6"/>
    </row>
    <row r="88" spans="1:7" s="5" customFormat="1" x14ac:dyDescent="0.25">
      <c r="A88" s="530" t="s">
        <v>14</v>
      </c>
      <c r="B88" s="354" t="s">
        <v>164</v>
      </c>
      <c r="C88" s="354" t="s">
        <v>165</v>
      </c>
      <c r="D88" s="354" t="s">
        <v>166</v>
      </c>
      <c r="E88" s="3">
        <v>45260</v>
      </c>
      <c r="F88" s="354" t="s">
        <v>38</v>
      </c>
      <c r="G88" s="6"/>
    </row>
    <row r="89" spans="1:7" s="5" customFormat="1" x14ac:dyDescent="0.25">
      <c r="A89" s="530" t="s">
        <v>14</v>
      </c>
      <c r="B89" s="354" t="s">
        <v>167</v>
      </c>
      <c r="C89" s="354" t="s">
        <v>168</v>
      </c>
      <c r="D89" s="354" t="s">
        <v>169</v>
      </c>
      <c r="E89" s="3">
        <v>45713</v>
      </c>
      <c r="F89" s="354" t="s">
        <v>69</v>
      </c>
      <c r="G89" s="6"/>
    </row>
    <row r="90" spans="1:7" s="5" customFormat="1" x14ac:dyDescent="0.25">
      <c r="A90" s="530" t="s">
        <v>14</v>
      </c>
      <c r="B90" s="354" t="s">
        <v>170</v>
      </c>
      <c r="C90" s="354" t="s">
        <v>171</v>
      </c>
      <c r="D90" s="354" t="s">
        <v>172</v>
      </c>
      <c r="E90" s="3">
        <v>46702</v>
      </c>
      <c r="F90" s="354" t="s">
        <v>69</v>
      </c>
      <c r="G90" s="6"/>
    </row>
    <row r="91" spans="1:7" s="5" customFormat="1" x14ac:dyDescent="0.25">
      <c r="A91" s="530" t="s">
        <v>14</v>
      </c>
      <c r="B91" s="354" t="s">
        <v>173</v>
      </c>
      <c r="C91" s="354" t="s">
        <v>174</v>
      </c>
      <c r="D91" s="354" t="s">
        <v>175</v>
      </c>
      <c r="E91" s="3">
        <v>45980</v>
      </c>
      <c r="F91" s="354" t="s">
        <v>69</v>
      </c>
      <c r="G91" s="6"/>
    </row>
    <row r="92" spans="1:7" s="5" customFormat="1" x14ac:dyDescent="0.25">
      <c r="A92" s="530" t="s">
        <v>14</v>
      </c>
      <c r="B92" s="354" t="s">
        <v>176</v>
      </c>
      <c r="C92" s="354" t="s">
        <v>177</v>
      </c>
      <c r="D92" s="354" t="s">
        <v>178</v>
      </c>
      <c r="E92" s="3">
        <v>46031</v>
      </c>
      <c r="F92" s="354" t="s">
        <v>69</v>
      </c>
    </row>
    <row r="93" spans="1:7" s="5" customFormat="1" x14ac:dyDescent="0.25">
      <c r="A93" s="530" t="s">
        <v>14</v>
      </c>
      <c r="B93" s="354" t="s">
        <v>179</v>
      </c>
      <c r="C93" s="354" t="s">
        <v>180</v>
      </c>
      <c r="D93" s="354" t="s">
        <v>181</v>
      </c>
      <c r="E93" s="3">
        <v>46659</v>
      </c>
      <c r="F93" s="354" t="s">
        <v>69</v>
      </c>
      <c r="G93" s="6"/>
    </row>
    <row r="94" spans="1:7" s="5" customFormat="1" x14ac:dyDescent="0.25">
      <c r="A94" s="530" t="s">
        <v>14</v>
      </c>
      <c r="B94" s="354" t="s">
        <v>1216</v>
      </c>
      <c r="C94" s="354" t="s">
        <v>1217</v>
      </c>
      <c r="D94" s="354" t="s">
        <v>1218</v>
      </c>
      <c r="E94" s="3">
        <v>46427</v>
      </c>
      <c r="F94" s="354" t="s">
        <v>69</v>
      </c>
      <c r="G94" s="6"/>
    </row>
    <row r="95" spans="1:7" s="5" customFormat="1" x14ac:dyDescent="0.25">
      <c r="A95" s="530" t="s">
        <v>14</v>
      </c>
      <c r="B95" s="354" t="s">
        <v>1268</v>
      </c>
      <c r="C95" s="354" t="s">
        <v>182</v>
      </c>
      <c r="D95" s="354" t="s">
        <v>183</v>
      </c>
      <c r="E95" s="3">
        <v>46065</v>
      </c>
      <c r="F95" s="354" t="s">
        <v>35</v>
      </c>
      <c r="G95" s="6"/>
    </row>
    <row r="96" spans="1:7" s="5" customFormat="1" x14ac:dyDescent="0.25">
      <c r="A96" s="530" t="s">
        <v>14</v>
      </c>
      <c r="B96" s="354" t="s">
        <v>184</v>
      </c>
      <c r="C96" s="354" t="s">
        <v>185</v>
      </c>
      <c r="D96" s="354" t="s">
        <v>186</v>
      </c>
      <c r="E96" s="3">
        <v>46223</v>
      </c>
      <c r="F96" s="354" t="s">
        <v>69</v>
      </c>
      <c r="G96" s="4"/>
    </row>
    <row r="97" spans="1:7" s="5" customFormat="1" x14ac:dyDescent="0.25">
      <c r="A97" s="530" t="s">
        <v>14</v>
      </c>
      <c r="B97" s="354" t="s">
        <v>184</v>
      </c>
      <c r="C97" s="354" t="s">
        <v>185</v>
      </c>
      <c r="D97" s="354" t="s">
        <v>187</v>
      </c>
      <c r="E97" s="3">
        <v>46583</v>
      </c>
      <c r="F97" s="354" t="s">
        <v>69</v>
      </c>
      <c r="G97" s="4"/>
    </row>
    <row r="98" spans="1:7" s="5" customFormat="1" x14ac:dyDescent="0.25">
      <c r="A98" s="530" t="s">
        <v>14</v>
      </c>
      <c r="B98" s="354" t="s">
        <v>188</v>
      </c>
      <c r="C98" s="354" t="s">
        <v>189</v>
      </c>
      <c r="D98" s="354" t="s">
        <v>190</v>
      </c>
      <c r="E98" s="3">
        <v>47276</v>
      </c>
      <c r="F98" s="354" t="s">
        <v>69</v>
      </c>
      <c r="G98" s="6"/>
    </row>
    <row r="99" spans="1:7" s="5" customFormat="1" x14ac:dyDescent="0.25">
      <c r="A99" s="530" t="s">
        <v>14</v>
      </c>
      <c r="B99" s="354" t="s">
        <v>1219</v>
      </c>
      <c r="C99" s="354" t="s">
        <v>1220</v>
      </c>
      <c r="D99" s="354" t="s">
        <v>1221</v>
      </c>
      <c r="E99" s="3">
        <v>48097</v>
      </c>
      <c r="F99" s="354" t="s">
        <v>69</v>
      </c>
      <c r="G99" s="6"/>
    </row>
    <row r="100" spans="1:7" s="5" customFormat="1" x14ac:dyDescent="0.25">
      <c r="A100" s="530" t="s">
        <v>192</v>
      </c>
      <c r="B100" s="354" t="s">
        <v>193</v>
      </c>
      <c r="C100" s="354" t="s">
        <v>194</v>
      </c>
      <c r="D100" s="354" t="s">
        <v>195</v>
      </c>
      <c r="E100" s="3">
        <v>45924</v>
      </c>
      <c r="F100" s="354" t="s">
        <v>107</v>
      </c>
      <c r="G100" s="6"/>
    </row>
    <row r="101" spans="1:7" s="5" customFormat="1" x14ac:dyDescent="0.25">
      <c r="A101" s="530" t="s">
        <v>192</v>
      </c>
      <c r="B101" s="354" t="s">
        <v>1272</v>
      </c>
      <c r="C101" s="354" t="s">
        <v>196</v>
      </c>
      <c r="D101" s="354" t="s">
        <v>197</v>
      </c>
      <c r="E101" s="3">
        <v>45569</v>
      </c>
      <c r="F101" s="354" t="s">
        <v>35</v>
      </c>
      <c r="G101" s="6"/>
    </row>
    <row r="102" spans="1:7" s="5" customFormat="1" x14ac:dyDescent="0.25">
      <c r="A102" s="530" t="s">
        <v>192</v>
      </c>
      <c r="B102" s="354" t="s">
        <v>1273</v>
      </c>
      <c r="C102" s="354" t="s">
        <v>198</v>
      </c>
      <c r="D102" s="354" t="s">
        <v>199</v>
      </c>
      <c r="E102" s="3">
        <v>45641</v>
      </c>
      <c r="F102" s="354" t="s">
        <v>35</v>
      </c>
      <c r="G102" s="6"/>
    </row>
    <row r="103" spans="1:7" s="5" customFormat="1" x14ac:dyDescent="0.25">
      <c r="A103" s="530" t="s">
        <v>18</v>
      </c>
      <c r="B103" s="354" t="s">
        <v>201</v>
      </c>
      <c r="C103" s="354" t="s">
        <v>202</v>
      </c>
      <c r="D103" s="354" t="s">
        <v>203</v>
      </c>
      <c r="E103" s="3">
        <v>45409</v>
      </c>
      <c r="F103" s="354" t="s">
        <v>200</v>
      </c>
      <c r="G103" s="6"/>
    </row>
    <row r="104" spans="1:7" s="5" customFormat="1" x14ac:dyDescent="0.25">
      <c r="A104" s="530" t="s">
        <v>18</v>
      </c>
      <c r="B104" s="354" t="s">
        <v>204</v>
      </c>
      <c r="C104" s="354" t="s">
        <v>205</v>
      </c>
      <c r="D104" s="354" t="s">
        <v>206</v>
      </c>
      <c r="E104" s="3">
        <v>45711</v>
      </c>
      <c r="F104" s="354" t="s">
        <v>200</v>
      </c>
      <c r="G104" s="4"/>
    </row>
    <row r="105" spans="1:7" s="5" customFormat="1" x14ac:dyDescent="0.25">
      <c r="A105" s="530" t="s">
        <v>18</v>
      </c>
      <c r="B105" s="354" t="s">
        <v>207</v>
      </c>
      <c r="C105" s="354" t="s">
        <v>208</v>
      </c>
      <c r="D105" s="354" t="s">
        <v>209</v>
      </c>
      <c r="E105" s="3">
        <v>46138</v>
      </c>
      <c r="F105" s="354" t="s">
        <v>200</v>
      </c>
      <c r="G105" s="4"/>
    </row>
    <row r="106" spans="1:7" s="5" customFormat="1" x14ac:dyDescent="0.25">
      <c r="A106" s="530" t="s">
        <v>18</v>
      </c>
      <c r="B106" s="354" t="s">
        <v>210</v>
      </c>
      <c r="C106" s="354" t="s">
        <v>211</v>
      </c>
      <c r="D106" s="354" t="s">
        <v>212</v>
      </c>
      <c r="E106" s="3">
        <v>47155</v>
      </c>
      <c r="F106" s="354" t="s">
        <v>200</v>
      </c>
      <c r="G106" s="4"/>
    </row>
    <row r="107" spans="1:7" s="5" customFormat="1" x14ac:dyDescent="0.25">
      <c r="A107" s="530" t="s">
        <v>18</v>
      </c>
      <c r="B107" s="354" t="s">
        <v>1222</v>
      </c>
      <c r="C107" s="354" t="s">
        <v>1223</v>
      </c>
      <c r="D107" s="354" t="s">
        <v>1224</v>
      </c>
      <c r="E107" s="3">
        <v>47536</v>
      </c>
      <c r="F107" s="354" t="s">
        <v>200</v>
      </c>
      <c r="G107" s="6"/>
    </row>
    <row r="108" spans="1:7" s="5" customFormat="1" x14ac:dyDescent="0.25">
      <c r="A108" s="530" t="s">
        <v>19</v>
      </c>
      <c r="B108" s="354" t="s">
        <v>213</v>
      </c>
      <c r="C108" s="354" t="s">
        <v>214</v>
      </c>
      <c r="D108" s="354" t="s">
        <v>215</v>
      </c>
      <c r="E108" s="3">
        <v>46493</v>
      </c>
      <c r="F108" s="354" t="s">
        <v>216</v>
      </c>
      <c r="G108" s="6"/>
    </row>
    <row r="109" spans="1:7" s="5" customFormat="1" x14ac:dyDescent="0.25">
      <c r="A109" s="530" t="s">
        <v>19</v>
      </c>
      <c r="B109" s="354" t="s">
        <v>1274</v>
      </c>
      <c r="C109" s="354" t="s">
        <v>217</v>
      </c>
      <c r="D109" s="354" t="s">
        <v>218</v>
      </c>
      <c r="E109" s="3">
        <v>46842</v>
      </c>
      <c r="F109" s="354" t="s">
        <v>216</v>
      </c>
      <c r="G109" s="6"/>
    </row>
    <row r="110" spans="1:7" s="5" customFormat="1" x14ac:dyDescent="0.25">
      <c r="A110" s="530" t="s">
        <v>219</v>
      </c>
      <c r="B110" s="354" t="s">
        <v>1254</v>
      </c>
      <c r="C110" s="354" t="s">
        <v>220</v>
      </c>
      <c r="D110" s="354" t="s">
        <v>221</v>
      </c>
      <c r="E110" s="3">
        <v>45406</v>
      </c>
      <c r="F110" s="354" t="s">
        <v>38</v>
      </c>
      <c r="G110" s="6"/>
    </row>
    <row r="111" spans="1:7" s="5" customFormat="1" x14ac:dyDescent="0.25">
      <c r="A111" s="530" t="s">
        <v>219</v>
      </c>
      <c r="B111" s="354" t="s">
        <v>1254</v>
      </c>
      <c r="C111" s="354" t="s">
        <v>220</v>
      </c>
      <c r="D111" s="354" t="s">
        <v>222</v>
      </c>
      <c r="E111" s="3">
        <v>45766</v>
      </c>
      <c r="F111" s="354" t="s">
        <v>38</v>
      </c>
      <c r="G111" s="6"/>
    </row>
    <row r="112" spans="1:7" s="5" customFormat="1" x14ac:dyDescent="0.25">
      <c r="A112" s="530" t="s">
        <v>219</v>
      </c>
      <c r="B112" s="354" t="s">
        <v>1255</v>
      </c>
      <c r="C112" s="354" t="s">
        <v>223</v>
      </c>
      <c r="D112" s="354" t="s">
        <v>224</v>
      </c>
      <c r="E112" s="3">
        <v>46037</v>
      </c>
      <c r="F112" s="354" t="s">
        <v>38</v>
      </c>
      <c r="G112" s="6"/>
    </row>
    <row r="113" spans="1:7" s="5" customFormat="1" x14ac:dyDescent="0.25">
      <c r="A113" s="530" t="s">
        <v>219</v>
      </c>
      <c r="B113" s="354" t="s">
        <v>1256</v>
      </c>
      <c r="C113" s="354" t="s">
        <v>225</v>
      </c>
      <c r="D113" s="354" t="s">
        <v>226</v>
      </c>
      <c r="E113" s="3">
        <v>45501</v>
      </c>
      <c r="F113" s="354" t="s">
        <v>38</v>
      </c>
      <c r="G113" s="6"/>
    </row>
    <row r="114" spans="1:7" s="5" customFormat="1" x14ac:dyDescent="0.25">
      <c r="A114" s="530" t="s">
        <v>219</v>
      </c>
      <c r="B114" s="354" t="s">
        <v>227</v>
      </c>
      <c r="C114" s="354" t="s">
        <v>228</v>
      </c>
      <c r="D114" s="354" t="s">
        <v>229</v>
      </c>
      <c r="E114" s="3">
        <v>46658</v>
      </c>
      <c r="F114" s="354" t="s">
        <v>38</v>
      </c>
      <c r="G114" s="6"/>
    </row>
    <row r="115" spans="1:7" s="5" customFormat="1" x14ac:dyDescent="0.25">
      <c r="A115" s="530" t="s">
        <v>219</v>
      </c>
      <c r="B115" s="354" t="s">
        <v>230</v>
      </c>
      <c r="C115" s="354" t="s">
        <v>231</v>
      </c>
      <c r="D115" s="354" t="s">
        <v>232</v>
      </c>
      <c r="E115" s="3">
        <v>45441</v>
      </c>
      <c r="F115" s="354" t="s">
        <v>38</v>
      </c>
      <c r="G115" s="6"/>
    </row>
    <row r="116" spans="1:7" s="5" customFormat="1" x14ac:dyDescent="0.25">
      <c r="A116" s="530" t="s">
        <v>219</v>
      </c>
      <c r="B116" s="354" t="s">
        <v>230</v>
      </c>
      <c r="C116" s="354" t="s">
        <v>231</v>
      </c>
      <c r="D116" s="354" t="s">
        <v>233</v>
      </c>
      <c r="E116" s="3">
        <v>46881</v>
      </c>
      <c r="F116" s="354" t="s">
        <v>38</v>
      </c>
      <c r="G116" s="6"/>
    </row>
    <row r="117" spans="1:7" s="5" customFormat="1" x14ac:dyDescent="0.25">
      <c r="A117" s="530" t="s">
        <v>219</v>
      </c>
      <c r="B117" s="354" t="s">
        <v>234</v>
      </c>
      <c r="C117" s="354" t="s">
        <v>235</v>
      </c>
      <c r="D117" s="354" t="s">
        <v>236</v>
      </c>
      <c r="E117" s="3">
        <v>45182</v>
      </c>
      <c r="F117" s="354" t="s">
        <v>38</v>
      </c>
      <c r="G117" s="6"/>
    </row>
    <row r="118" spans="1:7" s="5" customFormat="1" x14ac:dyDescent="0.25">
      <c r="A118" s="530" t="s">
        <v>219</v>
      </c>
      <c r="B118" s="354" t="s">
        <v>234</v>
      </c>
      <c r="C118" s="354" t="s">
        <v>235</v>
      </c>
      <c r="D118" s="354" t="s">
        <v>237</v>
      </c>
      <c r="E118" s="3">
        <v>47342</v>
      </c>
      <c r="F118" s="354" t="s">
        <v>38</v>
      </c>
      <c r="G118" s="6"/>
    </row>
    <row r="119" spans="1:7" s="5" customFormat="1" x14ac:dyDescent="0.25">
      <c r="A119" s="530" t="s">
        <v>219</v>
      </c>
      <c r="B119" s="354" t="s">
        <v>1276</v>
      </c>
      <c r="C119" s="354" t="s">
        <v>238</v>
      </c>
      <c r="D119" s="354" t="s">
        <v>239</v>
      </c>
      <c r="E119" s="3">
        <v>45224</v>
      </c>
      <c r="F119" s="354" t="s">
        <v>38</v>
      </c>
      <c r="G119" s="6"/>
    </row>
    <row r="120" spans="1:7" s="5" customFormat="1" x14ac:dyDescent="0.25">
      <c r="A120" s="530" t="s">
        <v>219</v>
      </c>
      <c r="B120" s="354" t="s">
        <v>1276</v>
      </c>
      <c r="C120" s="354" t="s">
        <v>238</v>
      </c>
      <c r="D120" s="354" t="s">
        <v>240</v>
      </c>
      <c r="E120" s="3">
        <v>45944</v>
      </c>
      <c r="F120" s="354" t="s">
        <v>38</v>
      </c>
      <c r="G120" s="6"/>
    </row>
    <row r="121" spans="1:7" s="5" customFormat="1" x14ac:dyDescent="0.25">
      <c r="A121" s="354" t="s">
        <v>241</v>
      </c>
      <c r="B121" s="354" t="s">
        <v>242</v>
      </c>
      <c r="C121" s="354" t="s">
        <v>243</v>
      </c>
      <c r="D121" s="354" t="s">
        <v>244</v>
      </c>
      <c r="E121" s="3">
        <v>72692</v>
      </c>
      <c r="F121" s="354" t="s">
        <v>38</v>
      </c>
      <c r="G121" s="6"/>
    </row>
    <row r="122" spans="1:7" s="5" customFormat="1" x14ac:dyDescent="0.25">
      <c r="A122" s="530" t="s">
        <v>245</v>
      </c>
      <c r="B122" s="354" t="s">
        <v>246</v>
      </c>
      <c r="C122" s="354" t="s">
        <v>247</v>
      </c>
      <c r="D122" s="354" t="s">
        <v>248</v>
      </c>
      <c r="E122" s="3">
        <v>45812</v>
      </c>
      <c r="F122" s="354" t="s">
        <v>69</v>
      </c>
      <c r="G122" s="6"/>
    </row>
    <row r="123" spans="1:7" s="5" customFormat="1" x14ac:dyDescent="0.25">
      <c r="A123" s="530" t="s">
        <v>245</v>
      </c>
      <c r="B123" s="354" t="s">
        <v>246</v>
      </c>
      <c r="C123" s="353" t="s">
        <v>247</v>
      </c>
      <c r="D123" s="354" t="s">
        <v>249</v>
      </c>
      <c r="E123" s="3">
        <v>46172</v>
      </c>
      <c r="F123" s="354" t="s">
        <v>69</v>
      </c>
      <c r="G123" s="6"/>
    </row>
    <row r="124" spans="1:7" s="5" customFormat="1" x14ac:dyDescent="0.25">
      <c r="A124" s="530" t="s">
        <v>245</v>
      </c>
      <c r="B124" s="354" t="s">
        <v>250</v>
      </c>
      <c r="C124" s="354" t="s">
        <v>251</v>
      </c>
      <c r="D124" s="354" t="s">
        <v>252</v>
      </c>
      <c r="E124" s="3">
        <v>47161</v>
      </c>
      <c r="F124" s="354" t="s">
        <v>69</v>
      </c>
      <c r="G124" s="6"/>
    </row>
    <row r="125" spans="1:7" s="5" customFormat="1" x14ac:dyDescent="0.25">
      <c r="A125" s="529" t="s">
        <v>245</v>
      </c>
      <c r="B125" s="354" t="s">
        <v>253</v>
      </c>
      <c r="C125" s="354" t="s">
        <v>254</v>
      </c>
      <c r="D125" s="354" t="s">
        <v>255</v>
      </c>
      <c r="E125" s="3">
        <v>46084</v>
      </c>
      <c r="F125" s="354" t="s">
        <v>69</v>
      </c>
      <c r="G125" s="4"/>
    </row>
    <row r="126" spans="1:7" s="5" customFormat="1" x14ac:dyDescent="0.25">
      <c r="A126" s="529" t="s">
        <v>245</v>
      </c>
      <c r="B126" s="354" t="s">
        <v>256</v>
      </c>
      <c r="C126" s="354" t="s">
        <v>257</v>
      </c>
      <c r="D126" s="354" t="s">
        <v>258</v>
      </c>
      <c r="E126" s="3">
        <v>45158</v>
      </c>
      <c r="F126" s="354" t="s">
        <v>69</v>
      </c>
      <c r="G126" s="4"/>
    </row>
    <row r="127" spans="1:7" s="5" customFormat="1" x14ac:dyDescent="0.25">
      <c r="A127" s="529" t="s">
        <v>245</v>
      </c>
      <c r="B127" s="354" t="s">
        <v>1225</v>
      </c>
      <c r="C127" s="354" t="s">
        <v>1226</v>
      </c>
      <c r="D127" s="354" t="s">
        <v>1227</v>
      </c>
      <c r="E127" s="3">
        <v>46834</v>
      </c>
      <c r="F127" s="354" t="s">
        <v>69</v>
      </c>
      <c r="G127" s="4"/>
    </row>
    <row r="128" spans="1:7" s="5" customFormat="1" x14ac:dyDescent="0.25">
      <c r="A128" s="529" t="s">
        <v>245</v>
      </c>
      <c r="B128" s="354" t="s">
        <v>259</v>
      </c>
      <c r="C128" s="354" t="s">
        <v>260</v>
      </c>
      <c r="D128" s="354" t="s">
        <v>261</v>
      </c>
      <c r="E128" s="3">
        <v>45348</v>
      </c>
      <c r="F128" s="354" t="s">
        <v>69</v>
      </c>
      <c r="G128" s="4"/>
    </row>
    <row r="129" spans="1:7" s="5" customFormat="1" x14ac:dyDescent="0.25">
      <c r="A129" s="529" t="s">
        <v>245</v>
      </c>
      <c r="B129" s="354" t="s">
        <v>259</v>
      </c>
      <c r="C129" s="354" t="s">
        <v>260</v>
      </c>
      <c r="D129" s="354" t="s">
        <v>262</v>
      </c>
      <c r="E129" s="3">
        <v>45708</v>
      </c>
      <c r="F129" s="354" t="s">
        <v>69</v>
      </c>
      <c r="G129" s="4"/>
    </row>
    <row r="130" spans="1:7" s="5" customFormat="1" x14ac:dyDescent="0.25">
      <c r="A130" s="353" t="s">
        <v>263</v>
      </c>
      <c r="B130" s="354" t="s">
        <v>264</v>
      </c>
      <c r="C130" s="354" t="s">
        <v>265</v>
      </c>
      <c r="D130" s="354" t="s">
        <v>266</v>
      </c>
      <c r="E130" s="3">
        <v>45560</v>
      </c>
      <c r="F130" s="354" t="s">
        <v>35</v>
      </c>
      <c r="G130" s="4"/>
    </row>
    <row r="131" spans="1:7" s="5" customFormat="1" x14ac:dyDescent="0.25">
      <c r="A131" s="353" t="s">
        <v>268</v>
      </c>
      <c r="B131" s="354" t="s">
        <v>1277</v>
      </c>
      <c r="C131" s="354" t="s">
        <v>269</v>
      </c>
      <c r="D131" s="354" t="s">
        <v>270</v>
      </c>
      <c r="E131" s="3">
        <v>48495</v>
      </c>
      <c r="F131" s="354" t="s">
        <v>35</v>
      </c>
      <c r="G131" s="4"/>
    </row>
    <row r="132" spans="1:7" s="5" customFormat="1" x14ac:dyDescent="0.25">
      <c r="A132" s="529" t="s">
        <v>271</v>
      </c>
      <c r="B132" s="354" t="s">
        <v>272</v>
      </c>
      <c r="C132" s="354" t="s">
        <v>273</v>
      </c>
      <c r="D132" s="354" t="s">
        <v>274</v>
      </c>
      <c r="E132" s="3">
        <v>45296</v>
      </c>
      <c r="F132" s="354" t="s">
        <v>69</v>
      </c>
      <c r="G132" s="4"/>
    </row>
    <row r="133" spans="1:7" s="5" customFormat="1" x14ac:dyDescent="0.25">
      <c r="A133" s="530" t="s">
        <v>271</v>
      </c>
      <c r="B133" s="354" t="s">
        <v>1278</v>
      </c>
      <c r="C133" s="354" t="s">
        <v>275</v>
      </c>
      <c r="D133" s="354" t="s">
        <v>276</v>
      </c>
      <c r="E133" s="3">
        <v>45568</v>
      </c>
      <c r="F133" s="354" t="s">
        <v>69</v>
      </c>
      <c r="G133" s="4"/>
    </row>
    <row r="134" spans="1:7" s="5" customFormat="1" x14ac:dyDescent="0.25">
      <c r="A134" s="530" t="s">
        <v>271</v>
      </c>
      <c r="B134" s="354" t="s">
        <v>1279</v>
      </c>
      <c r="C134" s="354" t="s">
        <v>277</v>
      </c>
      <c r="D134" s="354" t="s">
        <v>278</v>
      </c>
      <c r="E134" s="3">
        <v>46243</v>
      </c>
      <c r="F134" s="354" t="s">
        <v>69</v>
      </c>
      <c r="G134" s="6"/>
    </row>
    <row r="135" spans="1:7" s="5" customFormat="1" x14ac:dyDescent="0.25">
      <c r="A135" s="530" t="s">
        <v>271</v>
      </c>
      <c r="B135" s="354" t="s">
        <v>1280</v>
      </c>
      <c r="C135" s="354" t="s">
        <v>279</v>
      </c>
      <c r="D135" s="354" t="s">
        <v>280</v>
      </c>
      <c r="E135" s="3">
        <v>47555</v>
      </c>
      <c r="F135" s="354" t="s">
        <v>69</v>
      </c>
      <c r="G135" s="6"/>
    </row>
    <row r="136" spans="1:7" s="5" customFormat="1" x14ac:dyDescent="0.25">
      <c r="A136" s="354" t="s">
        <v>281</v>
      </c>
      <c r="B136" s="354" t="s">
        <v>282</v>
      </c>
      <c r="C136" s="354" t="s">
        <v>283</v>
      </c>
      <c r="D136" s="354" t="s">
        <v>284</v>
      </c>
      <c r="E136" s="3">
        <v>47276</v>
      </c>
      <c r="F136" s="354" t="s">
        <v>35</v>
      </c>
      <c r="G136" s="6"/>
    </row>
    <row r="137" spans="1:7" s="5" customFormat="1" x14ac:dyDescent="0.25">
      <c r="A137" s="353" t="s">
        <v>1228</v>
      </c>
      <c r="B137" s="354" t="s">
        <v>1229</v>
      </c>
      <c r="C137" s="354" t="s">
        <v>1230</v>
      </c>
      <c r="D137" s="354" t="s">
        <v>1231</v>
      </c>
      <c r="E137" s="3">
        <v>45348</v>
      </c>
      <c r="F137" s="354" t="s">
        <v>38</v>
      </c>
      <c r="G137" s="6"/>
    </row>
    <row r="138" spans="1:7" s="5" customFormat="1" x14ac:dyDescent="0.25">
      <c r="A138" s="530" t="s">
        <v>288</v>
      </c>
      <c r="B138" s="354" t="s">
        <v>289</v>
      </c>
      <c r="C138" s="354" t="s">
        <v>290</v>
      </c>
      <c r="D138" s="354" t="s">
        <v>291</v>
      </c>
      <c r="E138" s="3">
        <v>45270</v>
      </c>
      <c r="F138" s="354" t="s">
        <v>35</v>
      </c>
      <c r="G138" s="6"/>
    </row>
    <row r="139" spans="1:7" s="5" customFormat="1" x14ac:dyDescent="0.25">
      <c r="A139" s="530" t="s">
        <v>288</v>
      </c>
      <c r="B139" s="354" t="s">
        <v>289</v>
      </c>
      <c r="C139" s="354" t="s">
        <v>290</v>
      </c>
      <c r="D139" s="354" t="s">
        <v>292</v>
      </c>
      <c r="E139" s="3">
        <v>46710</v>
      </c>
      <c r="F139" s="354" t="s">
        <v>35</v>
      </c>
      <c r="G139" s="4"/>
    </row>
    <row r="140" spans="1:7" s="5" customFormat="1" x14ac:dyDescent="0.25">
      <c r="A140" s="530" t="s">
        <v>288</v>
      </c>
      <c r="B140" s="354" t="s">
        <v>293</v>
      </c>
      <c r="C140" s="354" t="s">
        <v>294</v>
      </c>
      <c r="D140" s="354" t="s">
        <v>295</v>
      </c>
      <c r="E140" s="3">
        <v>46451</v>
      </c>
      <c r="F140" s="354" t="s">
        <v>35</v>
      </c>
      <c r="G140" s="4"/>
    </row>
    <row r="141" spans="1:7" s="5" customFormat="1" x14ac:dyDescent="0.25">
      <c r="A141" s="530" t="s">
        <v>296</v>
      </c>
      <c r="B141" s="354" t="s">
        <v>1281</v>
      </c>
      <c r="C141" s="354" t="s">
        <v>297</v>
      </c>
      <c r="D141" s="354" t="s">
        <v>298</v>
      </c>
      <c r="E141" s="3">
        <v>45236</v>
      </c>
      <c r="F141" s="354" t="s">
        <v>69</v>
      </c>
      <c r="G141" s="6"/>
    </row>
    <row r="142" spans="1:7" s="5" customFormat="1" x14ac:dyDescent="0.25">
      <c r="A142" s="530" t="s">
        <v>296</v>
      </c>
      <c r="B142" s="354" t="s">
        <v>1281</v>
      </c>
      <c r="C142" s="354" t="s">
        <v>297</v>
      </c>
      <c r="D142" s="354" t="s">
        <v>299</v>
      </c>
      <c r="E142" s="3">
        <v>45596</v>
      </c>
      <c r="F142" s="354" t="s">
        <v>69</v>
      </c>
      <c r="G142" s="6"/>
    </row>
    <row r="143" spans="1:7" s="5" customFormat="1" x14ac:dyDescent="0.25">
      <c r="A143" s="530" t="s">
        <v>296</v>
      </c>
      <c r="B143" s="354" t="s">
        <v>1281</v>
      </c>
      <c r="C143" s="354" t="s">
        <v>297</v>
      </c>
      <c r="D143" s="354" t="s">
        <v>300</v>
      </c>
      <c r="E143" s="3">
        <v>45956</v>
      </c>
      <c r="F143" s="354" t="s">
        <v>69</v>
      </c>
      <c r="G143" s="6"/>
    </row>
    <row r="144" spans="1:7" s="5" customFormat="1" x14ac:dyDescent="0.25">
      <c r="A144" s="530" t="s">
        <v>296</v>
      </c>
      <c r="B144" s="354" t="s">
        <v>301</v>
      </c>
      <c r="C144" s="354" t="s">
        <v>302</v>
      </c>
      <c r="D144" s="354" t="s">
        <v>303</v>
      </c>
      <c r="E144" s="3">
        <v>46694</v>
      </c>
      <c r="F144" s="354" t="s">
        <v>69</v>
      </c>
      <c r="G144" s="6"/>
    </row>
    <row r="145" spans="1:7" s="5" customFormat="1" x14ac:dyDescent="0.25">
      <c r="A145" s="530" t="s">
        <v>304</v>
      </c>
      <c r="B145" s="354" t="s">
        <v>305</v>
      </c>
      <c r="C145" s="354" t="s">
        <v>306</v>
      </c>
      <c r="D145" s="354" t="s">
        <v>307</v>
      </c>
      <c r="E145" s="3">
        <v>45419</v>
      </c>
      <c r="F145" s="354" t="s">
        <v>38</v>
      </c>
      <c r="G145" s="6"/>
    </row>
    <row r="146" spans="1:7" s="5" customFormat="1" x14ac:dyDescent="0.25">
      <c r="A146" s="530" t="s">
        <v>304</v>
      </c>
      <c r="B146" s="354" t="s">
        <v>1282</v>
      </c>
      <c r="C146" s="354" t="s">
        <v>308</v>
      </c>
      <c r="D146" s="354" t="s">
        <v>309</v>
      </c>
      <c r="E146" s="3">
        <v>46689</v>
      </c>
      <c r="F146" s="354" t="s">
        <v>69</v>
      </c>
    </row>
    <row r="147" spans="1:7" s="5" customFormat="1" x14ac:dyDescent="0.25">
      <c r="A147" s="530" t="s">
        <v>304</v>
      </c>
      <c r="B147" s="354" t="s">
        <v>1283</v>
      </c>
      <c r="C147" s="354" t="s">
        <v>310</v>
      </c>
      <c r="D147" s="354" t="s">
        <v>311</v>
      </c>
      <c r="E147" s="3">
        <v>47410</v>
      </c>
      <c r="F147" s="354" t="s">
        <v>69</v>
      </c>
      <c r="G147" s="6"/>
    </row>
    <row r="148" spans="1:7" s="5" customFormat="1" x14ac:dyDescent="0.25">
      <c r="A148" s="530" t="s">
        <v>304</v>
      </c>
      <c r="B148" s="354" t="s">
        <v>1284</v>
      </c>
      <c r="C148" s="354" t="s">
        <v>312</v>
      </c>
      <c r="D148" s="354" t="s">
        <v>313</v>
      </c>
      <c r="E148" s="3">
        <v>48048</v>
      </c>
      <c r="F148" s="354" t="s">
        <v>69</v>
      </c>
      <c r="G148" s="6"/>
    </row>
    <row r="149" spans="1:7" s="5" customFormat="1" x14ac:dyDescent="0.25">
      <c r="A149" s="530" t="s">
        <v>314</v>
      </c>
      <c r="B149" s="354" t="s">
        <v>315</v>
      </c>
      <c r="C149" s="354" t="s">
        <v>316</v>
      </c>
      <c r="D149" s="354" t="s">
        <v>317</v>
      </c>
      <c r="E149" s="3">
        <v>46648</v>
      </c>
      <c r="F149" s="354" t="s">
        <v>69</v>
      </c>
      <c r="G149" s="6"/>
    </row>
    <row r="150" spans="1:7" s="5" customFormat="1" x14ac:dyDescent="0.25">
      <c r="A150" s="530" t="s">
        <v>314</v>
      </c>
      <c r="B150" s="354" t="s">
        <v>318</v>
      </c>
      <c r="C150" s="354" t="s">
        <v>319</v>
      </c>
      <c r="D150" s="354" t="s">
        <v>320</v>
      </c>
      <c r="E150" s="3">
        <v>48145</v>
      </c>
      <c r="F150" s="354" t="s">
        <v>69</v>
      </c>
      <c r="G150" s="4"/>
    </row>
    <row r="151" spans="1:7" s="5" customFormat="1" x14ac:dyDescent="0.25">
      <c r="A151" s="530" t="s">
        <v>314</v>
      </c>
      <c r="B151" s="354" t="s">
        <v>321</v>
      </c>
      <c r="C151" s="354" t="s">
        <v>322</v>
      </c>
      <c r="D151" s="354" t="s">
        <v>323</v>
      </c>
      <c r="E151" s="3">
        <v>48520</v>
      </c>
      <c r="F151" s="354" t="s">
        <v>69</v>
      </c>
      <c r="G151" s="4"/>
    </row>
    <row r="152" spans="1:7" s="5" customFormat="1" x14ac:dyDescent="0.25">
      <c r="A152" s="530" t="s">
        <v>314</v>
      </c>
      <c r="B152" s="354" t="s">
        <v>324</v>
      </c>
      <c r="C152" s="354" t="s">
        <v>325</v>
      </c>
      <c r="D152" s="354" t="s">
        <v>326</v>
      </c>
      <c r="E152" s="3">
        <v>48880</v>
      </c>
      <c r="F152" s="354" t="s">
        <v>69</v>
      </c>
      <c r="G152" s="6"/>
    </row>
    <row r="153" spans="1:7" s="5" customFormat="1" x14ac:dyDescent="0.25">
      <c r="A153" s="530" t="s">
        <v>314</v>
      </c>
      <c r="B153" s="354" t="s">
        <v>327</v>
      </c>
      <c r="C153" s="354" t="s">
        <v>328</v>
      </c>
      <c r="D153" s="354" t="s">
        <v>329</v>
      </c>
      <c r="E153" s="3">
        <v>48901</v>
      </c>
      <c r="F153" s="354" t="s">
        <v>69</v>
      </c>
      <c r="G153" s="6"/>
    </row>
    <row r="154" spans="1:7" s="5" customFormat="1" x14ac:dyDescent="0.25">
      <c r="A154" s="530" t="s">
        <v>314</v>
      </c>
      <c r="B154" s="354" t="s">
        <v>330</v>
      </c>
      <c r="C154" s="354" t="s">
        <v>331</v>
      </c>
      <c r="D154" s="354" t="s">
        <v>332</v>
      </c>
      <c r="E154" s="3">
        <v>48901</v>
      </c>
      <c r="F154" s="354" t="s">
        <v>69</v>
      </c>
      <c r="G154" s="6"/>
    </row>
    <row r="155" spans="1:7" s="5" customFormat="1" x14ac:dyDescent="0.25">
      <c r="A155" s="530" t="s">
        <v>314</v>
      </c>
      <c r="B155" s="354" t="s">
        <v>333</v>
      </c>
      <c r="C155" s="354" t="s">
        <v>334</v>
      </c>
      <c r="D155" s="354" t="s">
        <v>335</v>
      </c>
      <c r="E155" s="3">
        <v>45929</v>
      </c>
      <c r="F155" s="354" t="s">
        <v>69</v>
      </c>
      <c r="G155" s="6"/>
    </row>
    <row r="156" spans="1:7" s="5" customFormat="1" x14ac:dyDescent="0.25">
      <c r="A156" s="530" t="s">
        <v>314</v>
      </c>
      <c r="B156" s="354" t="s">
        <v>336</v>
      </c>
      <c r="C156" s="354" t="s">
        <v>337</v>
      </c>
      <c r="D156" s="354" t="s">
        <v>338</v>
      </c>
      <c r="E156" s="3">
        <v>47501</v>
      </c>
      <c r="F156" s="354" t="s">
        <v>69</v>
      </c>
      <c r="G156" s="6"/>
    </row>
    <row r="157" spans="1:7" s="5" customFormat="1" x14ac:dyDescent="0.25">
      <c r="A157" s="530" t="s">
        <v>314</v>
      </c>
      <c r="B157" s="354" t="s">
        <v>339</v>
      </c>
      <c r="C157" s="354" t="s">
        <v>340</v>
      </c>
      <c r="D157" s="354" t="s">
        <v>341</v>
      </c>
      <c r="E157" s="3">
        <v>46782</v>
      </c>
      <c r="F157" s="354" t="s">
        <v>69</v>
      </c>
      <c r="G157" s="6"/>
    </row>
    <row r="158" spans="1:7" s="5" customFormat="1" x14ac:dyDescent="0.25">
      <c r="A158" s="530" t="s">
        <v>314</v>
      </c>
      <c r="B158" s="354" t="s">
        <v>342</v>
      </c>
      <c r="C158" s="354" t="s">
        <v>343</v>
      </c>
      <c r="D158" s="354" t="s">
        <v>344</v>
      </c>
      <c r="E158" s="3">
        <v>48390</v>
      </c>
      <c r="F158" s="354" t="s">
        <v>69</v>
      </c>
      <c r="G158" s="6"/>
    </row>
    <row r="159" spans="1:7" s="5" customFormat="1" x14ac:dyDescent="0.25">
      <c r="A159" s="530" t="s">
        <v>314</v>
      </c>
      <c r="B159" s="354" t="s">
        <v>345</v>
      </c>
      <c r="C159" s="354" t="s">
        <v>346</v>
      </c>
      <c r="D159" s="354" t="s">
        <v>347</v>
      </c>
      <c r="E159" s="3">
        <v>47670</v>
      </c>
      <c r="F159" s="354" t="s">
        <v>69</v>
      </c>
      <c r="G159" s="4"/>
    </row>
    <row r="160" spans="1:7" s="5" customFormat="1" x14ac:dyDescent="0.25">
      <c r="A160" s="530" t="s">
        <v>314</v>
      </c>
      <c r="B160" s="354" t="s">
        <v>348</v>
      </c>
      <c r="C160" s="354" t="s">
        <v>349</v>
      </c>
      <c r="D160" s="354" t="s">
        <v>350</v>
      </c>
      <c r="E160" s="3">
        <v>48062</v>
      </c>
      <c r="F160" s="354" t="s">
        <v>69</v>
      </c>
      <c r="G160" s="4"/>
    </row>
    <row r="161" spans="1:7" s="5" customFormat="1" x14ac:dyDescent="0.25">
      <c r="A161" s="530" t="s">
        <v>314</v>
      </c>
      <c r="B161" s="354" t="s">
        <v>351</v>
      </c>
      <c r="C161" s="354" t="s">
        <v>352</v>
      </c>
      <c r="D161" s="354" t="s">
        <v>353</v>
      </c>
      <c r="E161" s="3">
        <v>48062</v>
      </c>
      <c r="F161" s="354" t="s">
        <v>69</v>
      </c>
      <c r="G161" s="4"/>
    </row>
    <row r="162" spans="1:7" s="5" customFormat="1" x14ac:dyDescent="0.25">
      <c r="A162" s="530" t="s">
        <v>314</v>
      </c>
      <c r="B162" s="354" t="s">
        <v>354</v>
      </c>
      <c r="C162" s="354" t="s">
        <v>355</v>
      </c>
      <c r="D162" s="354" t="s">
        <v>356</v>
      </c>
      <c r="E162" s="3">
        <v>48145</v>
      </c>
      <c r="F162" s="354" t="s">
        <v>69</v>
      </c>
      <c r="G162" s="6"/>
    </row>
    <row r="163" spans="1:7" s="5" customFormat="1" x14ac:dyDescent="0.25">
      <c r="A163" s="354" t="s">
        <v>357</v>
      </c>
      <c r="B163" s="354" t="s">
        <v>1285</v>
      </c>
      <c r="C163" s="354" t="s">
        <v>358</v>
      </c>
      <c r="D163" s="354" t="s">
        <v>359</v>
      </c>
      <c r="E163" s="3">
        <v>45095</v>
      </c>
      <c r="F163" s="354" t="s">
        <v>38</v>
      </c>
      <c r="G163" s="6"/>
    </row>
    <row r="164" spans="1:7" s="5" customFormat="1" x14ac:dyDescent="0.25">
      <c r="A164" s="530" t="s">
        <v>360</v>
      </c>
      <c r="B164" s="354" t="s">
        <v>1286</v>
      </c>
      <c r="C164" s="354" t="s">
        <v>361</v>
      </c>
      <c r="D164" s="354" t="s">
        <v>362</v>
      </c>
      <c r="E164" s="3">
        <v>46334</v>
      </c>
      <c r="F164" s="354" t="s">
        <v>38</v>
      </c>
      <c r="G164" s="6"/>
    </row>
    <row r="165" spans="1:7" s="5" customFormat="1" x14ac:dyDescent="0.25">
      <c r="A165" s="530" t="s">
        <v>360</v>
      </c>
      <c r="B165" s="354" t="s">
        <v>1257</v>
      </c>
      <c r="C165" s="354" t="s">
        <v>363</v>
      </c>
      <c r="D165" s="354" t="s">
        <v>364</v>
      </c>
      <c r="E165" s="3">
        <v>45219</v>
      </c>
      <c r="F165" s="354" t="s">
        <v>38</v>
      </c>
      <c r="G165" s="6"/>
    </row>
    <row r="166" spans="1:7" s="5" customFormat="1" x14ac:dyDescent="0.25">
      <c r="A166" s="530" t="s">
        <v>360</v>
      </c>
      <c r="B166" s="354" t="s">
        <v>1257</v>
      </c>
      <c r="C166" s="354" t="s">
        <v>363</v>
      </c>
      <c r="D166" s="354" t="s">
        <v>365</v>
      </c>
      <c r="E166" s="3">
        <v>47399</v>
      </c>
      <c r="F166" s="354" t="s">
        <v>38</v>
      </c>
      <c r="G166" s="6"/>
    </row>
    <row r="167" spans="1:7" s="5" customFormat="1" x14ac:dyDescent="0.25">
      <c r="A167" s="530" t="s">
        <v>367</v>
      </c>
      <c r="B167" s="354" t="s">
        <v>368</v>
      </c>
      <c r="C167" s="354" t="s">
        <v>369</v>
      </c>
      <c r="D167" s="354" t="s">
        <v>370</v>
      </c>
      <c r="E167" s="3">
        <v>46322</v>
      </c>
      <c r="F167" s="354" t="s">
        <v>807</v>
      </c>
      <c r="G167" s="6"/>
    </row>
    <row r="168" spans="1:7" s="5" customFormat="1" x14ac:dyDescent="0.25">
      <c r="A168" s="530" t="s">
        <v>367</v>
      </c>
      <c r="B168" s="354" t="s">
        <v>371</v>
      </c>
      <c r="C168" s="354" t="s">
        <v>372</v>
      </c>
      <c r="D168" s="354" t="s">
        <v>373</v>
      </c>
      <c r="E168" s="3">
        <v>46323</v>
      </c>
      <c r="F168" s="354" t="s">
        <v>807</v>
      </c>
      <c r="G168" s="6"/>
    </row>
    <row r="169" spans="1:7" s="5" customFormat="1" x14ac:dyDescent="0.25">
      <c r="A169" s="530" t="s">
        <v>367</v>
      </c>
      <c r="B169" s="354" t="s">
        <v>374</v>
      </c>
      <c r="C169" s="354" t="s">
        <v>375</v>
      </c>
      <c r="D169" s="354" t="s">
        <v>376</v>
      </c>
      <c r="E169" s="3">
        <v>46684</v>
      </c>
      <c r="F169" s="354" t="s">
        <v>807</v>
      </c>
      <c r="G169" s="6"/>
    </row>
    <row r="170" spans="1:7" s="5" customFormat="1" x14ac:dyDescent="0.25">
      <c r="A170" s="530" t="s">
        <v>367</v>
      </c>
      <c r="B170" s="354" t="s">
        <v>377</v>
      </c>
      <c r="C170" s="354" t="s">
        <v>378</v>
      </c>
      <c r="D170" s="354" t="s">
        <v>379</v>
      </c>
      <c r="E170" s="3">
        <v>46931</v>
      </c>
      <c r="F170" s="354" t="s">
        <v>807</v>
      </c>
      <c r="G170" s="6"/>
    </row>
    <row r="171" spans="1:7" s="5" customFormat="1" x14ac:dyDescent="0.25">
      <c r="A171" s="530" t="s">
        <v>367</v>
      </c>
      <c r="B171" s="354" t="s">
        <v>1232</v>
      </c>
      <c r="C171" s="354" t="s">
        <v>1233</v>
      </c>
      <c r="D171" s="354" t="s">
        <v>1234</v>
      </c>
      <c r="E171" s="3">
        <v>45396</v>
      </c>
      <c r="F171" s="354" t="s">
        <v>807</v>
      </c>
      <c r="G171" s="6"/>
    </row>
    <row r="172" spans="1:7" s="5" customFormat="1" x14ac:dyDescent="0.25">
      <c r="A172" s="530" t="s">
        <v>380</v>
      </c>
      <c r="B172" s="354" t="s">
        <v>381</v>
      </c>
      <c r="C172" s="354" t="s">
        <v>382</v>
      </c>
      <c r="D172" s="354" t="s">
        <v>383</v>
      </c>
      <c r="E172" s="3">
        <v>45150</v>
      </c>
      <c r="F172" s="354" t="s">
        <v>30</v>
      </c>
      <c r="G172" s="6"/>
    </row>
    <row r="173" spans="1:7" s="5" customFormat="1" x14ac:dyDescent="0.25">
      <c r="A173" s="530" t="s">
        <v>380</v>
      </c>
      <c r="B173" s="354" t="s">
        <v>381</v>
      </c>
      <c r="C173" s="354" t="s">
        <v>382</v>
      </c>
      <c r="D173" s="354" t="s">
        <v>384</v>
      </c>
      <c r="E173" s="3">
        <v>45870</v>
      </c>
      <c r="F173" s="354" t="s">
        <v>30</v>
      </c>
      <c r="G173" s="6"/>
    </row>
    <row r="174" spans="1:7" s="5" customFormat="1" x14ac:dyDescent="0.25">
      <c r="A174" s="530" t="s">
        <v>385</v>
      </c>
      <c r="B174" s="354" t="s">
        <v>386</v>
      </c>
      <c r="C174" s="354" t="s">
        <v>387</v>
      </c>
      <c r="D174" s="354" t="s">
        <v>388</v>
      </c>
      <c r="E174" s="3">
        <v>72773</v>
      </c>
      <c r="F174" s="354" t="s">
        <v>38</v>
      </c>
      <c r="G174" s="6"/>
    </row>
    <row r="175" spans="1:7" s="5" customFormat="1" x14ac:dyDescent="0.25">
      <c r="A175" s="530" t="s">
        <v>385</v>
      </c>
      <c r="B175" s="354" t="s">
        <v>389</v>
      </c>
      <c r="C175" s="353" t="s">
        <v>390</v>
      </c>
      <c r="D175" s="354" t="s">
        <v>391</v>
      </c>
      <c r="E175" s="3">
        <v>47642</v>
      </c>
      <c r="F175" s="354" t="s">
        <v>38</v>
      </c>
      <c r="G175" s="6"/>
    </row>
    <row r="176" spans="1:7" s="5" customFormat="1" x14ac:dyDescent="0.25">
      <c r="A176" s="530" t="s">
        <v>385</v>
      </c>
      <c r="B176" s="354" t="s">
        <v>392</v>
      </c>
      <c r="C176" s="354" t="s">
        <v>393</v>
      </c>
      <c r="D176" s="354" t="s">
        <v>394</v>
      </c>
      <c r="E176" s="3">
        <v>45143</v>
      </c>
      <c r="F176" s="354" t="s">
        <v>38</v>
      </c>
      <c r="G176" s="6"/>
    </row>
    <row r="177" spans="1:7" s="5" customFormat="1" x14ac:dyDescent="0.25">
      <c r="A177" s="529" t="s">
        <v>385</v>
      </c>
      <c r="B177" s="354" t="s">
        <v>392</v>
      </c>
      <c r="C177" s="354" t="s">
        <v>393</v>
      </c>
      <c r="D177" s="354" t="s">
        <v>395</v>
      </c>
      <c r="E177" s="3">
        <v>46943</v>
      </c>
      <c r="F177" s="354" t="s">
        <v>38</v>
      </c>
      <c r="G177" s="4"/>
    </row>
    <row r="178" spans="1:7" s="5" customFormat="1" x14ac:dyDescent="0.25">
      <c r="A178" s="529" t="s">
        <v>385</v>
      </c>
      <c r="B178" s="354" t="s">
        <v>396</v>
      </c>
      <c r="C178" s="354" t="s">
        <v>397</v>
      </c>
      <c r="D178" s="354" t="s">
        <v>398</v>
      </c>
      <c r="E178" s="3">
        <v>46387</v>
      </c>
      <c r="F178" s="354" t="s">
        <v>38</v>
      </c>
      <c r="G178" s="4"/>
    </row>
    <row r="179" spans="1:7" s="5" customFormat="1" x14ac:dyDescent="0.25">
      <c r="A179" s="529" t="s">
        <v>385</v>
      </c>
      <c r="B179" s="354" t="s">
        <v>399</v>
      </c>
      <c r="C179" s="354" t="s">
        <v>400</v>
      </c>
      <c r="D179" s="354" t="s">
        <v>401</v>
      </c>
      <c r="E179" s="3">
        <v>47206</v>
      </c>
      <c r="F179" s="354" t="s">
        <v>38</v>
      </c>
      <c r="G179" s="4"/>
    </row>
    <row r="180" spans="1:7" s="5" customFormat="1" x14ac:dyDescent="0.25">
      <c r="A180" s="353" t="s">
        <v>402</v>
      </c>
      <c r="B180" s="354" t="s">
        <v>1287</v>
      </c>
      <c r="C180" s="354" t="s">
        <v>403</v>
      </c>
      <c r="D180" s="354" t="s">
        <v>404</v>
      </c>
      <c r="E180" s="3">
        <v>46158</v>
      </c>
      <c r="F180" s="354" t="s">
        <v>807</v>
      </c>
      <c r="G180" s="4"/>
    </row>
    <row r="181" spans="1:7" s="5" customFormat="1" x14ac:dyDescent="0.25">
      <c r="A181" s="529" t="s">
        <v>405</v>
      </c>
      <c r="B181" s="354" t="s">
        <v>1288</v>
      </c>
      <c r="C181" s="354" t="s">
        <v>406</v>
      </c>
      <c r="D181" s="354" t="s">
        <v>407</v>
      </c>
      <c r="E181" s="3">
        <v>45879</v>
      </c>
      <c r="F181" s="354" t="s">
        <v>30</v>
      </c>
      <c r="G181" s="4"/>
    </row>
    <row r="182" spans="1:7" s="5" customFormat="1" x14ac:dyDescent="0.25">
      <c r="A182" s="529" t="s">
        <v>405</v>
      </c>
      <c r="B182" s="354" t="s">
        <v>1288</v>
      </c>
      <c r="C182" s="354" t="s">
        <v>406</v>
      </c>
      <c r="D182" s="354" t="s">
        <v>408</v>
      </c>
      <c r="E182" s="3">
        <v>46599</v>
      </c>
      <c r="F182" s="354" t="s">
        <v>30</v>
      </c>
      <c r="G182" s="4"/>
    </row>
    <row r="183" spans="1:7" s="5" customFormat="1" x14ac:dyDescent="0.25">
      <c r="A183" s="529" t="s">
        <v>405</v>
      </c>
      <c r="B183" s="354" t="s">
        <v>1289</v>
      </c>
      <c r="C183" s="354" t="s">
        <v>409</v>
      </c>
      <c r="D183" s="354" t="s">
        <v>410</v>
      </c>
      <c r="E183" s="3">
        <v>47705</v>
      </c>
      <c r="F183" s="354" t="s">
        <v>30</v>
      </c>
      <c r="G183" s="4"/>
    </row>
    <row r="184" spans="1:7" s="5" customFormat="1" x14ac:dyDescent="0.25">
      <c r="A184" s="529" t="s">
        <v>411</v>
      </c>
      <c r="B184" s="354" t="s">
        <v>1258</v>
      </c>
      <c r="C184" s="354" t="s">
        <v>412</v>
      </c>
      <c r="D184" s="354" t="s">
        <v>413</v>
      </c>
      <c r="E184" s="3">
        <v>45353</v>
      </c>
      <c r="F184" s="354" t="s">
        <v>107</v>
      </c>
      <c r="G184" s="4"/>
    </row>
    <row r="185" spans="1:7" s="5" customFormat="1" x14ac:dyDescent="0.25">
      <c r="A185" s="530" t="s">
        <v>411</v>
      </c>
      <c r="B185" s="354" t="s">
        <v>1258</v>
      </c>
      <c r="C185" s="354" t="s">
        <v>412</v>
      </c>
      <c r="D185" s="354" t="s">
        <v>414</v>
      </c>
      <c r="E185" s="3">
        <v>45713</v>
      </c>
      <c r="F185" s="354" t="s">
        <v>107</v>
      </c>
      <c r="G185" s="4"/>
    </row>
    <row r="186" spans="1:7" s="5" customFormat="1" x14ac:dyDescent="0.25">
      <c r="A186" s="530" t="s">
        <v>411</v>
      </c>
      <c r="B186" s="354" t="s">
        <v>1258</v>
      </c>
      <c r="C186" s="354" t="s">
        <v>412</v>
      </c>
      <c r="D186" s="354" t="s">
        <v>415</v>
      </c>
      <c r="E186" s="3">
        <v>46073</v>
      </c>
      <c r="F186" s="354" t="s">
        <v>107</v>
      </c>
      <c r="G186" s="6"/>
    </row>
    <row r="187" spans="1:7" s="5" customFormat="1" x14ac:dyDescent="0.25">
      <c r="A187" s="530" t="s">
        <v>411</v>
      </c>
      <c r="B187" s="354" t="s">
        <v>1259</v>
      </c>
      <c r="C187" s="354" t="s">
        <v>416</v>
      </c>
      <c r="D187" s="354" t="s">
        <v>417</v>
      </c>
      <c r="E187" s="3">
        <v>47362</v>
      </c>
      <c r="F187" s="354" t="s">
        <v>107</v>
      </c>
      <c r="G187" s="6"/>
    </row>
    <row r="188" spans="1:7" s="5" customFormat="1" x14ac:dyDescent="0.25">
      <c r="A188" s="530" t="s">
        <v>418</v>
      </c>
      <c r="B188" s="354" t="s">
        <v>1290</v>
      </c>
      <c r="C188" s="354" t="s">
        <v>419</v>
      </c>
      <c r="D188" s="354" t="s">
        <v>420</v>
      </c>
      <c r="E188" s="3">
        <v>46077</v>
      </c>
      <c r="F188" s="354" t="s">
        <v>69</v>
      </c>
      <c r="G188" s="6"/>
    </row>
    <row r="189" spans="1:7" s="5" customFormat="1" x14ac:dyDescent="0.25">
      <c r="A189" s="529" t="s">
        <v>418</v>
      </c>
      <c r="B189" s="354" t="s">
        <v>1291</v>
      </c>
      <c r="C189" s="354" t="s">
        <v>421</v>
      </c>
      <c r="D189" s="354" t="s">
        <v>422</v>
      </c>
      <c r="E189" s="3">
        <v>46440</v>
      </c>
      <c r="F189" s="354" t="s">
        <v>69</v>
      </c>
      <c r="G189" s="6"/>
    </row>
    <row r="190" spans="1:7" s="5" customFormat="1" x14ac:dyDescent="0.25">
      <c r="A190" s="529" t="s">
        <v>418</v>
      </c>
      <c r="B190" s="354" t="s">
        <v>1292</v>
      </c>
      <c r="C190" s="354" t="s">
        <v>423</v>
      </c>
      <c r="D190" s="354" t="s">
        <v>424</v>
      </c>
      <c r="E190" s="3">
        <v>47103</v>
      </c>
      <c r="F190" s="354" t="s">
        <v>69</v>
      </c>
      <c r="G190" s="6"/>
    </row>
    <row r="191" spans="1:7" s="5" customFormat="1" x14ac:dyDescent="0.25">
      <c r="A191" s="529" t="s">
        <v>418</v>
      </c>
      <c r="B191" s="354" t="s">
        <v>1293</v>
      </c>
      <c r="C191" s="354" t="s">
        <v>425</v>
      </c>
      <c r="D191" s="354" t="s">
        <v>426</v>
      </c>
      <c r="E191" s="3">
        <v>47103</v>
      </c>
      <c r="F191" s="354" t="s">
        <v>69</v>
      </c>
      <c r="G191" s="6"/>
    </row>
    <row r="192" spans="1:7" s="5" customFormat="1" x14ac:dyDescent="0.25">
      <c r="A192" s="530" t="s">
        <v>428</v>
      </c>
      <c r="B192" s="354" t="s">
        <v>1294</v>
      </c>
      <c r="C192" s="354" t="s">
        <v>429</v>
      </c>
      <c r="D192" s="354" t="s">
        <v>430</v>
      </c>
      <c r="E192" s="3">
        <v>45796</v>
      </c>
      <c r="F192" s="354" t="s">
        <v>69</v>
      </c>
      <c r="G192" s="4"/>
    </row>
    <row r="193" spans="1:7" s="5" customFormat="1" x14ac:dyDescent="0.25">
      <c r="A193" s="530" t="s">
        <v>428</v>
      </c>
      <c r="B193" s="354" t="s">
        <v>1294</v>
      </c>
      <c r="C193" s="354" t="s">
        <v>429</v>
      </c>
      <c r="D193" s="354" t="s">
        <v>431</v>
      </c>
      <c r="E193" s="3">
        <v>46516</v>
      </c>
      <c r="F193" s="354" t="s">
        <v>69</v>
      </c>
      <c r="G193" s="4"/>
    </row>
    <row r="194" spans="1:7" s="5" customFormat="1" x14ac:dyDescent="0.25">
      <c r="A194" s="530" t="s">
        <v>428</v>
      </c>
      <c r="B194" s="354" t="s">
        <v>1295</v>
      </c>
      <c r="C194" s="354" t="s">
        <v>432</v>
      </c>
      <c r="D194" s="354" t="s">
        <v>433</v>
      </c>
      <c r="E194" s="3">
        <v>45262</v>
      </c>
      <c r="F194" s="354" t="s">
        <v>69</v>
      </c>
      <c r="G194" s="6"/>
    </row>
    <row r="195" spans="1:7" s="5" customFormat="1" x14ac:dyDescent="0.25">
      <c r="A195" s="530" t="s">
        <v>428</v>
      </c>
      <c r="B195" s="354" t="s">
        <v>1295</v>
      </c>
      <c r="C195" s="354" t="s">
        <v>432</v>
      </c>
      <c r="D195" s="354" t="s">
        <v>434</v>
      </c>
      <c r="E195" s="3">
        <v>45982</v>
      </c>
      <c r="F195" s="354" t="s">
        <v>69</v>
      </c>
      <c r="G195" s="6"/>
    </row>
    <row r="196" spans="1:7" s="5" customFormat="1" x14ac:dyDescent="0.25">
      <c r="A196" s="530" t="s">
        <v>435</v>
      </c>
      <c r="B196" s="354" t="s">
        <v>1296</v>
      </c>
      <c r="C196" s="354" t="s">
        <v>436</v>
      </c>
      <c r="D196" s="354" t="s">
        <v>437</v>
      </c>
      <c r="E196" s="3">
        <v>47292</v>
      </c>
      <c r="F196" s="354" t="s">
        <v>216</v>
      </c>
      <c r="G196" s="6"/>
    </row>
    <row r="197" spans="1:7" s="5" customFormat="1" x14ac:dyDescent="0.25">
      <c r="A197" s="530" t="s">
        <v>435</v>
      </c>
      <c r="B197" s="354" t="s">
        <v>1297</v>
      </c>
      <c r="C197" s="354" t="s">
        <v>438</v>
      </c>
      <c r="D197" s="354" t="s">
        <v>439</v>
      </c>
      <c r="E197" s="3">
        <v>47297</v>
      </c>
      <c r="F197" s="354" t="s">
        <v>216</v>
      </c>
      <c r="G197" s="6"/>
    </row>
    <row r="198" spans="1:7" s="5" customFormat="1" x14ac:dyDescent="0.25">
      <c r="A198" s="354" t="s">
        <v>440</v>
      </c>
      <c r="B198" s="354" t="s">
        <v>1260</v>
      </c>
      <c r="C198" s="354" t="s">
        <v>441</v>
      </c>
      <c r="D198" s="354" t="s">
        <v>442</v>
      </c>
      <c r="E198" s="3">
        <v>46801</v>
      </c>
      <c r="F198" s="354" t="s">
        <v>86</v>
      </c>
      <c r="G198" s="6"/>
    </row>
    <row r="199" spans="1:7" s="5" customFormat="1" x14ac:dyDescent="0.25">
      <c r="A199" s="530" t="s">
        <v>445</v>
      </c>
      <c r="B199" s="354" t="s">
        <v>446</v>
      </c>
      <c r="C199" s="354" t="s">
        <v>447</v>
      </c>
      <c r="D199" s="354" t="s">
        <v>448</v>
      </c>
      <c r="E199" s="3">
        <v>45737</v>
      </c>
      <c r="F199" s="354" t="s">
        <v>38</v>
      </c>
      <c r="G199" s="6"/>
    </row>
    <row r="200" spans="1:7" s="5" customFormat="1" x14ac:dyDescent="0.25">
      <c r="A200" s="530" t="s">
        <v>445</v>
      </c>
      <c r="B200" s="354" t="s">
        <v>449</v>
      </c>
      <c r="C200" s="354" t="s">
        <v>450</v>
      </c>
      <c r="D200" s="354" t="s">
        <v>451</v>
      </c>
      <c r="E200" s="3">
        <v>47152</v>
      </c>
      <c r="F200" s="354" t="s">
        <v>38</v>
      </c>
      <c r="G200" s="6"/>
    </row>
    <row r="201" spans="1:7" s="5" customFormat="1" x14ac:dyDescent="0.25">
      <c r="A201" s="523" t="s">
        <v>1124</v>
      </c>
      <c r="B201" s="354" t="s">
        <v>1320</v>
      </c>
      <c r="C201" s="354" t="s">
        <v>1321</v>
      </c>
      <c r="D201" s="354" t="s">
        <v>1322</v>
      </c>
      <c r="E201" s="3">
        <v>45929</v>
      </c>
      <c r="F201" s="367" t="s">
        <v>1323</v>
      </c>
      <c r="G201" s="6"/>
    </row>
    <row r="202" spans="1:7" s="5" customFormat="1" x14ac:dyDescent="0.25">
      <c r="A202" s="524"/>
      <c r="B202" s="354" t="s">
        <v>1320</v>
      </c>
      <c r="C202" s="354" t="s">
        <v>1321</v>
      </c>
      <c r="D202" s="354" t="s">
        <v>1324</v>
      </c>
      <c r="E202" s="3">
        <v>46649</v>
      </c>
      <c r="F202" s="367" t="s">
        <v>1323</v>
      </c>
      <c r="G202" s="4"/>
    </row>
    <row r="203" spans="1:7" s="5" customFormat="1" x14ac:dyDescent="0.25">
      <c r="A203" s="525"/>
      <c r="B203" s="354" t="s">
        <v>1235</v>
      </c>
      <c r="C203" s="354" t="s">
        <v>1236</v>
      </c>
      <c r="D203" s="354" t="s">
        <v>1237</v>
      </c>
      <c r="E203" s="3">
        <v>47155</v>
      </c>
      <c r="F203" s="354" t="s">
        <v>807</v>
      </c>
      <c r="G203" s="6"/>
    </row>
    <row r="204" spans="1:7" s="5" customFormat="1" x14ac:dyDescent="0.25">
      <c r="A204" s="530" t="s">
        <v>455</v>
      </c>
      <c r="B204" s="354" t="s">
        <v>1298</v>
      </c>
      <c r="C204" s="354" t="s">
        <v>456</v>
      </c>
      <c r="D204" s="354" t="s">
        <v>457</v>
      </c>
      <c r="E204" s="3">
        <v>45164</v>
      </c>
      <c r="F204" s="354" t="s">
        <v>107</v>
      </c>
      <c r="G204" s="6"/>
    </row>
    <row r="205" spans="1:7" s="5" customFormat="1" x14ac:dyDescent="0.25">
      <c r="A205" s="530" t="s">
        <v>455</v>
      </c>
      <c r="B205" s="354" t="s">
        <v>1298</v>
      </c>
      <c r="C205" s="354" t="s">
        <v>456</v>
      </c>
      <c r="D205" s="354" t="s">
        <v>458</v>
      </c>
      <c r="E205" s="3">
        <v>46244</v>
      </c>
      <c r="F205" s="354" t="s">
        <v>107</v>
      </c>
      <c r="G205" s="6"/>
    </row>
    <row r="206" spans="1:7" s="5" customFormat="1" x14ac:dyDescent="0.25">
      <c r="A206" s="530" t="s">
        <v>455</v>
      </c>
      <c r="B206" s="354" t="s">
        <v>459</v>
      </c>
      <c r="C206" s="354" t="s">
        <v>460</v>
      </c>
      <c r="D206" s="354" t="s">
        <v>461</v>
      </c>
      <c r="E206" s="3">
        <v>46109</v>
      </c>
      <c r="F206" s="354" t="s">
        <v>107</v>
      </c>
      <c r="G206" s="6"/>
    </row>
    <row r="207" spans="1:7" s="5" customFormat="1" x14ac:dyDescent="0.25">
      <c r="A207" s="530" t="s">
        <v>455</v>
      </c>
      <c r="B207" s="354" t="s">
        <v>459</v>
      </c>
      <c r="C207" s="354" t="s">
        <v>460</v>
      </c>
      <c r="D207" s="354" t="s">
        <v>462</v>
      </c>
      <c r="E207" s="3">
        <v>46829</v>
      </c>
      <c r="F207" s="354" t="s">
        <v>107</v>
      </c>
      <c r="G207" s="4"/>
    </row>
    <row r="208" spans="1:7" s="5" customFormat="1" x14ac:dyDescent="0.25">
      <c r="A208" s="530" t="s">
        <v>463</v>
      </c>
      <c r="B208" s="354" t="s">
        <v>464</v>
      </c>
      <c r="C208" s="354" t="s">
        <v>465</v>
      </c>
      <c r="D208" s="354" t="s">
        <v>466</v>
      </c>
      <c r="E208" s="3">
        <v>46605</v>
      </c>
      <c r="F208" s="354" t="s">
        <v>69</v>
      </c>
      <c r="G208" s="4"/>
    </row>
    <row r="209" spans="1:7" s="5" customFormat="1" x14ac:dyDescent="0.25">
      <c r="A209" s="530" t="s">
        <v>463</v>
      </c>
      <c r="B209" s="354" t="s">
        <v>467</v>
      </c>
      <c r="C209" s="354" t="s">
        <v>468</v>
      </c>
      <c r="D209" s="354" t="s">
        <v>469</v>
      </c>
      <c r="E209" s="3">
        <v>45791</v>
      </c>
      <c r="F209" s="354" t="s">
        <v>69</v>
      </c>
      <c r="G209" s="4"/>
    </row>
    <row r="210" spans="1:7" s="5" customFormat="1" x14ac:dyDescent="0.25">
      <c r="A210" s="530" t="s">
        <v>463</v>
      </c>
      <c r="B210" s="354" t="s">
        <v>467</v>
      </c>
      <c r="C210" s="354" t="s">
        <v>468</v>
      </c>
      <c r="D210" s="354" t="s">
        <v>470</v>
      </c>
      <c r="E210" s="3">
        <v>46691</v>
      </c>
      <c r="F210" s="354" t="s">
        <v>69</v>
      </c>
      <c r="G210" s="6"/>
    </row>
    <row r="211" spans="1:7" s="5" customFormat="1" x14ac:dyDescent="0.25">
      <c r="A211" s="530" t="s">
        <v>472</v>
      </c>
      <c r="B211" s="354" t="s">
        <v>473</v>
      </c>
      <c r="C211" s="354" t="s">
        <v>474</v>
      </c>
      <c r="D211" s="354" t="s">
        <v>475</v>
      </c>
      <c r="E211" s="3">
        <v>46049</v>
      </c>
      <c r="F211" s="354" t="s">
        <v>35</v>
      </c>
      <c r="G211" s="6"/>
    </row>
    <row r="212" spans="1:7" s="5" customFormat="1" x14ac:dyDescent="0.25">
      <c r="A212" s="530" t="s">
        <v>472</v>
      </c>
      <c r="B212" s="354" t="s">
        <v>476</v>
      </c>
      <c r="C212" s="354" t="s">
        <v>477</v>
      </c>
      <c r="D212" s="354" t="s">
        <v>478</v>
      </c>
      <c r="E212" s="3">
        <v>46769</v>
      </c>
      <c r="F212" s="354" t="s">
        <v>35</v>
      </c>
      <c r="G212" s="6"/>
    </row>
    <row r="213" spans="1:7" s="5" customFormat="1" x14ac:dyDescent="0.25">
      <c r="A213" s="354" t="s">
        <v>479</v>
      </c>
      <c r="B213" s="354" t="s">
        <v>1330</v>
      </c>
      <c r="C213" s="354" t="s">
        <v>480</v>
      </c>
      <c r="D213" s="354" t="s">
        <v>481</v>
      </c>
      <c r="E213" s="3">
        <v>47102</v>
      </c>
      <c r="F213" s="354" t="s">
        <v>38</v>
      </c>
      <c r="G213" s="6"/>
    </row>
    <row r="214" spans="1:7" s="5" customFormat="1" x14ac:dyDescent="0.25">
      <c r="A214" s="354" t="s">
        <v>1142</v>
      </c>
      <c r="B214" s="354" t="s">
        <v>1331</v>
      </c>
      <c r="C214" s="354" t="s">
        <v>482</v>
      </c>
      <c r="D214" s="354" t="s">
        <v>483</v>
      </c>
      <c r="E214" s="3">
        <v>45337</v>
      </c>
      <c r="F214" s="354" t="s">
        <v>38</v>
      </c>
      <c r="G214" s="6"/>
    </row>
    <row r="215" spans="1:7" s="5" customFormat="1" x14ac:dyDescent="0.25">
      <c r="A215" s="530" t="s">
        <v>484</v>
      </c>
      <c r="B215" s="354" t="s">
        <v>1332</v>
      </c>
      <c r="C215" s="354" t="s">
        <v>485</v>
      </c>
      <c r="D215" s="354" t="s">
        <v>486</v>
      </c>
      <c r="E215" s="3">
        <v>45097</v>
      </c>
      <c r="F215" s="354" t="s">
        <v>38</v>
      </c>
      <c r="G215" s="6"/>
    </row>
    <row r="216" spans="1:7" s="5" customFormat="1" x14ac:dyDescent="0.25">
      <c r="A216" s="530" t="s">
        <v>484</v>
      </c>
      <c r="B216" s="354" t="s">
        <v>1332</v>
      </c>
      <c r="C216" s="354" t="s">
        <v>485</v>
      </c>
      <c r="D216" s="354" t="s">
        <v>487</v>
      </c>
      <c r="E216" s="3">
        <v>46223</v>
      </c>
      <c r="F216" s="354" t="s">
        <v>38</v>
      </c>
      <c r="G216" s="6"/>
    </row>
    <row r="217" spans="1:7" s="5" customFormat="1" x14ac:dyDescent="0.25">
      <c r="A217" s="354" t="s">
        <v>488</v>
      </c>
      <c r="B217" s="354" t="s">
        <v>1333</v>
      </c>
      <c r="C217" s="354" t="s">
        <v>489</v>
      </c>
      <c r="D217" s="354" t="s">
        <v>490</v>
      </c>
      <c r="E217" s="3">
        <v>45160</v>
      </c>
      <c r="F217" s="354" t="s">
        <v>38</v>
      </c>
      <c r="G217" s="6"/>
    </row>
    <row r="218" spans="1:7" s="5" customFormat="1" x14ac:dyDescent="0.25">
      <c r="A218" s="530" t="s">
        <v>491</v>
      </c>
      <c r="B218" s="354" t="s">
        <v>1334</v>
      </c>
      <c r="C218" s="354" t="s">
        <v>492</v>
      </c>
      <c r="D218" s="354" t="s">
        <v>493</v>
      </c>
      <c r="E218" s="3">
        <v>45129</v>
      </c>
      <c r="F218" s="354" t="s">
        <v>38</v>
      </c>
      <c r="G218" s="6"/>
    </row>
    <row r="219" spans="1:7" s="5" customFormat="1" x14ac:dyDescent="0.25">
      <c r="A219" s="530" t="s">
        <v>491</v>
      </c>
      <c r="B219" s="354" t="s">
        <v>1334</v>
      </c>
      <c r="C219" s="354" t="s">
        <v>492</v>
      </c>
      <c r="D219" s="354" t="s">
        <v>494</v>
      </c>
      <c r="E219" s="3">
        <v>45495</v>
      </c>
      <c r="F219" s="354" t="s">
        <v>38</v>
      </c>
      <c r="G219" s="6"/>
    </row>
    <row r="220" spans="1:7" s="5" customFormat="1" x14ac:dyDescent="0.25">
      <c r="A220" s="530" t="s">
        <v>491</v>
      </c>
      <c r="B220" s="354" t="s">
        <v>1334</v>
      </c>
      <c r="C220" s="354" t="s">
        <v>492</v>
      </c>
      <c r="D220" s="354" t="s">
        <v>495</v>
      </c>
      <c r="E220" s="3">
        <v>45891</v>
      </c>
      <c r="F220" s="354" t="s">
        <v>38</v>
      </c>
      <c r="G220" s="6"/>
    </row>
    <row r="221" spans="1:7" s="5" customFormat="1" x14ac:dyDescent="0.25">
      <c r="A221" s="530" t="s">
        <v>1150</v>
      </c>
      <c r="B221" s="354" t="s">
        <v>1335</v>
      </c>
      <c r="C221" s="354" t="s">
        <v>497</v>
      </c>
      <c r="D221" s="354" t="s">
        <v>498</v>
      </c>
      <c r="E221" s="3">
        <v>45469</v>
      </c>
      <c r="F221" s="354" t="s">
        <v>216</v>
      </c>
      <c r="G221" s="6"/>
    </row>
    <row r="222" spans="1:7" s="5" customFormat="1" x14ac:dyDescent="0.25">
      <c r="A222" s="529" t="s">
        <v>496</v>
      </c>
      <c r="B222" s="354" t="s">
        <v>1335</v>
      </c>
      <c r="C222" s="354" t="s">
        <v>497</v>
      </c>
      <c r="D222" s="354" t="s">
        <v>1238</v>
      </c>
      <c r="E222" s="3">
        <v>45093</v>
      </c>
      <c r="F222" s="354" t="s">
        <v>216</v>
      </c>
      <c r="G222" s="4"/>
    </row>
    <row r="223" spans="1:7" s="5" customFormat="1" x14ac:dyDescent="0.25">
      <c r="A223" s="529" t="s">
        <v>496</v>
      </c>
      <c r="B223" s="354" t="s">
        <v>1335</v>
      </c>
      <c r="C223" s="354" t="s">
        <v>497</v>
      </c>
      <c r="D223" s="354" t="s">
        <v>499</v>
      </c>
      <c r="E223" s="3">
        <v>46472</v>
      </c>
      <c r="F223" s="354" t="s">
        <v>216</v>
      </c>
      <c r="G223" s="4"/>
    </row>
    <row r="224" spans="1:7" s="5" customFormat="1" x14ac:dyDescent="0.25">
      <c r="A224" s="529" t="s">
        <v>496</v>
      </c>
      <c r="B224" s="354" t="s">
        <v>1335</v>
      </c>
      <c r="C224" s="354" t="s">
        <v>497</v>
      </c>
      <c r="D224" s="354" t="s">
        <v>1239</v>
      </c>
      <c r="E224" s="3">
        <v>45093</v>
      </c>
      <c r="F224" s="354" t="s">
        <v>216</v>
      </c>
      <c r="G224" s="4"/>
    </row>
    <row r="225" spans="1:7" s="5" customFormat="1" x14ac:dyDescent="0.25">
      <c r="A225" s="353" t="s">
        <v>500</v>
      </c>
      <c r="B225" s="354" t="s">
        <v>1336</v>
      </c>
      <c r="C225" s="354" t="s">
        <v>501</v>
      </c>
      <c r="D225" s="354" t="s">
        <v>502</v>
      </c>
      <c r="E225" s="3">
        <v>47839</v>
      </c>
      <c r="F225" s="354" t="s">
        <v>38</v>
      </c>
      <c r="G225" s="4"/>
    </row>
    <row r="226" spans="1:7" s="5" customFormat="1" x14ac:dyDescent="0.25">
      <c r="A226" s="529" t="s">
        <v>1316</v>
      </c>
      <c r="B226" s="354" t="s">
        <v>1337</v>
      </c>
      <c r="C226" s="354" t="s">
        <v>1241</v>
      </c>
      <c r="D226" s="354" t="s">
        <v>1242</v>
      </c>
      <c r="E226" s="3">
        <v>45920</v>
      </c>
      <c r="F226" s="354" t="s">
        <v>69</v>
      </c>
      <c r="G226" s="4"/>
    </row>
    <row r="227" spans="1:7" s="5" customFormat="1" x14ac:dyDescent="0.25">
      <c r="A227" s="529" t="s">
        <v>1240</v>
      </c>
      <c r="B227" s="354" t="s">
        <v>1337</v>
      </c>
      <c r="C227" s="354" t="s">
        <v>1241</v>
      </c>
      <c r="D227" s="354" t="s">
        <v>1243</v>
      </c>
      <c r="E227" s="3">
        <v>46741</v>
      </c>
      <c r="F227" s="354" t="s">
        <v>69</v>
      </c>
      <c r="G227" s="4"/>
    </row>
    <row r="228" spans="1:7" s="5" customFormat="1" x14ac:dyDescent="0.25">
      <c r="A228" s="529" t="s">
        <v>503</v>
      </c>
      <c r="B228" s="354" t="s">
        <v>1338</v>
      </c>
      <c r="C228" s="354" t="s">
        <v>504</v>
      </c>
      <c r="D228" s="354" t="s">
        <v>505</v>
      </c>
      <c r="E228" s="3">
        <v>45339</v>
      </c>
      <c r="F228" s="354" t="s">
        <v>427</v>
      </c>
      <c r="G228" s="4"/>
    </row>
    <row r="229" spans="1:7" s="5" customFormat="1" x14ac:dyDescent="0.25">
      <c r="A229" s="529" t="s">
        <v>503</v>
      </c>
      <c r="B229" s="354" t="s">
        <v>1338</v>
      </c>
      <c r="C229" s="354" t="s">
        <v>504</v>
      </c>
      <c r="D229" s="354" t="s">
        <v>506</v>
      </c>
      <c r="E229" s="3">
        <v>45886</v>
      </c>
      <c r="F229" s="354" t="s">
        <v>427</v>
      </c>
      <c r="G229" s="4"/>
    </row>
    <row r="230" spans="1:7" s="5" customFormat="1" x14ac:dyDescent="0.25">
      <c r="A230" s="530" t="s">
        <v>503</v>
      </c>
      <c r="B230" s="354" t="s">
        <v>1338</v>
      </c>
      <c r="C230" s="354" t="s">
        <v>504</v>
      </c>
      <c r="D230" s="354" t="s">
        <v>507</v>
      </c>
      <c r="E230" s="3">
        <v>46251</v>
      </c>
      <c r="F230" s="354" t="s">
        <v>427</v>
      </c>
      <c r="G230" s="4"/>
    </row>
    <row r="231" spans="1:7" s="5" customFormat="1" x14ac:dyDescent="0.25">
      <c r="A231" s="530" t="s">
        <v>503</v>
      </c>
      <c r="B231" s="354" t="s">
        <v>1338</v>
      </c>
      <c r="C231" s="354" t="s">
        <v>504</v>
      </c>
      <c r="D231" s="354" t="s">
        <v>508</v>
      </c>
      <c r="E231" s="3">
        <v>46616</v>
      </c>
      <c r="F231" s="354" t="s">
        <v>427</v>
      </c>
      <c r="G231" s="6"/>
    </row>
    <row r="232" spans="1:7" s="5" customFormat="1" x14ac:dyDescent="0.25">
      <c r="A232" s="530" t="s">
        <v>503</v>
      </c>
      <c r="B232" s="354" t="s">
        <v>1338</v>
      </c>
      <c r="C232" s="354" t="s">
        <v>504</v>
      </c>
      <c r="D232" s="354" t="s">
        <v>509</v>
      </c>
      <c r="E232" s="3">
        <v>46982</v>
      </c>
      <c r="F232" s="354" t="s">
        <v>427</v>
      </c>
      <c r="G232" s="6"/>
    </row>
    <row r="233" spans="1:7" s="5" customFormat="1" x14ac:dyDescent="0.25">
      <c r="A233" s="530" t="s">
        <v>503</v>
      </c>
      <c r="B233" s="354" t="s">
        <v>1338</v>
      </c>
      <c r="C233" s="354" t="s">
        <v>504</v>
      </c>
      <c r="D233" s="354" t="s">
        <v>510</v>
      </c>
      <c r="E233" s="3">
        <v>47347</v>
      </c>
      <c r="F233" s="354" t="s">
        <v>427</v>
      </c>
      <c r="G233" s="6"/>
    </row>
    <row r="234" spans="1:7" s="5" customFormat="1" x14ac:dyDescent="0.25">
      <c r="A234" s="354" t="s">
        <v>1163</v>
      </c>
      <c r="B234" s="354" t="s">
        <v>1339</v>
      </c>
      <c r="C234" s="354" t="s">
        <v>511</v>
      </c>
      <c r="D234" s="354" t="s">
        <v>512</v>
      </c>
      <c r="E234" s="3">
        <v>45247</v>
      </c>
      <c r="F234" s="354" t="s">
        <v>35</v>
      </c>
      <c r="G234" s="6"/>
    </row>
    <row r="235" spans="1:7" s="5" customFormat="1" x14ac:dyDescent="0.25">
      <c r="A235" s="353" t="s">
        <v>1167</v>
      </c>
      <c r="B235" s="354" t="s">
        <v>1340</v>
      </c>
      <c r="C235" s="354" t="s">
        <v>513</v>
      </c>
      <c r="D235" s="354" t="s">
        <v>514</v>
      </c>
      <c r="E235" s="3">
        <v>45318</v>
      </c>
      <c r="F235" s="354" t="s">
        <v>807</v>
      </c>
      <c r="G235" s="6"/>
    </row>
    <row r="236" spans="1:7" s="5" customFormat="1" x14ac:dyDescent="0.25">
      <c r="A236" s="353" t="s">
        <v>1172</v>
      </c>
      <c r="B236" s="354" t="s">
        <v>1341</v>
      </c>
      <c r="C236" s="354" t="s">
        <v>515</v>
      </c>
      <c r="D236" s="354" t="s">
        <v>516</v>
      </c>
      <c r="E236" s="3">
        <v>45126</v>
      </c>
      <c r="F236" s="354" t="s">
        <v>35</v>
      </c>
      <c r="G236" s="6"/>
    </row>
    <row r="237" spans="1:7" s="5" customFormat="1" x14ac:dyDescent="0.25">
      <c r="A237" s="529" t="s">
        <v>1174</v>
      </c>
      <c r="B237" s="354" t="s">
        <v>1342</v>
      </c>
      <c r="C237" s="354" t="s">
        <v>518</v>
      </c>
      <c r="D237" s="354" t="s">
        <v>519</v>
      </c>
      <c r="E237" s="3">
        <v>45239</v>
      </c>
      <c r="F237" s="354" t="s">
        <v>35</v>
      </c>
      <c r="G237" s="6"/>
    </row>
    <row r="238" spans="1:7" s="5" customFormat="1" x14ac:dyDescent="0.25">
      <c r="A238" s="529" t="s">
        <v>517</v>
      </c>
      <c r="B238" s="354" t="s">
        <v>1342</v>
      </c>
      <c r="C238" s="354" t="s">
        <v>518</v>
      </c>
      <c r="D238" s="354" t="s">
        <v>520</v>
      </c>
      <c r="E238" s="3">
        <v>45544</v>
      </c>
      <c r="F238" s="354" t="s">
        <v>35</v>
      </c>
      <c r="G238" s="6"/>
    </row>
    <row r="239" spans="1:7" s="5" customFormat="1" x14ac:dyDescent="0.25">
      <c r="A239" s="354" t="s">
        <v>1175</v>
      </c>
      <c r="B239" s="354" t="s">
        <v>1343</v>
      </c>
      <c r="C239" s="354" t="s">
        <v>521</v>
      </c>
      <c r="D239" s="354" t="s">
        <v>522</v>
      </c>
      <c r="E239" s="3">
        <v>45231</v>
      </c>
      <c r="F239" s="354" t="s">
        <v>216</v>
      </c>
      <c r="G239" s="6"/>
    </row>
    <row r="240" spans="1:7" s="5" customFormat="1" x14ac:dyDescent="0.25">
      <c r="A240" s="354" t="s">
        <v>1177</v>
      </c>
      <c r="B240" s="354" t="s">
        <v>1344</v>
      </c>
      <c r="C240" s="354" t="s">
        <v>523</v>
      </c>
      <c r="D240" s="354" t="s">
        <v>524</v>
      </c>
      <c r="E240" s="3">
        <v>45852</v>
      </c>
      <c r="F240" s="354" t="s">
        <v>216</v>
      </c>
      <c r="G240" s="4"/>
    </row>
    <row r="241" spans="1:7" s="5" customFormat="1" x14ac:dyDescent="0.25">
      <c r="A241" s="354" t="s">
        <v>1178</v>
      </c>
      <c r="B241" s="354" t="s">
        <v>1345</v>
      </c>
      <c r="C241" s="354" t="s">
        <v>525</v>
      </c>
      <c r="D241" s="354" t="s">
        <v>526</v>
      </c>
      <c r="E241" s="3">
        <v>45630</v>
      </c>
      <c r="F241" s="354" t="s">
        <v>35</v>
      </c>
      <c r="G241" s="4"/>
    </row>
    <row r="242" spans="1:7" s="5" customFormat="1" x14ac:dyDescent="0.25">
      <c r="A242" s="354" t="s">
        <v>1184</v>
      </c>
      <c r="B242" s="354" t="s">
        <v>1346</v>
      </c>
      <c r="C242" s="354" t="s">
        <v>527</v>
      </c>
      <c r="D242" s="354" t="s">
        <v>528</v>
      </c>
      <c r="E242" s="3">
        <v>45963</v>
      </c>
      <c r="F242" s="354" t="s">
        <v>38</v>
      </c>
      <c r="G242" s="6"/>
    </row>
    <row r="243" spans="1:7" s="5" customFormat="1" x14ac:dyDescent="0.25">
      <c r="A243" s="530" t="s">
        <v>1179</v>
      </c>
      <c r="B243" s="354" t="s">
        <v>1347</v>
      </c>
      <c r="C243" s="354" t="s">
        <v>530</v>
      </c>
      <c r="D243" s="354" t="s">
        <v>531</v>
      </c>
      <c r="E243" s="3">
        <v>45874</v>
      </c>
      <c r="F243" s="354" t="s">
        <v>69</v>
      </c>
      <c r="G243" s="6"/>
    </row>
    <row r="244" spans="1:7" s="5" customFormat="1" x14ac:dyDescent="0.25">
      <c r="A244" s="530" t="s">
        <v>529</v>
      </c>
      <c r="B244" s="354" t="s">
        <v>1347</v>
      </c>
      <c r="C244" s="354" t="s">
        <v>530</v>
      </c>
      <c r="D244" s="354" t="s">
        <v>532</v>
      </c>
      <c r="E244" s="3">
        <v>46970</v>
      </c>
      <c r="F244" s="354" t="s">
        <v>69</v>
      </c>
      <c r="G244" s="6"/>
    </row>
    <row r="245" spans="1:7" s="5" customFormat="1" x14ac:dyDescent="0.25">
      <c r="A245" s="530" t="s">
        <v>533</v>
      </c>
      <c r="B245" s="354" t="s">
        <v>1299</v>
      </c>
      <c r="C245" s="354" t="s">
        <v>534</v>
      </c>
      <c r="D245" s="354" t="s">
        <v>535</v>
      </c>
      <c r="E245" s="3">
        <v>45154</v>
      </c>
      <c r="F245" s="354" t="s">
        <v>35</v>
      </c>
      <c r="G245" s="6"/>
    </row>
    <row r="246" spans="1:7" s="5" customFormat="1" x14ac:dyDescent="0.25">
      <c r="A246" s="530" t="s">
        <v>533</v>
      </c>
      <c r="B246" s="354" t="s">
        <v>1300</v>
      </c>
      <c r="C246" s="354" t="s">
        <v>536</v>
      </c>
      <c r="D246" s="354" t="s">
        <v>537</v>
      </c>
      <c r="E246" s="3">
        <v>45518</v>
      </c>
      <c r="F246" s="354" t="s">
        <v>35</v>
      </c>
      <c r="G246" s="6"/>
    </row>
    <row r="247" spans="1:7" s="5" customFormat="1" x14ac:dyDescent="0.25">
      <c r="A247" s="530" t="s">
        <v>533</v>
      </c>
      <c r="B247" s="354" t="s">
        <v>1301</v>
      </c>
      <c r="C247" s="354" t="s">
        <v>538</v>
      </c>
      <c r="D247" s="354" t="s">
        <v>539</v>
      </c>
      <c r="E247" s="3">
        <v>45744</v>
      </c>
      <c r="F247" s="354" t="s">
        <v>35</v>
      </c>
    </row>
    <row r="248" spans="1:7" s="5" customFormat="1" x14ac:dyDescent="0.25">
      <c r="A248" s="530" t="s">
        <v>533</v>
      </c>
      <c r="B248" s="354" t="s">
        <v>540</v>
      </c>
      <c r="C248" s="354" t="s">
        <v>541</v>
      </c>
      <c r="D248" s="354" t="s">
        <v>542</v>
      </c>
      <c r="E248" s="3">
        <v>48149</v>
      </c>
      <c r="F248" s="354" t="s">
        <v>200</v>
      </c>
      <c r="G248" s="6"/>
    </row>
    <row r="249" spans="1:7" s="5" customFormat="1" x14ac:dyDescent="0.25">
      <c r="A249" s="530" t="s">
        <v>533</v>
      </c>
      <c r="B249" s="354" t="s">
        <v>543</v>
      </c>
      <c r="C249" s="354" t="s">
        <v>544</v>
      </c>
      <c r="D249" s="354" t="s">
        <v>545</v>
      </c>
      <c r="E249" s="3">
        <v>48546</v>
      </c>
      <c r="F249" s="354" t="s">
        <v>200</v>
      </c>
      <c r="G249" s="6"/>
    </row>
    <row r="250" spans="1:7" s="5" customFormat="1" x14ac:dyDescent="0.25">
      <c r="A250" s="530" t="s">
        <v>533</v>
      </c>
      <c r="B250" s="354" t="s">
        <v>546</v>
      </c>
      <c r="C250" s="354" t="s">
        <v>547</v>
      </c>
      <c r="D250" s="354" t="s">
        <v>548</v>
      </c>
      <c r="E250" s="3">
        <v>48850</v>
      </c>
      <c r="F250" s="354" t="s">
        <v>200</v>
      </c>
      <c r="G250" s="6"/>
    </row>
    <row r="251" spans="1:7" s="5" customFormat="1" x14ac:dyDescent="0.25">
      <c r="A251" s="354" t="s">
        <v>549</v>
      </c>
      <c r="B251" s="354" t="s">
        <v>1302</v>
      </c>
      <c r="C251" s="354" t="s">
        <v>550</v>
      </c>
      <c r="D251" s="354" t="s">
        <v>551</v>
      </c>
      <c r="E251" s="3">
        <v>46385</v>
      </c>
      <c r="F251" s="354" t="s">
        <v>38</v>
      </c>
      <c r="G251" s="4"/>
    </row>
    <row r="252" spans="1:7" s="5" customFormat="1" x14ac:dyDescent="0.25">
      <c r="A252" s="530" t="s">
        <v>552</v>
      </c>
      <c r="B252" s="354" t="s">
        <v>1303</v>
      </c>
      <c r="C252" s="354" t="s">
        <v>553</v>
      </c>
      <c r="D252" s="354" t="s">
        <v>554</v>
      </c>
      <c r="E252" s="3">
        <v>46333</v>
      </c>
      <c r="F252" s="354" t="s">
        <v>35</v>
      </c>
      <c r="G252" s="4"/>
    </row>
    <row r="253" spans="1:7" s="5" customFormat="1" x14ac:dyDescent="0.25">
      <c r="A253" s="530" t="s">
        <v>552</v>
      </c>
      <c r="B253" s="354" t="s">
        <v>1304</v>
      </c>
      <c r="C253" s="354" t="s">
        <v>555</v>
      </c>
      <c r="D253" s="354" t="s">
        <v>556</v>
      </c>
      <c r="E253" s="3">
        <v>46505</v>
      </c>
      <c r="F253" s="354" t="s">
        <v>35</v>
      </c>
      <c r="G253" s="6"/>
    </row>
    <row r="254" spans="1:7" s="5" customFormat="1" x14ac:dyDescent="0.25">
      <c r="A254" s="530" t="s">
        <v>552</v>
      </c>
      <c r="B254" s="354" t="s">
        <v>1305</v>
      </c>
      <c r="C254" s="354" t="s">
        <v>557</v>
      </c>
      <c r="D254" s="354" t="s">
        <v>558</v>
      </c>
      <c r="E254" s="3">
        <v>47018</v>
      </c>
      <c r="F254" s="354" t="s">
        <v>35</v>
      </c>
      <c r="G254" s="6"/>
    </row>
    <row r="255" spans="1:7" s="5" customFormat="1" x14ac:dyDescent="0.25">
      <c r="A255" s="530" t="s">
        <v>552</v>
      </c>
      <c r="B255" s="354" t="s">
        <v>1306</v>
      </c>
      <c r="C255" s="354" t="s">
        <v>559</v>
      </c>
      <c r="D255" s="354" t="s">
        <v>560</v>
      </c>
      <c r="E255" s="3">
        <v>45527</v>
      </c>
      <c r="F255" s="354" t="s">
        <v>35</v>
      </c>
      <c r="G255" s="6"/>
    </row>
    <row r="256" spans="1:7" s="5" customFormat="1" x14ac:dyDescent="0.25">
      <c r="A256" s="530" t="s">
        <v>552</v>
      </c>
      <c r="B256" s="354" t="s">
        <v>1307</v>
      </c>
      <c r="C256" s="354" t="s">
        <v>561</v>
      </c>
      <c r="D256" s="354" t="s">
        <v>562</v>
      </c>
      <c r="E256" s="3">
        <v>46603</v>
      </c>
      <c r="F256" s="354" t="s">
        <v>69</v>
      </c>
      <c r="G256" s="6"/>
    </row>
    <row r="257" spans="1:7" s="5" customFormat="1" x14ac:dyDescent="0.25">
      <c r="A257" s="530" t="s">
        <v>552</v>
      </c>
      <c r="B257" s="354" t="s">
        <v>1308</v>
      </c>
      <c r="C257" s="354" t="s">
        <v>563</v>
      </c>
      <c r="D257" s="354" t="s">
        <v>564</v>
      </c>
      <c r="E257" s="3">
        <v>47683</v>
      </c>
      <c r="F257" s="354" t="s">
        <v>69</v>
      </c>
      <c r="G257" s="6"/>
    </row>
    <row r="258" spans="1:7" s="5" customFormat="1" x14ac:dyDescent="0.25">
      <c r="A258" s="530" t="s">
        <v>552</v>
      </c>
      <c r="B258" s="354" t="s">
        <v>565</v>
      </c>
      <c r="C258" s="354" t="s">
        <v>566</v>
      </c>
      <c r="D258" s="354" t="s">
        <v>567</v>
      </c>
      <c r="E258" s="3">
        <v>47291</v>
      </c>
      <c r="F258" s="354" t="s">
        <v>69</v>
      </c>
      <c r="G258" s="6"/>
    </row>
    <row r="259" spans="1:7" s="5" customFormat="1" x14ac:dyDescent="0.25">
      <c r="A259" s="354" t="s">
        <v>570</v>
      </c>
      <c r="B259" s="354" t="s">
        <v>571</v>
      </c>
      <c r="C259" s="354" t="s">
        <v>572</v>
      </c>
      <c r="D259" s="354" t="s">
        <v>573</v>
      </c>
      <c r="E259" s="3">
        <v>47712</v>
      </c>
      <c r="F259" s="354" t="s">
        <v>569</v>
      </c>
      <c r="G259" s="6"/>
    </row>
    <row r="260" spans="1:7" s="5" customFormat="1" x14ac:dyDescent="0.25">
      <c r="A260" s="530" t="s">
        <v>578</v>
      </c>
      <c r="B260" s="354" t="s">
        <v>1309</v>
      </c>
      <c r="C260" s="354" t="s">
        <v>579</v>
      </c>
      <c r="D260" s="354" t="s">
        <v>580</v>
      </c>
      <c r="E260" s="3">
        <v>45492</v>
      </c>
      <c r="F260" s="354" t="s">
        <v>69</v>
      </c>
      <c r="G260" s="6"/>
    </row>
    <row r="261" spans="1:7" s="5" customFormat="1" x14ac:dyDescent="0.25">
      <c r="A261" s="530" t="s">
        <v>578</v>
      </c>
      <c r="B261" s="354" t="s">
        <v>1310</v>
      </c>
      <c r="C261" s="354" t="s">
        <v>581</v>
      </c>
      <c r="D261" s="354" t="s">
        <v>582</v>
      </c>
      <c r="E261" s="3">
        <v>46314</v>
      </c>
      <c r="F261" s="354" t="s">
        <v>69</v>
      </c>
      <c r="G261" s="6"/>
    </row>
    <row r="262" spans="1:7" s="5" customFormat="1" x14ac:dyDescent="0.25">
      <c r="A262" s="530" t="s">
        <v>578</v>
      </c>
      <c r="B262" s="354" t="s">
        <v>1311</v>
      </c>
      <c r="C262" s="354" t="s">
        <v>583</v>
      </c>
      <c r="D262" s="354" t="s">
        <v>584</v>
      </c>
      <c r="E262" s="3">
        <v>46482</v>
      </c>
      <c r="F262" s="354" t="s">
        <v>69</v>
      </c>
      <c r="G262" s="6"/>
    </row>
    <row r="263" spans="1:7" s="5" customFormat="1" x14ac:dyDescent="0.25">
      <c r="A263" s="530" t="s">
        <v>578</v>
      </c>
      <c r="B263" s="354" t="s">
        <v>1312</v>
      </c>
      <c r="C263" s="354" t="s">
        <v>585</v>
      </c>
      <c r="D263" s="354" t="s">
        <v>586</v>
      </c>
      <c r="E263" s="3">
        <v>46485</v>
      </c>
      <c r="F263" s="354" t="s">
        <v>69</v>
      </c>
      <c r="G263" s="6"/>
    </row>
    <row r="264" spans="1:7" s="5" customFormat="1" x14ac:dyDescent="0.25">
      <c r="A264" s="530" t="s">
        <v>578</v>
      </c>
      <c r="B264" s="354" t="s">
        <v>1313</v>
      </c>
      <c r="C264" s="354" t="s">
        <v>587</v>
      </c>
      <c r="D264" s="354" t="s">
        <v>588</v>
      </c>
      <c r="E264" s="3">
        <v>47014</v>
      </c>
      <c r="F264" s="354" t="s">
        <v>69</v>
      </c>
      <c r="G264" s="6"/>
    </row>
    <row r="265" spans="1:7" s="5" customFormat="1" x14ac:dyDescent="0.25">
      <c r="A265" s="523" t="s">
        <v>589</v>
      </c>
      <c r="B265" s="354" t="s">
        <v>1314</v>
      </c>
      <c r="C265" s="354" t="s">
        <v>590</v>
      </c>
      <c r="D265" s="354" t="s">
        <v>591</v>
      </c>
      <c r="E265" s="3">
        <v>45139</v>
      </c>
      <c r="F265" s="354" t="s">
        <v>38</v>
      </c>
      <c r="G265" s="6"/>
    </row>
    <row r="266" spans="1:7" s="5" customFormat="1" x14ac:dyDescent="0.25">
      <c r="A266" s="524"/>
      <c r="B266" s="354" t="s">
        <v>1315</v>
      </c>
      <c r="C266" s="354" t="s">
        <v>592</v>
      </c>
      <c r="D266" s="354" t="s">
        <v>593</v>
      </c>
      <c r="E266" s="3">
        <v>45538</v>
      </c>
      <c r="F266" s="354" t="s">
        <v>38</v>
      </c>
      <c r="G266" s="6"/>
    </row>
    <row r="267" spans="1:7" s="5" customFormat="1" x14ac:dyDescent="0.25">
      <c r="A267" s="524"/>
      <c r="B267" s="354" t="s">
        <v>1315</v>
      </c>
      <c r="C267" s="354" t="s">
        <v>592</v>
      </c>
      <c r="D267" s="354" t="s">
        <v>594</v>
      </c>
      <c r="E267" s="3">
        <v>46258</v>
      </c>
      <c r="F267" s="354" t="s">
        <v>38</v>
      </c>
      <c r="G267" s="6"/>
    </row>
    <row r="268" spans="1:7" s="5" customFormat="1" x14ac:dyDescent="0.25">
      <c r="A268" s="524"/>
      <c r="B268" s="354" t="s">
        <v>1261</v>
      </c>
      <c r="C268" s="354" t="s">
        <v>595</v>
      </c>
      <c r="D268" s="354" t="s">
        <v>596</v>
      </c>
      <c r="E268" s="3">
        <v>45473</v>
      </c>
      <c r="F268" s="354" t="s">
        <v>38</v>
      </c>
      <c r="G268" s="6"/>
    </row>
    <row r="269" spans="1:7" s="5" customFormat="1" x14ac:dyDescent="0.25">
      <c r="A269" s="524"/>
      <c r="B269" s="354" t="s">
        <v>1261</v>
      </c>
      <c r="C269" s="354" t="s">
        <v>595</v>
      </c>
      <c r="D269" s="354" t="s">
        <v>597</v>
      </c>
      <c r="E269" s="3">
        <v>47273</v>
      </c>
      <c r="F269" s="354" t="s">
        <v>38</v>
      </c>
      <c r="G269" s="6"/>
    </row>
    <row r="270" spans="1:7" s="5" customFormat="1" x14ac:dyDescent="0.25">
      <c r="A270" s="524"/>
      <c r="B270" s="354" t="s">
        <v>598</v>
      </c>
      <c r="C270" s="353" t="s">
        <v>599</v>
      </c>
      <c r="D270" s="354" t="s">
        <v>600</v>
      </c>
      <c r="E270" s="3">
        <v>46243</v>
      </c>
      <c r="F270" s="354" t="s">
        <v>38</v>
      </c>
      <c r="G270" s="6"/>
    </row>
    <row r="271" spans="1:7" s="5" customFormat="1" x14ac:dyDescent="0.25">
      <c r="A271" s="524"/>
      <c r="B271" s="354" t="s">
        <v>601</v>
      </c>
      <c r="C271" s="354" t="s">
        <v>602</v>
      </c>
      <c r="D271" s="354" t="s">
        <v>603</v>
      </c>
      <c r="E271" s="3">
        <v>45514</v>
      </c>
      <c r="F271" s="354" t="s">
        <v>38</v>
      </c>
      <c r="G271" s="6"/>
    </row>
    <row r="272" spans="1:7" s="5" customFormat="1" x14ac:dyDescent="0.25">
      <c r="A272" s="525"/>
      <c r="B272" s="354" t="s">
        <v>604</v>
      </c>
      <c r="C272" s="354" t="s">
        <v>605</v>
      </c>
      <c r="D272" s="354" t="s">
        <v>606</v>
      </c>
      <c r="E272" s="3">
        <v>46154</v>
      </c>
      <c r="F272" s="354" t="s">
        <v>69</v>
      </c>
      <c r="G272" s="6"/>
    </row>
    <row r="273" spans="1:7" s="5" customFormat="1" x14ac:dyDescent="0.25">
      <c r="A273" s="523" t="s">
        <v>607</v>
      </c>
      <c r="B273" s="354" t="s">
        <v>608</v>
      </c>
      <c r="C273" s="354" t="s">
        <v>609</v>
      </c>
      <c r="D273" s="354" t="s">
        <v>610</v>
      </c>
      <c r="E273" s="3">
        <v>46300</v>
      </c>
      <c r="F273" s="354" t="s">
        <v>38</v>
      </c>
      <c r="G273" s="6"/>
    </row>
    <row r="274" spans="1:7" s="5" customFormat="1" x14ac:dyDescent="0.25">
      <c r="A274" s="524"/>
      <c r="B274" s="354" t="s">
        <v>608</v>
      </c>
      <c r="C274" s="354" t="s">
        <v>609</v>
      </c>
      <c r="D274" s="354" t="s">
        <v>611</v>
      </c>
      <c r="E274" s="3">
        <v>47560</v>
      </c>
      <c r="F274" s="354" t="s">
        <v>38</v>
      </c>
      <c r="G274" s="6"/>
    </row>
    <row r="275" spans="1:7" s="5" customFormat="1" x14ac:dyDescent="0.25">
      <c r="A275" s="525"/>
      <c r="B275" s="354" t="s">
        <v>612</v>
      </c>
      <c r="C275" s="354" t="s">
        <v>613</v>
      </c>
      <c r="D275" s="354" t="s">
        <v>614</v>
      </c>
      <c r="E275" s="3">
        <v>45184</v>
      </c>
      <c r="F275" s="354" t="s">
        <v>38</v>
      </c>
      <c r="G275" s="6"/>
    </row>
    <row r="276" spans="1:7" s="5" customFormat="1" x14ac:dyDescent="0.25">
      <c r="A276" s="523" t="s">
        <v>615</v>
      </c>
      <c r="B276" s="354" t="s">
        <v>616</v>
      </c>
      <c r="C276" s="354" t="s">
        <v>617</v>
      </c>
      <c r="D276" s="354" t="s">
        <v>618</v>
      </c>
      <c r="E276" s="3">
        <v>45106</v>
      </c>
      <c r="F276" s="354" t="s">
        <v>69</v>
      </c>
      <c r="G276" s="381"/>
    </row>
    <row r="277" spans="1:7" s="5" customFormat="1" x14ac:dyDescent="0.25">
      <c r="A277" s="524"/>
      <c r="B277" s="354" t="s">
        <v>619</v>
      </c>
      <c r="C277" s="354" t="s">
        <v>620</v>
      </c>
      <c r="D277" s="354" t="s">
        <v>621</v>
      </c>
      <c r="E277" s="3">
        <v>45172</v>
      </c>
      <c r="F277" s="354" t="s">
        <v>69</v>
      </c>
      <c r="G277" s="6"/>
    </row>
    <row r="278" spans="1:7" s="5" customFormat="1" x14ac:dyDescent="0.25">
      <c r="A278" s="525"/>
      <c r="B278" s="354" t="s">
        <v>622</v>
      </c>
      <c r="C278" s="354" t="s">
        <v>623</v>
      </c>
      <c r="D278" s="354" t="s">
        <v>624</v>
      </c>
      <c r="E278" s="3">
        <v>45292</v>
      </c>
      <c r="F278" s="354" t="s">
        <v>69</v>
      </c>
      <c r="G278" s="4"/>
    </row>
    <row r="279" spans="1:7" s="5" customFormat="1" x14ac:dyDescent="0.25">
      <c r="A279" s="526" t="s">
        <v>625</v>
      </c>
      <c r="B279" s="354" t="s">
        <v>626</v>
      </c>
      <c r="C279" s="354" t="s">
        <v>627</v>
      </c>
      <c r="D279" s="354" t="s">
        <v>628</v>
      </c>
      <c r="E279" s="3">
        <v>45850</v>
      </c>
      <c r="F279" s="354" t="s">
        <v>216</v>
      </c>
      <c r="G279" s="4"/>
    </row>
    <row r="280" spans="1:7" s="5" customFormat="1" x14ac:dyDescent="0.25">
      <c r="A280" s="527"/>
      <c r="B280" s="354" t="s">
        <v>629</v>
      </c>
      <c r="C280" s="354" t="s">
        <v>630</v>
      </c>
      <c r="D280" s="354" t="s">
        <v>631</v>
      </c>
      <c r="E280" s="3">
        <v>47607</v>
      </c>
      <c r="F280" s="354" t="s">
        <v>216</v>
      </c>
      <c r="G280" s="4"/>
    </row>
    <row r="281" spans="1:7" s="5" customFormat="1" x14ac:dyDescent="0.25">
      <c r="A281" s="528"/>
      <c r="B281" s="354" t="s">
        <v>632</v>
      </c>
      <c r="C281" s="354" t="s">
        <v>633</v>
      </c>
      <c r="D281" s="354" t="s">
        <v>634</v>
      </c>
      <c r="E281" s="3">
        <v>47651</v>
      </c>
      <c r="F281" s="354" t="s">
        <v>86</v>
      </c>
      <c r="G281" s="4"/>
    </row>
    <row r="282" spans="1:7" s="5" customFormat="1" ht="35.25" customHeight="1" x14ac:dyDescent="0.25">
      <c r="A282" s="353"/>
      <c r="B282" s="354"/>
      <c r="C282" s="354"/>
      <c r="D282" s="354"/>
      <c r="E282" s="3"/>
      <c r="F282" s="354"/>
      <c r="G282" s="4"/>
    </row>
    <row r="283" spans="1:7" s="5" customFormat="1" ht="35.25" customHeight="1" x14ac:dyDescent="0.25">
      <c r="A283" s="353"/>
      <c r="B283" s="354"/>
      <c r="C283" s="354"/>
      <c r="D283" s="354"/>
      <c r="E283" s="3"/>
      <c r="F283" s="354"/>
      <c r="G283" s="4"/>
    </row>
    <row r="284" spans="1:7" s="5" customFormat="1" ht="35.25" customHeight="1" x14ac:dyDescent="0.25">
      <c r="A284" s="353"/>
      <c r="B284" s="354"/>
      <c r="C284" s="354"/>
      <c r="D284" s="354"/>
      <c r="E284" s="3"/>
      <c r="F284" s="354"/>
      <c r="G284" s="4"/>
    </row>
    <row r="285" spans="1:7" s="5" customFormat="1" ht="35.25" customHeight="1" x14ac:dyDescent="0.25">
      <c r="A285" s="353"/>
      <c r="B285" s="354"/>
      <c r="C285" s="354"/>
      <c r="D285" s="354"/>
      <c r="E285" s="3"/>
      <c r="F285" s="354"/>
      <c r="G285" s="4"/>
    </row>
    <row r="286" spans="1:7" s="5" customFormat="1" ht="35.25" customHeight="1" x14ac:dyDescent="0.25">
      <c r="A286" s="353"/>
      <c r="B286" s="354"/>
      <c r="C286" s="354"/>
      <c r="D286" s="354"/>
      <c r="E286" s="3"/>
      <c r="F286" s="354"/>
      <c r="G286" s="4"/>
    </row>
    <row r="287" spans="1:7" s="5" customFormat="1" ht="35.25" customHeight="1" x14ac:dyDescent="0.25">
      <c r="A287" s="354"/>
      <c r="B287" s="354"/>
      <c r="C287" s="354"/>
      <c r="D287" s="354"/>
      <c r="E287" s="3"/>
      <c r="F287" s="354"/>
      <c r="G287" s="4"/>
    </row>
    <row r="288" spans="1:7" s="5" customFormat="1" ht="35.25" customHeight="1" x14ac:dyDescent="0.25">
      <c r="A288" s="354"/>
      <c r="B288" s="354"/>
      <c r="C288" s="354"/>
      <c r="D288" s="354"/>
      <c r="E288" s="3"/>
      <c r="F288" s="354"/>
      <c r="G288" s="6"/>
    </row>
    <row r="289" spans="1:7" s="5" customFormat="1" ht="35.25" customHeight="1" x14ac:dyDescent="0.25">
      <c r="A289" s="354"/>
      <c r="B289" s="354"/>
      <c r="C289" s="354"/>
      <c r="D289" s="354"/>
      <c r="E289" s="3"/>
      <c r="F289" s="354"/>
      <c r="G289" s="6"/>
    </row>
    <row r="290" spans="1:7" s="5" customFormat="1" ht="35.25" customHeight="1" x14ac:dyDescent="0.25">
      <c r="A290" s="354"/>
      <c r="B290" s="354"/>
      <c r="C290" s="354"/>
      <c r="D290" s="354"/>
      <c r="E290" s="3"/>
      <c r="F290" s="354"/>
      <c r="G290" s="6"/>
    </row>
    <row r="291" spans="1:7" s="5" customFormat="1" ht="43.5" customHeight="1" x14ac:dyDescent="0.25">
      <c r="A291" s="354"/>
      <c r="B291" s="354"/>
      <c r="C291" s="354"/>
      <c r="D291" s="354"/>
      <c r="E291" s="3"/>
      <c r="F291" s="354"/>
      <c r="G291" s="6"/>
    </row>
    <row r="292" spans="1:7" s="5" customFormat="1" ht="45.75" customHeight="1" x14ac:dyDescent="0.25">
      <c r="A292" s="353"/>
      <c r="B292" s="354"/>
      <c r="C292" s="354"/>
      <c r="D292" s="354"/>
      <c r="E292" s="3"/>
      <c r="F292" s="354"/>
      <c r="G292" s="6"/>
    </row>
    <row r="293" spans="1:7" s="5" customFormat="1" ht="35.25" customHeight="1" x14ac:dyDescent="0.25">
      <c r="A293" s="353"/>
      <c r="B293" s="354"/>
      <c r="C293" s="354"/>
      <c r="D293" s="354"/>
      <c r="E293" s="3"/>
      <c r="F293" s="354"/>
      <c r="G293" s="6"/>
    </row>
    <row r="294" spans="1:7" s="5" customFormat="1" ht="35.25" customHeight="1" x14ac:dyDescent="0.25">
      <c r="A294" s="353"/>
      <c r="B294" s="354"/>
      <c r="C294" s="354"/>
      <c r="D294" s="354"/>
      <c r="E294" s="3"/>
      <c r="F294" s="354"/>
      <c r="G294" s="6"/>
    </row>
    <row r="295" spans="1:7" s="5" customFormat="1" ht="45.75" customHeight="1" x14ac:dyDescent="0.25">
      <c r="A295" s="353"/>
      <c r="B295" s="354"/>
      <c r="C295" s="354"/>
      <c r="D295" s="354"/>
      <c r="E295" s="3"/>
      <c r="F295" s="354"/>
      <c r="G295" s="6"/>
    </row>
    <row r="296" spans="1:7" s="5" customFormat="1" ht="35.25" customHeight="1" x14ac:dyDescent="0.25">
      <c r="A296" s="354"/>
      <c r="B296" s="354"/>
      <c r="C296" s="354"/>
      <c r="D296" s="354"/>
      <c r="E296" s="3"/>
      <c r="F296" s="354"/>
      <c r="G296" s="6"/>
    </row>
    <row r="297" spans="1:7" s="5" customFormat="1" ht="35.25" customHeight="1" x14ac:dyDescent="0.25">
      <c r="A297" s="354"/>
      <c r="B297" s="354"/>
      <c r="C297" s="354"/>
      <c r="D297" s="354"/>
      <c r="E297" s="3"/>
      <c r="F297" s="354"/>
      <c r="G297" s="4"/>
    </row>
    <row r="298" spans="1:7" s="5" customFormat="1" ht="35.25" customHeight="1" x14ac:dyDescent="0.25">
      <c r="A298" s="354"/>
      <c r="B298" s="354"/>
      <c r="C298" s="354"/>
      <c r="D298" s="354"/>
      <c r="E298" s="3"/>
      <c r="F298" s="354"/>
      <c r="G298" s="4"/>
    </row>
    <row r="299" spans="1:7" s="5" customFormat="1" ht="35.25" customHeight="1" x14ac:dyDescent="0.25">
      <c r="A299" s="354"/>
      <c r="B299" s="354"/>
      <c r="C299" s="354"/>
      <c r="D299" s="354"/>
      <c r="E299" s="3"/>
      <c r="F299" s="354"/>
      <c r="G299" s="6"/>
    </row>
    <row r="300" spans="1:7" s="5" customFormat="1" ht="35.25" customHeight="1" x14ac:dyDescent="0.25">
      <c r="A300" s="354"/>
      <c r="B300" s="354"/>
      <c r="C300" s="354"/>
      <c r="D300" s="354"/>
      <c r="E300" s="3"/>
      <c r="F300" s="354"/>
      <c r="G300" s="6"/>
    </row>
    <row r="301" spans="1:7" s="5" customFormat="1" ht="35.25" customHeight="1" x14ac:dyDescent="0.25">
      <c r="A301" s="354"/>
      <c r="B301" s="354"/>
      <c r="C301" s="354"/>
      <c r="D301" s="354"/>
      <c r="E301" s="3"/>
      <c r="F301" s="354"/>
      <c r="G301" s="6"/>
    </row>
    <row r="302" spans="1:7" s="5" customFormat="1" ht="35.25" customHeight="1" x14ac:dyDescent="0.25">
      <c r="A302" s="354"/>
      <c r="B302" s="354"/>
      <c r="C302" s="354"/>
      <c r="D302" s="354"/>
      <c r="E302" s="3"/>
      <c r="F302" s="354"/>
      <c r="G302" s="6"/>
    </row>
    <row r="303" spans="1:7" s="5" customFormat="1" ht="35.25" customHeight="1" x14ac:dyDescent="0.25">
      <c r="A303" s="354"/>
      <c r="B303" s="354"/>
      <c r="C303" s="354"/>
      <c r="D303" s="354"/>
      <c r="E303" s="3"/>
      <c r="F303" s="354"/>
      <c r="G303" s="6"/>
    </row>
    <row r="304" spans="1:7" s="5" customFormat="1" ht="35.25" customHeight="1" x14ac:dyDescent="0.25">
      <c r="A304" s="354"/>
      <c r="B304" s="354"/>
      <c r="C304" s="354"/>
      <c r="D304" s="354"/>
      <c r="E304" s="3"/>
      <c r="F304" s="354"/>
    </row>
    <row r="305" spans="1:7" s="5" customFormat="1" ht="49.5" customHeight="1" x14ac:dyDescent="0.25">
      <c r="A305" s="354"/>
      <c r="B305" s="354"/>
      <c r="C305" s="354"/>
      <c r="D305" s="354"/>
      <c r="E305" s="3"/>
      <c r="F305" s="354"/>
      <c r="G305" s="6"/>
    </row>
    <row r="306" spans="1:7" s="5" customFormat="1" ht="49.5" customHeight="1" x14ac:dyDescent="0.25">
      <c r="A306" s="354"/>
      <c r="B306" s="354"/>
      <c r="C306" s="354"/>
      <c r="D306" s="354"/>
      <c r="E306" s="3"/>
      <c r="F306" s="354"/>
      <c r="G306" s="6"/>
    </row>
    <row r="307" spans="1:7" s="5" customFormat="1" ht="49.5" customHeight="1" x14ac:dyDescent="0.25">
      <c r="A307" s="354"/>
      <c r="B307" s="354"/>
      <c r="C307" s="354"/>
      <c r="D307" s="354"/>
      <c r="E307" s="3"/>
      <c r="F307" s="354"/>
      <c r="G307" s="6"/>
    </row>
    <row r="308" spans="1:7" s="5" customFormat="1" ht="49.5" customHeight="1" x14ac:dyDescent="0.25">
      <c r="A308" s="354"/>
      <c r="B308" s="354"/>
      <c r="C308" s="354"/>
      <c r="D308" s="354"/>
      <c r="E308" s="3"/>
      <c r="F308" s="354"/>
      <c r="G308" s="4"/>
    </row>
    <row r="309" spans="1:7" s="5" customFormat="1" ht="49.5" customHeight="1" x14ac:dyDescent="0.25">
      <c r="A309" s="354"/>
      <c r="B309" s="354"/>
      <c r="C309" s="354"/>
      <c r="D309" s="354"/>
      <c r="E309" s="3"/>
      <c r="F309" s="354"/>
      <c r="G309" s="4"/>
    </row>
    <row r="310" spans="1:7" s="5" customFormat="1" ht="35.25" customHeight="1" x14ac:dyDescent="0.25">
      <c r="A310" s="354"/>
      <c r="B310" s="354"/>
      <c r="C310" s="354"/>
      <c r="D310" s="354"/>
      <c r="E310" s="3"/>
      <c r="F310" s="354"/>
      <c r="G310" s="6"/>
    </row>
    <row r="311" spans="1:7" s="5" customFormat="1" ht="35.25" customHeight="1" x14ac:dyDescent="0.25">
      <c r="A311" s="354"/>
      <c r="B311" s="354"/>
      <c r="C311" s="354"/>
      <c r="D311" s="354"/>
      <c r="E311" s="3"/>
      <c r="F311" s="354"/>
      <c r="G311" s="6"/>
    </row>
    <row r="312" spans="1:7" s="5" customFormat="1" ht="35.25" customHeight="1" x14ac:dyDescent="0.25">
      <c r="A312" s="354"/>
      <c r="B312" s="354"/>
      <c r="C312" s="354"/>
      <c r="D312" s="354"/>
      <c r="E312" s="3"/>
      <c r="F312" s="354"/>
      <c r="G312" s="6"/>
    </row>
    <row r="313" spans="1:7" s="5" customFormat="1" ht="35.25" customHeight="1" x14ac:dyDescent="0.25">
      <c r="A313" s="354"/>
      <c r="B313" s="354"/>
      <c r="C313" s="354"/>
      <c r="D313" s="354"/>
      <c r="E313" s="3"/>
      <c r="F313" s="354"/>
      <c r="G313" s="6"/>
    </row>
    <row r="314" spans="1:7" s="5" customFormat="1" ht="35.25" customHeight="1" x14ac:dyDescent="0.25">
      <c r="A314" s="354"/>
      <c r="B314" s="354"/>
      <c r="C314" s="354"/>
      <c r="D314" s="354"/>
      <c r="E314" s="3"/>
      <c r="F314" s="354"/>
      <c r="G314" s="6"/>
    </row>
    <row r="315" spans="1:7" s="5" customFormat="1" ht="35.25" customHeight="1" x14ac:dyDescent="0.25">
      <c r="A315" s="354"/>
      <c r="B315" s="354"/>
      <c r="C315" s="354"/>
      <c r="D315" s="354"/>
      <c r="E315" s="3"/>
      <c r="F315" s="354"/>
      <c r="G315" s="6"/>
    </row>
    <row r="316" spans="1:7" s="5" customFormat="1" ht="35.25" customHeight="1" x14ac:dyDescent="0.25">
      <c r="A316" s="354"/>
      <c r="B316" s="354"/>
      <c r="C316" s="354"/>
      <c r="D316" s="354"/>
      <c r="E316" s="3"/>
      <c r="F316" s="354"/>
      <c r="G316" s="6"/>
    </row>
    <row r="317" spans="1:7" s="5" customFormat="1" ht="35.25" customHeight="1" x14ac:dyDescent="0.25">
      <c r="A317" s="354"/>
      <c r="B317" s="354"/>
      <c r="C317" s="354"/>
      <c r="D317" s="354"/>
      <c r="E317" s="3"/>
      <c r="F317" s="354"/>
      <c r="G317" s="4"/>
    </row>
    <row r="318" spans="1:7" s="5" customFormat="1" ht="35.25" customHeight="1" x14ac:dyDescent="0.25">
      <c r="A318" s="354"/>
      <c r="B318" s="354"/>
      <c r="C318" s="354"/>
      <c r="D318" s="354"/>
      <c r="E318" s="3"/>
      <c r="F318" s="354"/>
      <c r="G318" s="4"/>
    </row>
    <row r="319" spans="1:7" s="5" customFormat="1" ht="35.25" customHeight="1" x14ac:dyDescent="0.25">
      <c r="A319" s="354"/>
      <c r="B319" s="354"/>
      <c r="C319" s="354"/>
      <c r="D319" s="354"/>
      <c r="E319" s="3"/>
      <c r="F319" s="354"/>
      <c r="G319" s="4"/>
    </row>
    <row r="320" spans="1:7" s="5" customFormat="1" ht="45.75" customHeight="1" x14ac:dyDescent="0.25">
      <c r="A320" s="354"/>
      <c r="B320" s="354"/>
      <c r="C320" s="354"/>
      <c r="D320" s="354"/>
      <c r="E320" s="3"/>
      <c r="F320" s="354"/>
      <c r="G320" s="6"/>
    </row>
    <row r="321" spans="1:7" s="5" customFormat="1" ht="45.75" customHeight="1" x14ac:dyDescent="0.25">
      <c r="A321" s="354"/>
      <c r="B321" s="354"/>
      <c r="C321" s="354"/>
      <c r="D321" s="354"/>
      <c r="E321" s="3"/>
      <c r="F321" s="354"/>
      <c r="G321" s="6"/>
    </row>
    <row r="322" spans="1:7" s="5" customFormat="1" ht="45.75" customHeight="1" x14ac:dyDescent="0.25">
      <c r="A322" s="354"/>
      <c r="B322" s="354"/>
      <c r="C322" s="354"/>
      <c r="D322" s="354"/>
      <c r="E322" s="3"/>
      <c r="F322" s="354"/>
      <c r="G322" s="6"/>
    </row>
    <row r="323" spans="1:7" s="5" customFormat="1" ht="45.75" customHeight="1" x14ac:dyDescent="0.25">
      <c r="A323" s="354"/>
      <c r="B323" s="354"/>
      <c r="C323" s="354"/>
      <c r="D323" s="354"/>
      <c r="E323" s="3"/>
      <c r="F323" s="354"/>
      <c r="G323" s="6"/>
    </row>
    <row r="324" spans="1:7" s="5" customFormat="1" ht="45.75" customHeight="1" x14ac:dyDescent="0.25">
      <c r="A324" s="354"/>
      <c r="B324" s="354"/>
      <c r="C324" s="354"/>
      <c r="D324" s="354"/>
      <c r="E324" s="3"/>
      <c r="F324" s="354"/>
      <c r="G324" s="6"/>
    </row>
    <row r="325" spans="1:7" s="5" customFormat="1" ht="35.25" customHeight="1" x14ac:dyDescent="0.25">
      <c r="A325" s="354"/>
      <c r="B325" s="354"/>
      <c r="C325" s="354"/>
      <c r="D325" s="354"/>
      <c r="E325" s="3"/>
      <c r="F325" s="354"/>
      <c r="G325" s="6"/>
    </row>
    <row r="326" spans="1:7" s="5" customFormat="1" ht="35.25" customHeight="1" x14ac:dyDescent="0.25">
      <c r="A326" s="354"/>
      <c r="B326" s="354"/>
      <c r="C326" s="354"/>
      <c r="D326" s="354"/>
      <c r="E326" s="3"/>
      <c r="F326" s="354"/>
      <c r="G326" s="6"/>
    </row>
    <row r="327" spans="1:7" s="5" customFormat="1" ht="35.25" customHeight="1" x14ac:dyDescent="0.25">
      <c r="A327" s="354"/>
      <c r="B327" s="354"/>
      <c r="C327" s="354"/>
      <c r="D327" s="354"/>
      <c r="E327" s="3"/>
      <c r="F327" s="354"/>
      <c r="G327" s="6"/>
    </row>
    <row r="328" spans="1:7" s="5" customFormat="1" ht="35.25" customHeight="1" x14ac:dyDescent="0.25">
      <c r="A328" s="354"/>
      <c r="B328" s="354"/>
      <c r="C328" s="354"/>
      <c r="D328" s="354"/>
      <c r="E328" s="3"/>
      <c r="F328" s="354"/>
      <c r="G328" s="6"/>
    </row>
    <row r="329" spans="1:7" s="5" customFormat="1" ht="35.25" customHeight="1" x14ac:dyDescent="0.25">
      <c r="A329" s="354"/>
      <c r="B329" s="354"/>
      <c r="C329" s="354"/>
      <c r="D329" s="354"/>
      <c r="E329" s="3"/>
      <c r="F329" s="354"/>
      <c r="G329" s="6"/>
    </row>
    <row r="330" spans="1:7" s="5" customFormat="1" ht="35.25" customHeight="1" x14ac:dyDescent="0.25">
      <c r="A330" s="354"/>
      <c r="B330" s="354"/>
      <c r="C330" s="354"/>
      <c r="D330" s="354"/>
      <c r="E330" s="3"/>
      <c r="F330" s="354"/>
      <c r="G330" s="6"/>
    </row>
    <row r="331" spans="1:7" s="5" customFormat="1" ht="35.25" customHeight="1" x14ac:dyDescent="0.25">
      <c r="A331" s="354"/>
      <c r="B331" s="354"/>
      <c r="C331" s="354"/>
      <c r="D331" s="354"/>
      <c r="E331" s="3"/>
      <c r="F331" s="354"/>
      <c r="G331" s="6"/>
    </row>
    <row r="332" spans="1:7" s="5" customFormat="1" ht="35.25" customHeight="1" x14ac:dyDescent="0.25">
      <c r="A332" s="354"/>
      <c r="B332" s="354"/>
      <c r="C332" s="354"/>
      <c r="D332" s="354"/>
      <c r="E332" s="3"/>
      <c r="F332" s="354"/>
      <c r="G332" s="6"/>
    </row>
    <row r="333" spans="1:7" s="5" customFormat="1" ht="35.25" customHeight="1" x14ac:dyDescent="0.25">
      <c r="A333" s="354"/>
      <c r="B333" s="354"/>
      <c r="C333" s="354"/>
      <c r="D333" s="354"/>
      <c r="E333" s="3"/>
      <c r="F333" s="354"/>
      <c r="G333" s="6"/>
    </row>
    <row r="334" spans="1:7" s="5" customFormat="1" ht="35.25" customHeight="1" x14ac:dyDescent="0.25">
      <c r="A334" s="354"/>
      <c r="B334" s="354"/>
      <c r="C334" s="354"/>
      <c r="D334" s="354"/>
      <c r="E334" s="3"/>
      <c r="F334" s="354"/>
      <c r="G334" s="6"/>
    </row>
    <row r="335" spans="1:7" s="5" customFormat="1" ht="35.25" customHeight="1" x14ac:dyDescent="0.25">
      <c r="A335" s="354"/>
      <c r="B335" s="354"/>
      <c r="C335" s="354"/>
      <c r="D335" s="354"/>
      <c r="E335" s="3"/>
      <c r="F335" s="354"/>
      <c r="G335" s="6"/>
    </row>
    <row r="336" spans="1:7" s="5" customFormat="1" ht="35.25" customHeight="1" x14ac:dyDescent="0.25">
      <c r="A336" s="354"/>
      <c r="B336" s="354"/>
      <c r="C336" s="353"/>
      <c r="D336" s="354"/>
      <c r="E336" s="3"/>
      <c r="F336" s="354"/>
      <c r="G336" s="6"/>
    </row>
    <row r="337" spans="1:7" s="5" customFormat="1" ht="35.25" customHeight="1" x14ac:dyDescent="0.25">
      <c r="A337" s="354"/>
      <c r="B337" s="354"/>
      <c r="C337" s="354"/>
      <c r="D337" s="354"/>
      <c r="E337" s="3"/>
      <c r="F337" s="354"/>
      <c r="G337" s="6"/>
    </row>
    <row r="338" spans="1:7" s="5" customFormat="1" ht="35.25" customHeight="1" x14ac:dyDescent="0.25">
      <c r="A338" s="354"/>
      <c r="B338" s="354"/>
      <c r="C338" s="354"/>
      <c r="D338" s="354"/>
      <c r="E338" s="3"/>
      <c r="F338" s="354"/>
      <c r="G338" s="6"/>
    </row>
    <row r="339" spans="1:7" s="5" customFormat="1" ht="35.25" customHeight="1" x14ac:dyDescent="0.25">
      <c r="A339" s="354"/>
      <c r="B339" s="354"/>
      <c r="C339" s="354"/>
      <c r="D339" s="354"/>
      <c r="E339" s="3"/>
      <c r="F339" s="354"/>
      <c r="G339" s="6"/>
    </row>
    <row r="340" spans="1:7" s="5" customFormat="1" ht="35.25" customHeight="1" x14ac:dyDescent="0.25">
      <c r="A340" s="354"/>
      <c r="B340" s="354"/>
      <c r="C340" s="354"/>
      <c r="D340" s="354"/>
      <c r="E340" s="3"/>
      <c r="F340" s="354"/>
      <c r="G340" s="6"/>
    </row>
    <row r="341" spans="1:7" s="5" customFormat="1" ht="35.25" customHeight="1" x14ac:dyDescent="0.25">
      <c r="A341" s="354"/>
      <c r="B341" s="354"/>
      <c r="C341" s="354"/>
      <c r="D341" s="354"/>
      <c r="E341" s="3"/>
      <c r="F341" s="354"/>
      <c r="G341" s="6"/>
    </row>
    <row r="342" spans="1:7" s="5" customFormat="1" ht="35.25" customHeight="1" x14ac:dyDescent="0.25">
      <c r="A342" s="354"/>
      <c r="B342" s="354"/>
      <c r="C342" s="354"/>
      <c r="D342" s="354"/>
      <c r="E342" s="3"/>
      <c r="F342" s="354"/>
      <c r="G342" s="381"/>
    </row>
    <row r="343" spans="1:7" s="5" customFormat="1" ht="35.25" customHeight="1" x14ac:dyDescent="0.25">
      <c r="A343" s="354"/>
      <c r="B343" s="354"/>
      <c r="C343" s="354"/>
      <c r="D343" s="354"/>
      <c r="E343" s="3"/>
      <c r="F343" s="354"/>
      <c r="G343" s="6"/>
    </row>
    <row r="344" spans="1:7" s="5" customFormat="1" ht="35.25" customHeight="1" x14ac:dyDescent="0.25">
      <c r="A344" s="354"/>
      <c r="B344" s="368"/>
      <c r="C344" s="368"/>
      <c r="D344" s="354"/>
      <c r="E344" s="3"/>
      <c r="F344" s="353"/>
      <c r="G344" s="6"/>
    </row>
    <row r="345" spans="1:7" s="5" customFormat="1" ht="35.25" customHeight="1" x14ac:dyDescent="0.25">
      <c r="A345" s="354"/>
      <c r="B345" s="368"/>
      <c r="C345" s="368"/>
      <c r="D345" s="354"/>
      <c r="E345" s="3"/>
      <c r="F345" s="353"/>
    </row>
    <row r="346" spans="1:7" s="5" customFormat="1" ht="35.25" customHeight="1" x14ac:dyDescent="0.25">
      <c r="A346" s="354"/>
      <c r="B346" s="368"/>
      <c r="C346" s="368"/>
      <c r="D346" s="354"/>
      <c r="E346" s="3"/>
      <c r="F346" s="353"/>
    </row>
    <row r="347" spans="1:7" s="5" customFormat="1" ht="27.75" customHeight="1" x14ac:dyDescent="0.25">
      <c r="A347" s="354"/>
      <c r="B347" s="354"/>
      <c r="C347" s="354"/>
      <c r="D347" s="354"/>
      <c r="E347" s="3"/>
      <c r="F347" s="353"/>
    </row>
    <row r="348" spans="1:7" s="5" customFormat="1" ht="48" customHeight="1" x14ac:dyDescent="0.25">
      <c r="A348" s="354"/>
      <c r="B348" s="354"/>
      <c r="C348" s="354"/>
      <c r="D348" s="354"/>
      <c r="E348" s="3"/>
      <c r="F348" s="354"/>
    </row>
    <row r="349" spans="1:7" s="5" customFormat="1" ht="39.75" customHeight="1" x14ac:dyDescent="0.25">
      <c r="A349" s="354"/>
      <c r="B349" s="354"/>
      <c r="C349" s="354"/>
      <c r="D349" s="354"/>
      <c r="E349" s="3"/>
      <c r="F349" s="354"/>
    </row>
    <row r="350" spans="1:7" s="5" customFormat="1" ht="35.25" customHeight="1" x14ac:dyDescent="0.25">
      <c r="A350" s="354"/>
      <c r="B350" s="354"/>
      <c r="C350" s="354"/>
      <c r="D350" s="354"/>
      <c r="E350" s="3"/>
      <c r="F350" s="354"/>
    </row>
    <row r="351" spans="1:7" s="5" customFormat="1" ht="35.25" customHeight="1" x14ac:dyDescent="0.25">
      <c r="A351" s="354"/>
      <c r="B351" s="354"/>
      <c r="C351" s="354"/>
      <c r="D351" s="354"/>
      <c r="E351" s="3"/>
      <c r="F351" s="354"/>
    </row>
    <row r="352" spans="1:7" s="5" customFormat="1" ht="45" customHeight="1" x14ac:dyDescent="0.25">
      <c r="A352" s="354"/>
      <c r="B352" s="354"/>
      <c r="C352" s="354"/>
      <c r="D352" s="354"/>
      <c r="E352" s="3"/>
      <c r="F352" s="354"/>
    </row>
    <row r="353" spans="1:7" s="5" customFormat="1" ht="50.25" customHeight="1" x14ac:dyDescent="0.25">
      <c r="A353" s="354"/>
      <c r="B353" s="354"/>
      <c r="C353" s="354"/>
      <c r="D353" s="354"/>
      <c r="E353" s="3"/>
      <c r="F353" s="354"/>
    </row>
    <row r="354" spans="1:7" s="5" customFormat="1" ht="50.25" customHeight="1" x14ac:dyDescent="0.25">
      <c r="A354" s="354"/>
      <c r="B354" s="369"/>
      <c r="C354" s="354"/>
      <c r="D354" s="354"/>
      <c r="E354" s="3"/>
      <c r="F354" s="354"/>
    </row>
    <row r="355" spans="1:7" s="5" customFormat="1" ht="42.75" customHeight="1" x14ac:dyDescent="0.25">
      <c r="A355" s="354"/>
      <c r="B355" s="369"/>
      <c r="C355" s="354"/>
      <c r="D355" s="354"/>
      <c r="E355" s="3"/>
      <c r="F355" s="354"/>
    </row>
    <row r="356" spans="1:7" s="5" customFormat="1" ht="45" customHeight="1" x14ac:dyDescent="0.25">
      <c r="A356" s="354"/>
      <c r="B356" s="369"/>
      <c r="C356" s="354"/>
      <c r="D356" s="354"/>
      <c r="E356" s="3"/>
      <c r="F356" s="354"/>
    </row>
    <row r="357" spans="1:7" s="5" customFormat="1" ht="45" customHeight="1" x14ac:dyDescent="0.25">
      <c r="A357" s="354"/>
      <c r="B357" s="369"/>
      <c r="C357" s="354"/>
      <c r="D357" s="354"/>
      <c r="E357" s="3"/>
      <c r="F357" s="354"/>
    </row>
    <row r="358" spans="1:7" s="5" customFormat="1" ht="45" customHeight="1" x14ac:dyDescent="0.25">
      <c r="A358" s="354"/>
      <c r="B358" s="369"/>
      <c r="C358" s="354"/>
      <c r="D358" s="354"/>
      <c r="E358" s="3"/>
      <c r="F358" s="354"/>
    </row>
    <row r="359" spans="1:7" s="5" customFormat="1" ht="45" customHeight="1" x14ac:dyDescent="0.25">
      <c r="A359" s="354"/>
      <c r="B359" s="369"/>
      <c r="C359" s="354"/>
      <c r="D359" s="354"/>
      <c r="E359" s="3"/>
      <c r="F359" s="354"/>
    </row>
    <row r="360" spans="1:7" s="5" customFormat="1" ht="45" customHeight="1" x14ac:dyDescent="0.25">
      <c r="A360" s="354"/>
      <c r="B360" s="369"/>
      <c r="C360" s="354"/>
      <c r="D360" s="354"/>
      <c r="E360" s="3"/>
      <c r="F360" s="354"/>
    </row>
    <row r="361" spans="1:7" s="5" customFormat="1" ht="45" customHeight="1" x14ac:dyDescent="0.25">
      <c r="A361" s="354"/>
      <c r="B361" s="369"/>
      <c r="C361" s="354"/>
      <c r="D361" s="354"/>
      <c r="E361" s="3"/>
      <c r="F361" s="354"/>
    </row>
    <row r="362" spans="1:7" s="5" customFormat="1" ht="35.25" customHeight="1" x14ac:dyDescent="0.25">
      <c r="A362" s="354"/>
      <c r="B362" s="369"/>
      <c r="C362" s="354"/>
      <c r="D362" s="354"/>
      <c r="E362" s="3"/>
      <c r="F362" s="354"/>
    </row>
    <row r="363" spans="1:7" s="5" customFormat="1" ht="35.25" customHeight="1" x14ac:dyDescent="0.25">
      <c r="A363" s="354"/>
      <c r="B363" s="354"/>
      <c r="C363" s="354"/>
      <c r="D363" s="354"/>
      <c r="E363" s="3"/>
      <c r="F363" s="354"/>
    </row>
    <row r="364" spans="1:7" s="5" customFormat="1" ht="35.25" customHeight="1" x14ac:dyDescent="0.25">
      <c r="A364" s="354"/>
      <c r="B364" s="354"/>
      <c r="C364" s="354"/>
      <c r="D364" s="354"/>
      <c r="E364" s="3"/>
      <c r="F364" s="354"/>
    </row>
    <row r="365" spans="1:7" s="5" customFormat="1" ht="35.25" customHeight="1" x14ac:dyDescent="0.25">
      <c r="A365" s="354"/>
      <c r="B365" s="354"/>
      <c r="C365" s="354"/>
      <c r="D365" s="354"/>
      <c r="E365" s="3"/>
      <c r="F365" s="354"/>
    </row>
    <row r="366" spans="1:7" s="5" customFormat="1" ht="35.25" customHeight="1" x14ac:dyDescent="0.25">
      <c r="A366" s="354"/>
      <c r="B366" s="354"/>
      <c r="C366" s="354"/>
      <c r="D366" s="354"/>
      <c r="E366" s="3"/>
      <c r="F366" s="354"/>
      <c r="G366" s="4"/>
    </row>
    <row r="367" spans="1:7" s="5" customFormat="1" ht="35.25" customHeight="1" x14ac:dyDescent="0.25">
      <c r="A367" s="354"/>
      <c r="B367" s="354"/>
      <c r="C367" s="354"/>
      <c r="D367" s="354"/>
      <c r="E367" s="3"/>
      <c r="F367" s="354"/>
      <c r="G367" s="4"/>
    </row>
    <row r="368" spans="1:7" s="5" customFormat="1" ht="35.25" customHeight="1" x14ac:dyDescent="0.25">
      <c r="A368" s="354"/>
      <c r="B368" s="354"/>
      <c r="C368" s="354"/>
      <c r="D368" s="354"/>
      <c r="E368" s="3"/>
      <c r="F368" s="354"/>
      <c r="G368" s="4"/>
    </row>
    <row r="369" spans="1:7" s="5" customFormat="1" ht="35.25" customHeight="1" x14ac:dyDescent="0.25">
      <c r="A369" s="354"/>
      <c r="B369" s="354"/>
      <c r="C369" s="354"/>
      <c r="D369" s="354"/>
      <c r="E369" s="3"/>
      <c r="F369" s="354"/>
      <c r="G369" s="6"/>
    </row>
    <row r="370" spans="1:7" s="5" customFormat="1" ht="35.25" customHeight="1" x14ac:dyDescent="0.25">
      <c r="A370" s="354"/>
      <c r="B370" s="354"/>
      <c r="C370" s="354"/>
      <c r="D370" s="354"/>
      <c r="E370" s="3"/>
      <c r="F370" s="354"/>
      <c r="G370" s="6"/>
    </row>
    <row r="371" spans="1:7" s="5" customFormat="1" ht="35.25" customHeight="1" x14ac:dyDescent="0.25">
      <c r="A371" s="354"/>
      <c r="B371" s="354"/>
      <c r="C371" s="354"/>
      <c r="D371" s="354"/>
      <c r="E371" s="3"/>
      <c r="F371" s="354"/>
      <c r="G371" s="6"/>
    </row>
    <row r="372" spans="1:7" s="5" customFormat="1" ht="35.25" customHeight="1" x14ac:dyDescent="0.25">
      <c r="A372" s="354"/>
      <c r="B372" s="354"/>
      <c r="C372" s="354"/>
      <c r="D372" s="354"/>
      <c r="E372" s="3"/>
      <c r="F372" s="354"/>
      <c r="G372" s="6"/>
    </row>
    <row r="373" spans="1:7" s="5" customFormat="1" ht="35.25" customHeight="1" x14ac:dyDescent="0.25">
      <c r="A373" s="369"/>
      <c r="B373" s="354"/>
      <c r="C373" s="354"/>
      <c r="D373" s="354"/>
      <c r="E373" s="3"/>
      <c r="F373" s="354"/>
      <c r="G373" s="6"/>
    </row>
    <row r="374" spans="1:7" s="5" customFormat="1" ht="27.75" customHeight="1" x14ac:dyDescent="0.25">
      <c r="A374" s="369"/>
      <c r="B374" s="370"/>
      <c r="C374" s="370"/>
      <c r="D374" s="370"/>
      <c r="E374" s="3"/>
      <c r="F374" s="370"/>
    </row>
    <row r="375" spans="1:7" s="5" customFormat="1" ht="27.75" customHeight="1" x14ac:dyDescent="0.25">
      <c r="A375" s="369"/>
      <c r="B375" s="370"/>
      <c r="C375" s="370"/>
      <c r="D375" s="370"/>
      <c r="E375" s="3"/>
      <c r="F375" s="370"/>
    </row>
    <row r="376" spans="1:7" s="5" customFormat="1" ht="27.75" customHeight="1" x14ac:dyDescent="0.25">
      <c r="A376" s="369"/>
      <c r="B376" s="370"/>
      <c r="C376" s="370"/>
      <c r="D376" s="370"/>
      <c r="E376" s="3"/>
      <c r="F376" s="370"/>
    </row>
    <row r="377" spans="1:7" s="5" customFormat="1" ht="27.75" customHeight="1" x14ac:dyDescent="0.25">
      <c r="A377" s="369"/>
      <c r="B377" s="370"/>
      <c r="C377" s="370"/>
      <c r="D377" s="370"/>
      <c r="E377" s="3"/>
      <c r="F377" s="370"/>
    </row>
    <row r="378" spans="1:7" s="371" customFormat="1" ht="27.75" customHeight="1" x14ac:dyDescent="0.25">
      <c r="A378" s="369"/>
      <c r="B378" s="370"/>
      <c r="C378" s="370"/>
      <c r="D378" s="370"/>
      <c r="E378" s="3"/>
      <c r="F378" s="370"/>
    </row>
    <row r="379" spans="1:7" s="371" customFormat="1" ht="27.75" customHeight="1" x14ac:dyDescent="0.25">
      <c r="A379" s="369"/>
      <c r="B379" s="370"/>
      <c r="C379" s="370"/>
      <c r="D379" s="370"/>
      <c r="E379" s="3"/>
      <c r="F379" s="370"/>
    </row>
    <row r="380" spans="1:7" s="371" customFormat="1" ht="27.75" customHeight="1" x14ac:dyDescent="0.25">
      <c r="A380" s="369"/>
      <c r="B380" s="370"/>
      <c r="C380" s="370"/>
      <c r="D380" s="370"/>
      <c r="E380" s="3"/>
      <c r="F380" s="370"/>
    </row>
    <row r="381" spans="1:7" s="371" customFormat="1" ht="27.75" customHeight="1" x14ac:dyDescent="0.25">
      <c r="A381" s="369"/>
      <c r="B381" s="370"/>
      <c r="C381" s="370"/>
      <c r="D381" s="370"/>
      <c r="E381" s="3"/>
      <c r="F381" s="370"/>
    </row>
    <row r="382" spans="1:7" s="371" customFormat="1" ht="27.75" customHeight="1" x14ac:dyDescent="0.25">
      <c r="A382" s="372"/>
      <c r="B382" s="370"/>
      <c r="C382" s="370"/>
      <c r="D382" s="370"/>
      <c r="E382" s="3"/>
      <c r="F382" s="370"/>
    </row>
    <row r="383" spans="1:7" s="5" customFormat="1" ht="27.75" customHeight="1" x14ac:dyDescent="0.25">
      <c r="A383" s="369"/>
      <c r="B383" s="370"/>
      <c r="C383" s="370"/>
      <c r="D383" s="370"/>
      <c r="E383" s="3"/>
      <c r="F383" s="370"/>
    </row>
    <row r="384" spans="1:7" s="5" customFormat="1" ht="27.75" customHeight="1" x14ac:dyDescent="0.25">
      <c r="A384" s="369"/>
      <c r="B384" s="370"/>
      <c r="C384" s="370"/>
      <c r="D384" s="370"/>
      <c r="E384" s="3"/>
      <c r="F384" s="370"/>
    </row>
    <row r="385" spans="1:6" s="5" customFormat="1" ht="27.75" customHeight="1" x14ac:dyDescent="0.25">
      <c r="A385" s="369"/>
      <c r="B385" s="370"/>
      <c r="C385" s="370"/>
      <c r="D385" s="370"/>
      <c r="E385" s="3"/>
      <c r="F385" s="370"/>
    </row>
    <row r="386" spans="1:6" s="5" customFormat="1" ht="27.75" customHeight="1" x14ac:dyDescent="0.25">
      <c r="A386" s="369"/>
      <c r="B386" s="370"/>
      <c r="C386" s="370"/>
      <c r="D386" s="370"/>
      <c r="E386" s="3"/>
      <c r="F386" s="370"/>
    </row>
    <row r="387" spans="1:6" s="5" customFormat="1" ht="27.75" customHeight="1" x14ac:dyDescent="0.25">
      <c r="A387" s="369"/>
      <c r="B387" s="370"/>
      <c r="C387" s="370"/>
      <c r="D387" s="370"/>
      <c r="E387" s="3"/>
      <c r="F387" s="370"/>
    </row>
    <row r="388" spans="1:6" s="5" customFormat="1" ht="27.75" customHeight="1" x14ac:dyDescent="0.25">
      <c r="A388" s="373"/>
      <c r="B388" s="370"/>
      <c r="C388" s="370"/>
      <c r="D388" s="370"/>
      <c r="E388" s="3"/>
      <c r="F388" s="370"/>
    </row>
    <row r="389" spans="1:6" s="5" customFormat="1" ht="27.75" customHeight="1" x14ac:dyDescent="0.25">
      <c r="A389" s="373"/>
      <c r="B389" s="370"/>
      <c r="C389" s="370"/>
      <c r="D389" s="370"/>
      <c r="E389" s="3"/>
      <c r="F389" s="370"/>
    </row>
    <row r="390" spans="1:6" s="5" customFormat="1" ht="27.75" customHeight="1" x14ac:dyDescent="0.25">
      <c r="A390" s="373"/>
      <c r="B390" s="370"/>
      <c r="C390" s="370"/>
      <c r="D390" s="370"/>
      <c r="E390" s="3"/>
      <c r="F390" s="370"/>
    </row>
    <row r="391" spans="1:6" s="5" customFormat="1" ht="27.75" customHeight="1" x14ac:dyDescent="0.25">
      <c r="A391" s="373"/>
      <c r="B391" s="370"/>
      <c r="C391" s="370"/>
      <c r="D391" s="370"/>
      <c r="E391" s="3"/>
      <c r="F391" s="370"/>
    </row>
    <row r="392" spans="1:6" s="5" customFormat="1" ht="27.75" customHeight="1" x14ac:dyDescent="0.25">
      <c r="A392" s="373"/>
      <c r="B392" s="370"/>
      <c r="C392" s="370"/>
      <c r="D392" s="370"/>
      <c r="E392" s="3"/>
      <c r="F392" s="370"/>
    </row>
    <row r="393" spans="1:6" s="5" customFormat="1" ht="27.75" customHeight="1" x14ac:dyDescent="0.25">
      <c r="A393" s="373"/>
      <c r="B393" s="370"/>
      <c r="C393" s="370"/>
      <c r="D393" s="370"/>
      <c r="E393" s="3"/>
      <c r="F393" s="370"/>
    </row>
    <row r="394" spans="1:6" s="5" customFormat="1" ht="27.75" customHeight="1" x14ac:dyDescent="0.25">
      <c r="A394" s="373"/>
      <c r="B394" s="370"/>
      <c r="C394" s="370"/>
      <c r="D394" s="370"/>
      <c r="E394" s="3"/>
      <c r="F394" s="370"/>
    </row>
    <row r="395" spans="1:6" s="5" customFormat="1" ht="27.75" customHeight="1" x14ac:dyDescent="0.25">
      <c r="A395" s="373"/>
      <c r="B395" s="370"/>
      <c r="C395" s="370"/>
      <c r="D395" s="370"/>
      <c r="E395" s="3"/>
      <c r="F395" s="370"/>
    </row>
    <row r="396" spans="1:6" s="5" customFormat="1" ht="27.75" customHeight="1" x14ac:dyDescent="0.25">
      <c r="A396" s="373"/>
      <c r="B396" s="370"/>
      <c r="C396" s="370"/>
      <c r="D396" s="370"/>
      <c r="E396" s="3"/>
      <c r="F396" s="370"/>
    </row>
    <row r="397" spans="1:6" s="5" customFormat="1" ht="27.75" customHeight="1" x14ac:dyDescent="0.25">
      <c r="A397" s="373"/>
      <c r="B397" s="370"/>
      <c r="C397" s="370"/>
      <c r="D397" s="370"/>
      <c r="E397" s="3"/>
      <c r="F397" s="370"/>
    </row>
    <row r="398" spans="1:6" s="5" customFormat="1" ht="27.75" customHeight="1" x14ac:dyDescent="0.25">
      <c r="A398" s="373"/>
      <c r="B398" s="370"/>
      <c r="C398" s="370"/>
      <c r="D398" s="370"/>
      <c r="E398" s="3"/>
      <c r="F398" s="370"/>
    </row>
    <row r="399" spans="1:6" s="5" customFormat="1" ht="27.75" customHeight="1" x14ac:dyDescent="0.25">
      <c r="A399" s="373"/>
      <c r="B399" s="370"/>
      <c r="C399" s="370"/>
      <c r="D399" s="370"/>
      <c r="E399" s="3"/>
      <c r="F399" s="370"/>
    </row>
    <row r="400" spans="1:6" s="5" customFormat="1" ht="27.75" customHeight="1" x14ac:dyDescent="0.25">
      <c r="A400" s="373"/>
      <c r="B400" s="370"/>
      <c r="C400" s="370"/>
      <c r="D400" s="370"/>
      <c r="E400" s="3"/>
      <c r="F400" s="370"/>
    </row>
    <row r="401" spans="1:6" s="5" customFormat="1" ht="27.75" customHeight="1" x14ac:dyDescent="0.25">
      <c r="A401" s="373"/>
      <c r="B401" s="370"/>
      <c r="C401" s="370"/>
      <c r="D401" s="370"/>
      <c r="E401" s="3"/>
      <c r="F401" s="370"/>
    </row>
    <row r="402" spans="1:6" s="5" customFormat="1" ht="27.75" customHeight="1" x14ac:dyDescent="0.25">
      <c r="A402" s="373"/>
      <c r="B402" s="370"/>
      <c r="C402" s="370"/>
      <c r="D402" s="370"/>
      <c r="E402" s="3"/>
      <c r="F402" s="370"/>
    </row>
    <row r="403" spans="1:6" s="5" customFormat="1" ht="27.75" customHeight="1" x14ac:dyDescent="0.25">
      <c r="A403" s="373"/>
      <c r="B403" s="370"/>
      <c r="C403" s="370"/>
      <c r="D403" s="370"/>
      <c r="E403" s="3"/>
      <c r="F403" s="370"/>
    </row>
    <row r="404" spans="1:6" s="5" customFormat="1" ht="27.75" customHeight="1" x14ac:dyDescent="0.25">
      <c r="A404" s="373"/>
      <c r="B404" s="370"/>
      <c r="C404" s="370"/>
      <c r="D404" s="370"/>
      <c r="E404" s="3"/>
      <c r="F404" s="370"/>
    </row>
    <row r="405" spans="1:6" s="5" customFormat="1" ht="27.75" customHeight="1" x14ac:dyDescent="0.25">
      <c r="A405" s="373"/>
      <c r="B405" s="370"/>
      <c r="C405" s="370"/>
      <c r="D405" s="370"/>
      <c r="E405" s="3"/>
      <c r="F405" s="370"/>
    </row>
    <row r="406" spans="1:6" s="5" customFormat="1" ht="27.75" customHeight="1" x14ac:dyDescent="0.25">
      <c r="A406" s="373"/>
      <c r="B406" s="370"/>
      <c r="C406" s="370"/>
      <c r="D406" s="370"/>
      <c r="E406" s="3"/>
      <c r="F406" s="370"/>
    </row>
    <row r="407" spans="1:6" s="5" customFormat="1" ht="27.75" customHeight="1" x14ac:dyDescent="0.25">
      <c r="A407" s="373"/>
      <c r="B407" s="370"/>
      <c r="C407" s="370"/>
      <c r="D407" s="370"/>
      <c r="E407" s="3"/>
      <c r="F407" s="370"/>
    </row>
    <row r="408" spans="1:6" s="5" customFormat="1" ht="27.75" customHeight="1" x14ac:dyDescent="0.25">
      <c r="A408" s="373"/>
      <c r="B408" s="370"/>
      <c r="C408" s="370"/>
      <c r="D408" s="370"/>
      <c r="E408" s="3"/>
      <c r="F408" s="370"/>
    </row>
    <row r="409" spans="1:6" s="5" customFormat="1" ht="27.75" customHeight="1" x14ac:dyDescent="0.25">
      <c r="A409" s="373"/>
      <c r="B409" s="370"/>
      <c r="C409" s="370"/>
      <c r="D409" s="370"/>
      <c r="E409" s="3"/>
      <c r="F409" s="370"/>
    </row>
    <row r="410" spans="1:6" s="5" customFormat="1" ht="27.75" customHeight="1" x14ac:dyDescent="0.25">
      <c r="A410" s="373"/>
      <c r="B410" s="370"/>
      <c r="C410" s="370"/>
      <c r="D410" s="370"/>
      <c r="E410" s="3"/>
      <c r="F410" s="370"/>
    </row>
    <row r="411" spans="1:6" s="5" customFormat="1" ht="27.75" customHeight="1" x14ac:dyDescent="0.25">
      <c r="A411" s="373"/>
      <c r="B411" s="370"/>
      <c r="C411" s="370"/>
      <c r="D411" s="370"/>
      <c r="E411" s="3"/>
      <c r="F411" s="370"/>
    </row>
    <row r="412" spans="1:6" s="5" customFormat="1" ht="27.75" customHeight="1" x14ac:dyDescent="0.25">
      <c r="A412" s="373"/>
      <c r="B412" s="370"/>
      <c r="C412" s="370"/>
      <c r="D412" s="370"/>
      <c r="E412" s="3"/>
      <c r="F412" s="370"/>
    </row>
    <row r="413" spans="1:6" s="5" customFormat="1" ht="27.75" customHeight="1" x14ac:dyDescent="0.25">
      <c r="A413" s="373"/>
      <c r="B413" s="370"/>
      <c r="C413" s="370"/>
      <c r="D413" s="370"/>
      <c r="E413" s="3"/>
      <c r="F413" s="370"/>
    </row>
    <row r="414" spans="1:6" s="5" customFormat="1" ht="27.75" customHeight="1" x14ac:dyDescent="0.25">
      <c r="A414" s="373"/>
      <c r="B414" s="370"/>
      <c r="C414" s="370"/>
      <c r="D414" s="370"/>
      <c r="E414" s="3"/>
      <c r="F414" s="370"/>
    </row>
    <row r="415" spans="1:6" s="5" customFormat="1" ht="27.75" customHeight="1" x14ac:dyDescent="0.25">
      <c r="A415" s="373"/>
      <c r="B415" s="370"/>
      <c r="C415" s="370"/>
      <c r="D415" s="370"/>
      <c r="E415" s="3"/>
      <c r="F415" s="370"/>
    </row>
    <row r="416" spans="1:6" s="5" customFormat="1" ht="27.75" customHeight="1" x14ac:dyDescent="0.25">
      <c r="A416" s="373"/>
      <c r="B416" s="370"/>
      <c r="C416" s="370"/>
      <c r="D416" s="370"/>
      <c r="E416" s="3"/>
      <c r="F416" s="370"/>
    </row>
    <row r="417" spans="1:7" s="5" customFormat="1" ht="27.75" customHeight="1" x14ac:dyDescent="0.25">
      <c r="A417" s="373"/>
      <c r="B417" s="370"/>
      <c r="C417" s="370"/>
      <c r="D417" s="370"/>
      <c r="E417" s="3"/>
      <c r="F417" s="370"/>
    </row>
    <row r="418" spans="1:7" s="5" customFormat="1" ht="35.25" customHeight="1" x14ac:dyDescent="0.25">
      <c r="A418" s="354"/>
      <c r="B418" s="354"/>
      <c r="C418" s="354"/>
      <c r="D418" s="354"/>
      <c r="E418" s="3"/>
      <c r="F418" s="354"/>
      <c r="G418" s="4"/>
    </row>
    <row r="419" spans="1:7" s="5" customFormat="1" ht="35.25" customHeight="1" x14ac:dyDescent="0.25">
      <c r="A419" s="354"/>
      <c r="B419" s="354"/>
      <c r="C419" s="354"/>
      <c r="D419" s="354"/>
      <c r="E419" s="3"/>
      <c r="F419" s="354"/>
      <c r="G419" s="4"/>
    </row>
    <row r="420" spans="1:7" s="5" customFormat="1" ht="45.75" customHeight="1" x14ac:dyDescent="0.25">
      <c r="A420" s="354"/>
      <c r="B420" s="354"/>
      <c r="C420" s="354"/>
      <c r="D420" s="354"/>
      <c r="E420" s="3"/>
      <c r="F420" s="354"/>
      <c r="G420" s="6"/>
    </row>
    <row r="421" spans="1:7" s="5" customFormat="1" ht="45.75" customHeight="1" x14ac:dyDescent="0.25">
      <c r="A421" s="354"/>
      <c r="B421" s="354"/>
      <c r="C421" s="354"/>
      <c r="D421" s="354"/>
      <c r="E421" s="3"/>
      <c r="F421" s="354"/>
      <c r="G421" s="6"/>
    </row>
    <row r="422" spans="1:7" s="5" customFormat="1" ht="45.75" customHeight="1" x14ac:dyDescent="0.25">
      <c r="A422" s="354"/>
      <c r="B422" s="354"/>
      <c r="C422" s="354"/>
      <c r="D422" s="354"/>
      <c r="E422" s="3"/>
      <c r="F422" s="354"/>
      <c r="G422" s="6"/>
    </row>
    <row r="423" spans="1:7" s="5" customFormat="1" ht="45.75" customHeight="1" x14ac:dyDescent="0.25">
      <c r="A423" s="354"/>
      <c r="B423" s="354"/>
      <c r="C423" s="354"/>
      <c r="D423" s="354"/>
      <c r="E423" s="3"/>
      <c r="F423" s="354"/>
      <c r="G423" s="6"/>
    </row>
    <row r="424" spans="1:7" s="5" customFormat="1" ht="45.75" customHeight="1" x14ac:dyDescent="0.25">
      <c r="A424" s="354"/>
      <c r="B424" s="354"/>
      <c r="C424" s="354"/>
      <c r="D424" s="354"/>
      <c r="E424" s="3"/>
      <c r="F424" s="354"/>
      <c r="G424" s="6"/>
    </row>
    <row r="425" spans="1:7" s="5" customFormat="1" ht="35.25" customHeight="1" x14ac:dyDescent="0.25">
      <c r="A425" s="354"/>
      <c r="B425" s="354"/>
      <c r="C425" s="354"/>
      <c r="D425" s="354"/>
      <c r="E425" s="3"/>
      <c r="F425" s="354"/>
      <c r="G425" s="6"/>
    </row>
    <row r="426" spans="1:7" s="5" customFormat="1" ht="35.25" customHeight="1" x14ac:dyDescent="0.25">
      <c r="A426" s="354"/>
      <c r="B426" s="354"/>
      <c r="C426" s="354"/>
      <c r="D426" s="354"/>
      <c r="E426" s="3"/>
      <c r="F426" s="354"/>
      <c r="G426" s="6"/>
    </row>
    <row r="427" spans="1:7" s="5" customFormat="1" ht="35.25" customHeight="1" x14ac:dyDescent="0.25">
      <c r="A427" s="354"/>
      <c r="B427" s="354"/>
      <c r="C427" s="354"/>
      <c r="D427" s="354"/>
      <c r="E427" s="3"/>
      <c r="F427" s="354"/>
      <c r="G427" s="6"/>
    </row>
    <row r="428" spans="1:7" s="5" customFormat="1" ht="35.25" customHeight="1" x14ac:dyDescent="0.25">
      <c r="A428" s="354"/>
      <c r="B428" s="354"/>
      <c r="C428" s="354"/>
      <c r="D428" s="354"/>
      <c r="E428" s="3"/>
      <c r="F428" s="354"/>
      <c r="G428" s="6"/>
    </row>
    <row r="429" spans="1:7" s="5" customFormat="1" ht="35.25" customHeight="1" x14ac:dyDescent="0.25">
      <c r="A429" s="354"/>
      <c r="B429" s="354"/>
      <c r="C429" s="354"/>
      <c r="D429" s="354"/>
      <c r="E429" s="3"/>
      <c r="F429" s="354"/>
      <c r="G429" s="6"/>
    </row>
    <row r="430" spans="1:7" s="5" customFormat="1" ht="35.25" customHeight="1" x14ac:dyDescent="0.25">
      <c r="A430" s="354"/>
      <c r="B430" s="354"/>
      <c r="C430" s="354"/>
      <c r="D430" s="354"/>
      <c r="E430" s="3"/>
      <c r="F430" s="354"/>
      <c r="G430" s="6"/>
    </row>
    <row r="431" spans="1:7" s="5" customFormat="1" ht="35.25" customHeight="1" x14ac:dyDescent="0.25">
      <c r="A431" s="354"/>
      <c r="B431" s="354"/>
      <c r="C431" s="354"/>
      <c r="D431" s="354"/>
      <c r="E431" s="3"/>
      <c r="F431" s="354"/>
      <c r="G431" s="6"/>
    </row>
    <row r="432" spans="1:7" s="5" customFormat="1" ht="35.25" customHeight="1" x14ac:dyDescent="0.25">
      <c r="A432" s="354"/>
      <c r="B432" s="354"/>
      <c r="C432" s="354"/>
      <c r="D432" s="354"/>
      <c r="E432" s="3"/>
      <c r="F432" s="354"/>
      <c r="G432" s="6"/>
    </row>
    <row r="433" spans="1:7" s="5" customFormat="1" ht="35.25" customHeight="1" x14ac:dyDescent="0.25">
      <c r="A433" s="354"/>
      <c r="B433" s="354"/>
      <c r="C433" s="354"/>
      <c r="D433" s="354"/>
      <c r="E433" s="3"/>
      <c r="F433" s="354"/>
      <c r="G433" s="6"/>
    </row>
    <row r="434" spans="1:7" s="5" customFormat="1" ht="35.25" customHeight="1" x14ac:dyDescent="0.25">
      <c r="A434" s="354"/>
      <c r="B434" s="354"/>
      <c r="C434" s="354"/>
      <c r="D434" s="354"/>
      <c r="E434" s="3"/>
      <c r="F434" s="354"/>
      <c r="G434" s="6"/>
    </row>
    <row r="435" spans="1:7" s="5" customFormat="1" ht="35.25" customHeight="1" x14ac:dyDescent="0.25">
      <c r="A435" s="354"/>
      <c r="B435" s="354"/>
      <c r="C435" s="354"/>
      <c r="D435" s="354"/>
      <c r="E435" s="3"/>
      <c r="F435" s="354"/>
      <c r="G435" s="6"/>
    </row>
    <row r="436" spans="1:7" s="5" customFormat="1" ht="35.25" customHeight="1" x14ac:dyDescent="0.25">
      <c r="A436" s="354"/>
      <c r="B436" s="354"/>
      <c r="C436" s="353"/>
      <c r="D436" s="354"/>
      <c r="E436" s="3"/>
      <c r="F436" s="354"/>
      <c r="G436" s="6"/>
    </row>
    <row r="437" spans="1:7" s="5" customFormat="1" ht="35.25" customHeight="1" x14ac:dyDescent="0.25">
      <c r="A437" s="354"/>
      <c r="B437" s="354"/>
      <c r="C437" s="354"/>
      <c r="D437" s="354"/>
      <c r="E437" s="3"/>
      <c r="F437" s="354"/>
      <c r="G437" s="6"/>
    </row>
    <row r="438" spans="1:7" s="5" customFormat="1" ht="35.25" customHeight="1" x14ac:dyDescent="0.25">
      <c r="A438" s="354"/>
      <c r="B438" s="354"/>
      <c r="C438" s="354"/>
      <c r="D438" s="354"/>
      <c r="E438" s="3"/>
      <c r="F438" s="354"/>
      <c r="G438" s="6"/>
    </row>
    <row r="439" spans="1:7" s="5" customFormat="1" ht="35.25" customHeight="1" x14ac:dyDescent="0.25">
      <c r="A439" s="354"/>
      <c r="B439" s="354"/>
      <c r="C439" s="354"/>
      <c r="D439" s="354"/>
      <c r="E439" s="3"/>
      <c r="F439" s="354"/>
      <c r="G439" s="6"/>
    </row>
    <row r="440" spans="1:7" s="5" customFormat="1" ht="35.25" customHeight="1" x14ac:dyDescent="0.25">
      <c r="A440" s="354"/>
      <c r="B440" s="354"/>
      <c r="C440" s="354"/>
      <c r="D440" s="354"/>
      <c r="E440" s="3"/>
      <c r="F440" s="354"/>
      <c r="G440" s="6"/>
    </row>
    <row r="441" spans="1:7" s="5" customFormat="1" ht="35.25" customHeight="1" x14ac:dyDescent="0.25">
      <c r="A441" s="354"/>
      <c r="B441" s="354"/>
      <c r="C441" s="354"/>
      <c r="D441" s="354"/>
      <c r="E441" s="3"/>
      <c r="F441" s="354"/>
      <c r="G441" s="6"/>
    </row>
    <row r="442" spans="1:7" s="5" customFormat="1" ht="35.25" customHeight="1" x14ac:dyDescent="0.25">
      <c r="A442" s="354"/>
      <c r="B442" s="354"/>
      <c r="C442" s="354"/>
      <c r="D442" s="354"/>
      <c r="E442" s="3"/>
      <c r="F442" s="354"/>
      <c r="G442" s="381"/>
    </row>
    <row r="443" spans="1:7" s="5" customFormat="1" ht="35.25" customHeight="1" x14ac:dyDescent="0.25">
      <c r="A443" s="354"/>
      <c r="B443" s="354"/>
      <c r="C443" s="354"/>
      <c r="D443" s="354"/>
      <c r="E443" s="3"/>
      <c r="F443" s="354"/>
      <c r="G443" s="6"/>
    </row>
    <row r="444" spans="1:7" s="5" customFormat="1" ht="35.25" customHeight="1" x14ac:dyDescent="0.25">
      <c r="A444" s="354"/>
      <c r="B444" s="368"/>
      <c r="C444" s="368"/>
      <c r="D444" s="354"/>
      <c r="E444" s="3"/>
      <c r="F444" s="353"/>
      <c r="G444" s="6"/>
    </row>
    <row r="445" spans="1:7" s="5" customFormat="1" ht="35.25" customHeight="1" x14ac:dyDescent="0.25">
      <c r="A445" s="354"/>
      <c r="B445" s="368"/>
      <c r="C445" s="368"/>
      <c r="D445" s="354"/>
      <c r="E445" s="3"/>
      <c r="F445" s="353"/>
    </row>
    <row r="446" spans="1:7" s="5" customFormat="1" ht="35.25" customHeight="1" x14ac:dyDescent="0.25">
      <c r="A446" s="354"/>
      <c r="B446" s="368"/>
      <c r="C446" s="368"/>
      <c r="D446" s="354"/>
      <c r="E446" s="3"/>
      <c r="F446" s="353"/>
    </row>
    <row r="447" spans="1:7" s="5" customFormat="1" ht="27.75" customHeight="1" x14ac:dyDescent="0.25">
      <c r="A447" s="354"/>
      <c r="B447" s="354"/>
      <c r="C447" s="354"/>
      <c r="D447" s="354"/>
      <c r="E447" s="3"/>
      <c r="F447" s="353"/>
    </row>
    <row r="448" spans="1:7" s="5" customFormat="1" ht="48" customHeight="1" x14ac:dyDescent="0.25">
      <c r="A448" s="354"/>
      <c r="B448" s="354"/>
      <c r="C448" s="354"/>
      <c r="D448" s="354"/>
      <c r="E448" s="3"/>
      <c r="F448" s="354"/>
    </row>
    <row r="449" spans="1:6" s="5" customFormat="1" ht="39.75" customHeight="1" x14ac:dyDescent="0.25">
      <c r="A449" s="354"/>
      <c r="B449" s="354"/>
      <c r="C449" s="354"/>
      <c r="D449" s="354"/>
      <c r="E449" s="3"/>
      <c r="F449" s="354"/>
    </row>
    <row r="450" spans="1:6" s="5" customFormat="1" ht="35.25" customHeight="1" x14ac:dyDescent="0.25">
      <c r="A450" s="354"/>
      <c r="B450" s="354"/>
      <c r="C450" s="354"/>
      <c r="D450" s="354"/>
      <c r="E450" s="3"/>
      <c r="F450" s="354"/>
    </row>
    <row r="451" spans="1:6" s="5" customFormat="1" ht="35.25" customHeight="1" x14ac:dyDescent="0.25">
      <c r="A451" s="354"/>
      <c r="B451" s="354"/>
      <c r="C451" s="354"/>
      <c r="D451" s="354"/>
      <c r="E451" s="3"/>
      <c r="F451" s="354"/>
    </row>
    <row r="452" spans="1:6" s="5" customFormat="1" ht="45" customHeight="1" x14ac:dyDescent="0.25">
      <c r="A452" s="354"/>
      <c r="B452" s="354"/>
      <c r="C452" s="354"/>
      <c r="D452" s="354"/>
      <c r="E452" s="3"/>
      <c r="F452" s="354"/>
    </row>
    <row r="453" spans="1:6" s="5" customFormat="1" ht="50.25" customHeight="1" x14ac:dyDescent="0.25">
      <c r="A453" s="354"/>
      <c r="B453" s="354"/>
      <c r="C453" s="354"/>
      <c r="D453" s="354"/>
      <c r="E453" s="3"/>
      <c r="F453" s="354"/>
    </row>
    <row r="454" spans="1:6" s="5" customFormat="1" ht="50.25" customHeight="1" x14ac:dyDescent="0.25">
      <c r="A454" s="354"/>
      <c r="B454" s="369"/>
      <c r="C454" s="354"/>
      <c r="D454" s="354"/>
      <c r="E454" s="3"/>
      <c r="F454" s="354"/>
    </row>
    <row r="455" spans="1:6" s="5" customFormat="1" ht="42.75" customHeight="1" x14ac:dyDescent="0.25">
      <c r="A455" s="354"/>
      <c r="B455" s="369"/>
      <c r="C455" s="354"/>
      <c r="D455" s="354"/>
      <c r="E455" s="3"/>
      <c r="F455" s="354"/>
    </row>
    <row r="456" spans="1:6" s="5" customFormat="1" ht="45" customHeight="1" x14ac:dyDescent="0.25">
      <c r="A456" s="354"/>
      <c r="B456" s="369"/>
      <c r="C456" s="354"/>
      <c r="D456" s="354"/>
      <c r="E456" s="3"/>
      <c r="F456" s="354"/>
    </row>
    <row r="457" spans="1:6" s="5" customFormat="1" ht="45" customHeight="1" x14ac:dyDescent="0.25">
      <c r="A457" s="354"/>
      <c r="B457" s="369"/>
      <c r="C457" s="354"/>
      <c r="D457" s="354"/>
      <c r="E457" s="3"/>
      <c r="F457" s="354"/>
    </row>
    <row r="458" spans="1:6" s="5" customFormat="1" ht="45" customHeight="1" x14ac:dyDescent="0.25">
      <c r="A458" s="354"/>
      <c r="B458" s="369"/>
      <c r="C458" s="354"/>
      <c r="D458" s="354"/>
      <c r="E458" s="3"/>
      <c r="F458" s="354"/>
    </row>
    <row r="459" spans="1:6" s="5" customFormat="1" ht="45" customHeight="1" x14ac:dyDescent="0.25">
      <c r="A459" s="354"/>
      <c r="B459" s="369"/>
      <c r="C459" s="354"/>
      <c r="D459" s="354"/>
      <c r="E459" s="3"/>
      <c r="F459" s="354"/>
    </row>
    <row r="460" spans="1:6" s="5" customFormat="1" ht="45" customHeight="1" x14ac:dyDescent="0.25">
      <c r="A460" s="354"/>
      <c r="B460" s="369"/>
      <c r="C460" s="354"/>
      <c r="D460" s="354"/>
      <c r="E460" s="3"/>
      <c r="F460" s="354"/>
    </row>
    <row r="461" spans="1:6" s="5" customFormat="1" ht="45" customHeight="1" x14ac:dyDescent="0.25">
      <c r="A461" s="354"/>
      <c r="B461" s="369"/>
      <c r="C461" s="354"/>
      <c r="D461" s="354"/>
      <c r="E461" s="3"/>
      <c r="F461" s="354"/>
    </row>
    <row r="462" spans="1:6" s="5" customFormat="1" ht="35.25" customHeight="1" x14ac:dyDescent="0.25">
      <c r="A462" s="354"/>
      <c r="B462" s="369"/>
      <c r="C462" s="354"/>
      <c r="D462" s="354"/>
      <c r="E462" s="3"/>
      <c r="F462" s="354"/>
    </row>
    <row r="463" spans="1:6" s="5" customFormat="1" ht="35.25" customHeight="1" x14ac:dyDescent="0.25">
      <c r="A463" s="354"/>
      <c r="B463" s="354"/>
      <c r="C463" s="354"/>
      <c r="D463" s="354"/>
      <c r="E463" s="3"/>
      <c r="F463" s="354"/>
    </row>
    <row r="464" spans="1:6" s="5" customFormat="1" ht="35.25" customHeight="1" x14ac:dyDescent="0.25">
      <c r="A464" s="354"/>
      <c r="B464" s="354"/>
      <c r="C464" s="354"/>
      <c r="D464" s="354"/>
      <c r="E464" s="3"/>
      <c r="F464" s="354"/>
    </row>
    <row r="465" spans="1:7" s="5" customFormat="1" ht="35.25" customHeight="1" x14ac:dyDescent="0.25">
      <c r="A465" s="354"/>
      <c r="B465" s="354"/>
      <c r="C465" s="354"/>
      <c r="D465" s="354"/>
      <c r="E465" s="3"/>
      <c r="F465" s="354"/>
    </row>
    <row r="466" spans="1:7" s="5" customFormat="1" ht="35.25" customHeight="1" x14ac:dyDescent="0.25">
      <c r="A466" s="354"/>
      <c r="B466" s="354"/>
      <c r="C466" s="354"/>
      <c r="D466" s="354"/>
      <c r="E466" s="3"/>
      <c r="F466" s="354"/>
      <c r="G466" s="4"/>
    </row>
    <row r="467" spans="1:7" s="5" customFormat="1" ht="35.25" customHeight="1" x14ac:dyDescent="0.25">
      <c r="A467" s="354"/>
      <c r="B467" s="354"/>
      <c r="C467" s="354"/>
      <c r="D467" s="354"/>
      <c r="E467" s="3"/>
      <c r="F467" s="354"/>
      <c r="G467" s="4"/>
    </row>
    <row r="468" spans="1:7" s="5" customFormat="1" ht="35.25" customHeight="1" x14ac:dyDescent="0.25">
      <c r="A468" s="354"/>
      <c r="B468" s="354"/>
      <c r="C468" s="354"/>
      <c r="D468" s="354"/>
      <c r="E468" s="3"/>
      <c r="F468" s="354"/>
      <c r="G468" s="4"/>
    </row>
    <row r="469" spans="1:7" s="5" customFormat="1" ht="35.25" customHeight="1" x14ac:dyDescent="0.25">
      <c r="A469" s="354"/>
      <c r="B469" s="354"/>
      <c r="C469" s="354"/>
      <c r="D469" s="354"/>
      <c r="E469" s="3"/>
      <c r="F469" s="354"/>
      <c r="G469" s="6"/>
    </row>
    <row r="470" spans="1:7" s="5" customFormat="1" ht="35.25" customHeight="1" x14ac:dyDescent="0.25">
      <c r="A470" s="354"/>
      <c r="B470" s="354"/>
      <c r="C470" s="354"/>
      <c r="D470" s="354"/>
      <c r="E470" s="3"/>
      <c r="F470" s="354"/>
      <c r="G470" s="6"/>
    </row>
    <row r="471" spans="1:7" s="5" customFormat="1" ht="35.25" customHeight="1" x14ac:dyDescent="0.25">
      <c r="A471" s="354"/>
      <c r="B471" s="354"/>
      <c r="C471" s="354"/>
      <c r="D471" s="354"/>
      <c r="E471" s="3"/>
      <c r="F471" s="354"/>
      <c r="G471" s="6"/>
    </row>
    <row r="472" spans="1:7" s="5" customFormat="1" ht="35.25" customHeight="1" x14ac:dyDescent="0.25">
      <c r="A472" s="354"/>
      <c r="B472" s="354"/>
      <c r="C472" s="354"/>
      <c r="D472" s="354"/>
      <c r="E472" s="3"/>
      <c r="F472" s="354"/>
      <c r="G472" s="6"/>
    </row>
    <row r="473" spans="1:7" s="5" customFormat="1" ht="35.25" customHeight="1" x14ac:dyDescent="0.25">
      <c r="A473" s="369"/>
      <c r="B473" s="354"/>
      <c r="C473" s="354"/>
      <c r="D473" s="354"/>
      <c r="E473" s="3"/>
      <c r="F473" s="354"/>
      <c r="G473" s="6"/>
    </row>
    <row r="474" spans="1:7" s="5" customFormat="1" ht="27.75" customHeight="1" x14ac:dyDescent="0.25">
      <c r="A474" s="369"/>
      <c r="B474" s="370"/>
      <c r="C474" s="370"/>
      <c r="D474" s="370"/>
      <c r="E474" s="3"/>
      <c r="F474" s="370"/>
    </row>
    <row r="475" spans="1:7" s="5" customFormat="1" ht="27.75" customHeight="1" x14ac:dyDescent="0.25">
      <c r="A475" s="369"/>
      <c r="B475" s="370"/>
      <c r="C475" s="370"/>
      <c r="D475" s="370"/>
      <c r="E475" s="3"/>
      <c r="F475" s="370"/>
    </row>
    <row r="476" spans="1:7" s="5" customFormat="1" ht="27.75" customHeight="1" x14ac:dyDescent="0.25">
      <c r="A476" s="369"/>
      <c r="B476" s="370"/>
      <c r="C476" s="370"/>
      <c r="D476" s="370"/>
      <c r="E476" s="3"/>
      <c r="F476" s="370"/>
    </row>
    <row r="477" spans="1:7" s="5" customFormat="1" ht="27.75" customHeight="1" x14ac:dyDescent="0.25">
      <c r="A477" s="369"/>
      <c r="B477" s="370"/>
      <c r="C477" s="370"/>
      <c r="D477" s="370"/>
      <c r="E477" s="3"/>
      <c r="F477" s="370"/>
    </row>
    <row r="478" spans="1:7" s="371" customFormat="1" ht="27.75" customHeight="1" x14ac:dyDescent="0.25">
      <c r="A478" s="369"/>
      <c r="B478" s="370"/>
      <c r="C478" s="370"/>
      <c r="D478" s="370"/>
      <c r="E478" s="3"/>
      <c r="F478" s="370"/>
    </row>
    <row r="479" spans="1:7" s="371" customFormat="1" ht="27.75" customHeight="1" x14ac:dyDescent="0.25">
      <c r="A479" s="369"/>
      <c r="B479" s="370"/>
      <c r="C479" s="370"/>
      <c r="D479" s="370"/>
      <c r="E479" s="3"/>
      <c r="F479" s="370"/>
    </row>
    <row r="480" spans="1:7" s="371" customFormat="1" ht="27.75" customHeight="1" x14ac:dyDescent="0.25">
      <c r="A480" s="369"/>
      <c r="B480" s="370"/>
      <c r="C480" s="370"/>
      <c r="D480" s="370"/>
      <c r="E480" s="3"/>
      <c r="F480" s="370"/>
    </row>
    <row r="481" spans="1:6" s="371" customFormat="1" ht="27.75" customHeight="1" x14ac:dyDescent="0.25">
      <c r="A481" s="369"/>
      <c r="B481" s="370"/>
      <c r="C481" s="370"/>
      <c r="D481" s="370"/>
      <c r="E481" s="3"/>
      <c r="F481" s="370"/>
    </row>
    <row r="482" spans="1:6" s="371" customFormat="1" ht="27.75" customHeight="1" x14ac:dyDescent="0.25">
      <c r="A482" s="372"/>
      <c r="B482" s="370"/>
      <c r="C482" s="370"/>
      <c r="D482" s="370"/>
      <c r="E482" s="3"/>
      <c r="F482" s="370"/>
    </row>
    <row r="483" spans="1:6" s="5" customFormat="1" ht="27.75" customHeight="1" x14ac:dyDescent="0.25">
      <c r="A483" s="369"/>
      <c r="B483" s="370"/>
      <c r="C483" s="370"/>
      <c r="D483" s="370"/>
      <c r="E483" s="3"/>
      <c r="F483" s="370"/>
    </row>
    <row r="484" spans="1:6" s="5" customFormat="1" ht="27.75" customHeight="1" x14ac:dyDescent="0.25">
      <c r="A484" s="369"/>
      <c r="B484" s="370"/>
      <c r="C484" s="370"/>
      <c r="D484" s="370"/>
      <c r="E484" s="3"/>
      <c r="F484" s="370"/>
    </row>
    <row r="485" spans="1:6" s="5" customFormat="1" ht="27.75" customHeight="1" x14ac:dyDescent="0.25">
      <c r="A485" s="369"/>
      <c r="B485" s="370"/>
      <c r="C485" s="370"/>
      <c r="D485" s="370"/>
      <c r="E485" s="3"/>
      <c r="F485" s="370"/>
    </row>
    <row r="486" spans="1:6" s="5" customFormat="1" ht="27.75" customHeight="1" x14ac:dyDescent="0.25">
      <c r="A486" s="369"/>
      <c r="B486" s="370"/>
      <c r="C486" s="370"/>
      <c r="D486" s="370"/>
      <c r="E486" s="3"/>
      <c r="F486" s="370"/>
    </row>
    <row r="487" spans="1:6" s="5" customFormat="1" ht="27.75" customHeight="1" x14ac:dyDescent="0.25">
      <c r="A487" s="369"/>
      <c r="B487" s="370"/>
      <c r="C487" s="370"/>
      <c r="D487" s="370"/>
      <c r="E487" s="3"/>
      <c r="F487" s="370"/>
    </row>
    <row r="488" spans="1:6" s="5" customFormat="1" ht="27.75" customHeight="1" x14ac:dyDescent="0.25">
      <c r="A488" s="373"/>
      <c r="B488" s="370"/>
      <c r="C488" s="370"/>
      <c r="D488" s="370"/>
      <c r="E488" s="3"/>
      <c r="F488" s="370"/>
    </row>
    <row r="489" spans="1:6" s="5" customFormat="1" ht="27.75" customHeight="1" x14ac:dyDescent="0.25">
      <c r="A489" s="373"/>
      <c r="B489" s="370"/>
      <c r="C489" s="370"/>
      <c r="D489" s="370"/>
      <c r="E489" s="3"/>
      <c r="F489" s="370"/>
    </row>
    <row r="490" spans="1:6" s="5" customFormat="1" ht="27.75" customHeight="1" x14ac:dyDescent="0.25">
      <c r="A490" s="373"/>
      <c r="B490" s="370"/>
      <c r="C490" s="370"/>
      <c r="D490" s="370"/>
      <c r="E490" s="3"/>
      <c r="F490" s="370"/>
    </row>
    <row r="491" spans="1:6" s="5" customFormat="1" ht="27.75" customHeight="1" x14ac:dyDescent="0.25">
      <c r="A491" s="373"/>
      <c r="B491" s="370"/>
      <c r="C491" s="370"/>
      <c r="D491" s="370"/>
      <c r="E491" s="3"/>
      <c r="F491" s="370"/>
    </row>
    <row r="492" spans="1:6" s="5" customFormat="1" ht="27.75" customHeight="1" x14ac:dyDescent="0.25">
      <c r="A492" s="373"/>
      <c r="B492" s="370"/>
      <c r="C492" s="370"/>
      <c r="D492" s="370"/>
      <c r="E492" s="3"/>
      <c r="F492" s="370"/>
    </row>
    <row r="493" spans="1:6" s="5" customFormat="1" ht="27.75" customHeight="1" x14ac:dyDescent="0.25">
      <c r="A493" s="373"/>
      <c r="B493" s="370"/>
      <c r="C493" s="370"/>
      <c r="D493" s="370"/>
      <c r="E493" s="3"/>
      <c r="F493" s="370"/>
    </row>
    <row r="494" spans="1:6" s="5" customFormat="1" ht="27.75" customHeight="1" x14ac:dyDescent="0.25">
      <c r="A494" s="373"/>
      <c r="B494" s="370"/>
      <c r="C494" s="370"/>
      <c r="D494" s="370"/>
      <c r="E494" s="3"/>
      <c r="F494" s="370"/>
    </row>
    <row r="495" spans="1:6" s="5" customFormat="1" ht="27.75" customHeight="1" x14ac:dyDescent="0.25">
      <c r="A495" s="373"/>
      <c r="B495" s="370"/>
      <c r="C495" s="370"/>
      <c r="D495" s="370"/>
      <c r="E495" s="3"/>
      <c r="F495" s="370"/>
    </row>
    <row r="496" spans="1:6" s="5" customFormat="1" ht="27.75" customHeight="1" x14ac:dyDescent="0.25">
      <c r="A496" s="373"/>
      <c r="B496" s="370"/>
      <c r="C496" s="370"/>
      <c r="D496" s="370"/>
      <c r="E496" s="3"/>
      <c r="F496" s="370"/>
    </row>
    <row r="497" spans="1:6" s="5" customFormat="1" ht="27.75" customHeight="1" x14ac:dyDescent="0.25">
      <c r="A497" s="373"/>
      <c r="B497" s="370"/>
      <c r="C497" s="370"/>
      <c r="D497" s="370"/>
      <c r="E497" s="3"/>
      <c r="F497" s="370"/>
    </row>
    <row r="498" spans="1:6" s="5" customFormat="1" ht="27.75" customHeight="1" x14ac:dyDescent="0.25">
      <c r="A498" s="373"/>
      <c r="B498" s="370"/>
      <c r="C498" s="370"/>
      <c r="D498" s="370"/>
      <c r="E498" s="3"/>
      <c r="F498" s="370"/>
    </row>
    <row r="499" spans="1:6" s="5" customFormat="1" ht="27.75" customHeight="1" x14ac:dyDescent="0.25">
      <c r="A499" s="373"/>
      <c r="B499" s="370"/>
      <c r="C499" s="370"/>
      <c r="D499" s="370"/>
      <c r="E499" s="3"/>
      <c r="F499" s="370"/>
    </row>
    <row r="500" spans="1:6" s="5" customFormat="1" ht="27.75" customHeight="1" x14ac:dyDescent="0.25">
      <c r="A500" s="373"/>
      <c r="B500" s="370"/>
      <c r="C500" s="370"/>
      <c r="D500" s="370"/>
      <c r="E500" s="3"/>
      <c r="F500" s="370"/>
    </row>
    <row r="501" spans="1:6" s="5" customFormat="1" ht="27.75" customHeight="1" x14ac:dyDescent="0.25">
      <c r="A501" s="373"/>
      <c r="B501" s="370"/>
      <c r="C501" s="370"/>
      <c r="D501" s="370"/>
      <c r="E501" s="3"/>
      <c r="F501" s="370"/>
    </row>
    <row r="502" spans="1:6" s="5" customFormat="1" ht="27.75" customHeight="1" x14ac:dyDescent="0.25">
      <c r="A502" s="373"/>
      <c r="B502" s="370"/>
      <c r="C502" s="370"/>
      <c r="D502" s="370"/>
      <c r="E502" s="3"/>
      <c r="F502" s="370"/>
    </row>
    <row r="503" spans="1:6" s="5" customFormat="1" ht="27.75" customHeight="1" x14ac:dyDescent="0.25">
      <c r="A503" s="373"/>
      <c r="B503" s="370"/>
      <c r="C503" s="370"/>
      <c r="D503" s="370"/>
      <c r="E503" s="3"/>
      <c r="F503" s="370"/>
    </row>
    <row r="504" spans="1:6" s="5" customFormat="1" ht="27.75" customHeight="1" x14ac:dyDescent="0.25">
      <c r="A504" s="373"/>
      <c r="B504" s="370"/>
      <c r="C504" s="370"/>
      <c r="D504" s="370"/>
      <c r="E504" s="3"/>
      <c r="F504" s="370"/>
    </row>
    <row r="505" spans="1:6" s="5" customFormat="1" ht="27.75" customHeight="1" x14ac:dyDescent="0.25">
      <c r="A505" s="373"/>
      <c r="B505" s="370"/>
      <c r="C505" s="370"/>
      <c r="D505" s="370"/>
      <c r="E505" s="3"/>
      <c r="F505" s="370"/>
    </row>
    <row r="506" spans="1:6" s="5" customFormat="1" ht="27.75" customHeight="1" x14ac:dyDescent="0.25">
      <c r="A506" s="373"/>
      <c r="B506" s="370"/>
      <c r="C506" s="370"/>
      <c r="D506" s="370"/>
      <c r="E506" s="3"/>
      <c r="F506" s="370"/>
    </row>
    <row r="507" spans="1:6" s="5" customFormat="1" ht="27.75" customHeight="1" x14ac:dyDescent="0.25">
      <c r="A507" s="373"/>
      <c r="B507" s="370"/>
      <c r="C507" s="370"/>
      <c r="D507" s="370"/>
      <c r="E507" s="3"/>
      <c r="F507" s="370"/>
    </row>
    <row r="508" spans="1:6" s="5" customFormat="1" ht="27.75" customHeight="1" x14ac:dyDescent="0.25">
      <c r="A508" s="373"/>
      <c r="B508" s="370"/>
      <c r="C508" s="370"/>
      <c r="D508" s="370"/>
      <c r="E508" s="3"/>
      <c r="F508" s="370"/>
    </row>
    <row r="509" spans="1:6" s="5" customFormat="1" ht="27.75" customHeight="1" x14ac:dyDescent="0.25">
      <c r="A509" s="373"/>
      <c r="B509" s="370"/>
      <c r="C509" s="370"/>
      <c r="D509" s="370"/>
      <c r="E509" s="3"/>
      <c r="F509" s="370"/>
    </row>
    <row r="510" spans="1:6" s="5" customFormat="1" ht="27.75" customHeight="1" x14ac:dyDescent="0.25">
      <c r="A510" s="373"/>
      <c r="B510" s="370"/>
      <c r="C510" s="370"/>
      <c r="D510" s="370"/>
      <c r="E510" s="3"/>
      <c r="F510" s="370"/>
    </row>
    <row r="511" spans="1:6" s="5" customFormat="1" ht="27.75" customHeight="1" x14ac:dyDescent="0.25">
      <c r="A511" s="373"/>
      <c r="B511" s="370"/>
      <c r="C511" s="370"/>
      <c r="D511" s="370"/>
      <c r="E511" s="3"/>
      <c r="F511" s="370"/>
    </row>
    <row r="512" spans="1:6" s="5" customFormat="1" ht="27.75" customHeight="1" x14ac:dyDescent="0.25">
      <c r="A512" s="373"/>
      <c r="B512" s="370"/>
      <c r="C512" s="370"/>
      <c r="D512" s="370"/>
      <c r="E512" s="3"/>
      <c r="F512" s="370"/>
    </row>
    <row r="513" spans="1:7" s="5" customFormat="1" ht="27.75" customHeight="1" x14ac:dyDescent="0.25">
      <c r="A513" s="373"/>
      <c r="B513" s="370"/>
      <c r="C513" s="370"/>
      <c r="D513" s="370"/>
      <c r="E513" s="3"/>
      <c r="F513" s="370"/>
    </row>
    <row r="514" spans="1:7" s="5" customFormat="1" ht="27.75" customHeight="1" x14ac:dyDescent="0.25">
      <c r="A514" s="373"/>
      <c r="B514" s="370"/>
      <c r="C514" s="370"/>
      <c r="D514" s="370"/>
      <c r="E514" s="3"/>
      <c r="F514" s="370"/>
    </row>
    <row r="515" spans="1:7" s="5" customFormat="1" ht="27.75" customHeight="1" x14ac:dyDescent="0.25">
      <c r="A515" s="373"/>
      <c r="B515" s="370"/>
      <c r="C515" s="370"/>
      <c r="D515" s="370"/>
      <c r="E515" s="3"/>
      <c r="F515" s="370"/>
    </row>
    <row r="516" spans="1:7" s="5" customFormat="1" ht="27.75" customHeight="1" x14ac:dyDescent="0.25">
      <c r="A516" s="373"/>
      <c r="B516" s="370"/>
      <c r="C516" s="370"/>
      <c r="D516" s="370"/>
      <c r="E516" s="3"/>
      <c r="F516" s="370"/>
    </row>
    <row r="517" spans="1:7" s="5" customFormat="1" ht="27.75" customHeight="1" x14ac:dyDescent="0.25">
      <c r="A517" s="373"/>
      <c r="B517" s="370"/>
      <c r="C517" s="370"/>
      <c r="D517" s="370"/>
      <c r="E517" s="3"/>
      <c r="F517" s="370"/>
    </row>
    <row r="518" spans="1:7" s="5" customFormat="1" ht="35.25" customHeight="1" x14ac:dyDescent="0.25">
      <c r="A518" s="353"/>
      <c r="B518" s="354"/>
      <c r="C518" s="354"/>
      <c r="D518" s="354"/>
      <c r="E518" s="3"/>
      <c r="F518" s="354"/>
      <c r="G518" s="4"/>
    </row>
    <row r="519" spans="1:7" s="5" customFormat="1" ht="35.25" customHeight="1" x14ac:dyDescent="0.25">
      <c r="A519" s="353"/>
      <c r="B519" s="354"/>
      <c r="C519" s="354"/>
      <c r="D519" s="354"/>
      <c r="E519" s="3"/>
      <c r="F519" s="354"/>
      <c r="G519" s="4"/>
    </row>
    <row r="520" spans="1:7" s="5" customFormat="1" ht="35.25" customHeight="1" x14ac:dyDescent="0.25">
      <c r="A520" s="353"/>
      <c r="B520" s="354"/>
      <c r="C520" s="354"/>
      <c r="D520" s="354"/>
      <c r="E520" s="3"/>
      <c r="F520" s="354"/>
      <c r="G520" s="4"/>
    </row>
    <row r="521" spans="1:7" s="5" customFormat="1" ht="35.25" customHeight="1" x14ac:dyDescent="0.25">
      <c r="A521" s="353"/>
      <c r="B521" s="354"/>
      <c r="C521" s="354"/>
      <c r="D521" s="354"/>
      <c r="E521" s="3"/>
      <c r="F521" s="354"/>
      <c r="G521" s="4"/>
    </row>
    <row r="522" spans="1:7" s="5" customFormat="1" ht="35.25" customHeight="1" x14ac:dyDescent="0.25">
      <c r="A522" s="353"/>
      <c r="B522" s="354"/>
      <c r="C522" s="354"/>
      <c r="D522" s="354"/>
      <c r="E522" s="3"/>
      <c r="F522" s="354"/>
      <c r="G522" s="4"/>
    </row>
    <row r="523" spans="1:7" s="5" customFormat="1" ht="35.25" customHeight="1" x14ac:dyDescent="0.25">
      <c r="A523" s="353"/>
      <c r="B523" s="354"/>
      <c r="C523" s="354"/>
      <c r="D523" s="354"/>
      <c r="E523" s="3"/>
      <c r="F523" s="354"/>
      <c r="G523" s="4"/>
    </row>
    <row r="524" spans="1:7" s="5" customFormat="1" ht="35.25" customHeight="1" x14ac:dyDescent="0.25">
      <c r="A524" s="353"/>
      <c r="B524" s="354"/>
      <c r="C524" s="354"/>
      <c r="D524" s="354"/>
      <c r="E524" s="3"/>
      <c r="F524" s="354"/>
      <c r="G524" s="4"/>
    </row>
    <row r="525" spans="1:7" s="5" customFormat="1" ht="35.25" customHeight="1" x14ac:dyDescent="0.25">
      <c r="A525" s="353"/>
      <c r="B525" s="354"/>
      <c r="C525" s="354"/>
      <c r="D525" s="354"/>
      <c r="E525" s="3"/>
      <c r="F525" s="354"/>
      <c r="G525" s="4"/>
    </row>
    <row r="526" spans="1:7" s="5" customFormat="1" ht="35.25" customHeight="1" x14ac:dyDescent="0.25">
      <c r="A526" s="353"/>
      <c r="B526" s="354"/>
      <c r="C526" s="354"/>
      <c r="D526" s="354"/>
      <c r="E526" s="3"/>
      <c r="F526" s="354"/>
      <c r="G526" s="4"/>
    </row>
    <row r="527" spans="1:7" s="5" customFormat="1" ht="35.25" customHeight="1" x14ac:dyDescent="0.25">
      <c r="A527" s="354"/>
      <c r="B527" s="354"/>
      <c r="C527" s="354"/>
      <c r="D527" s="354"/>
      <c r="E527" s="3"/>
      <c r="F527" s="354"/>
      <c r="G527" s="4"/>
    </row>
    <row r="528" spans="1:7" s="5" customFormat="1" ht="35.25" customHeight="1" x14ac:dyDescent="0.25">
      <c r="A528" s="354"/>
      <c r="B528" s="354"/>
      <c r="C528" s="354"/>
      <c r="D528" s="354"/>
      <c r="E528" s="3"/>
      <c r="F528" s="354"/>
      <c r="G528" s="6"/>
    </row>
    <row r="529" spans="1:7" s="5" customFormat="1" ht="35.25" customHeight="1" x14ac:dyDescent="0.25">
      <c r="A529" s="354"/>
      <c r="B529" s="354"/>
      <c r="C529" s="354"/>
      <c r="D529" s="354"/>
      <c r="E529" s="3"/>
      <c r="F529" s="354"/>
      <c r="G529" s="6"/>
    </row>
    <row r="530" spans="1:7" s="5" customFormat="1" ht="35.25" customHeight="1" x14ac:dyDescent="0.25">
      <c r="A530" s="354"/>
      <c r="B530" s="354"/>
      <c r="C530" s="354"/>
      <c r="D530" s="354"/>
      <c r="E530" s="3"/>
      <c r="F530" s="354"/>
      <c r="G530" s="6"/>
    </row>
    <row r="531" spans="1:7" s="5" customFormat="1" ht="43.5" customHeight="1" x14ac:dyDescent="0.25">
      <c r="A531" s="354"/>
      <c r="B531" s="354"/>
      <c r="C531" s="354"/>
      <c r="D531" s="354"/>
      <c r="E531" s="3"/>
      <c r="F531" s="354"/>
      <c r="G531" s="6"/>
    </row>
    <row r="532" spans="1:7" s="5" customFormat="1" ht="45.75" customHeight="1" x14ac:dyDescent="0.25">
      <c r="A532" s="353"/>
      <c r="B532" s="354"/>
      <c r="C532" s="354"/>
      <c r="D532" s="354"/>
      <c r="E532" s="3"/>
      <c r="F532" s="354"/>
      <c r="G532" s="6"/>
    </row>
    <row r="533" spans="1:7" s="5" customFormat="1" ht="35.25" customHeight="1" x14ac:dyDescent="0.25">
      <c r="A533" s="353"/>
      <c r="B533" s="354"/>
      <c r="C533" s="354"/>
      <c r="D533" s="354"/>
      <c r="E533" s="3"/>
      <c r="F533" s="354"/>
      <c r="G533" s="6"/>
    </row>
    <row r="534" spans="1:7" s="5" customFormat="1" ht="35.25" customHeight="1" x14ac:dyDescent="0.25">
      <c r="A534" s="353"/>
      <c r="B534" s="354"/>
      <c r="C534" s="354"/>
      <c r="D534" s="354"/>
      <c r="E534" s="3"/>
      <c r="F534" s="354"/>
      <c r="G534" s="6"/>
    </row>
    <row r="535" spans="1:7" s="5" customFormat="1" ht="45.75" customHeight="1" x14ac:dyDescent="0.25">
      <c r="A535" s="353"/>
      <c r="B535" s="354"/>
      <c r="C535" s="354"/>
      <c r="D535" s="354"/>
      <c r="E535" s="3"/>
      <c r="F535" s="354"/>
      <c r="G535" s="6"/>
    </row>
    <row r="536" spans="1:7" s="5" customFormat="1" ht="35.25" customHeight="1" x14ac:dyDescent="0.25">
      <c r="A536" s="354"/>
      <c r="B536" s="354"/>
      <c r="C536" s="354"/>
      <c r="D536" s="354"/>
      <c r="E536" s="3"/>
      <c r="F536" s="354"/>
      <c r="G536" s="6"/>
    </row>
    <row r="537" spans="1:7" s="5" customFormat="1" ht="35.25" customHeight="1" x14ac:dyDescent="0.25">
      <c r="A537" s="354"/>
      <c r="B537" s="354"/>
      <c r="C537" s="354"/>
      <c r="D537" s="354"/>
      <c r="E537" s="3"/>
      <c r="F537" s="354"/>
      <c r="G537" s="4"/>
    </row>
    <row r="538" spans="1:7" s="5" customFormat="1" ht="35.25" customHeight="1" x14ac:dyDescent="0.25">
      <c r="A538" s="354"/>
      <c r="B538" s="354"/>
      <c r="C538" s="354"/>
      <c r="D538" s="354"/>
      <c r="E538" s="3"/>
      <c r="F538" s="354"/>
      <c r="G538" s="4"/>
    </row>
    <row r="539" spans="1:7" s="5" customFormat="1" ht="35.25" customHeight="1" x14ac:dyDescent="0.25">
      <c r="A539" s="354"/>
      <c r="B539" s="354"/>
      <c r="C539" s="354"/>
      <c r="D539" s="354"/>
      <c r="E539" s="3"/>
      <c r="F539" s="354"/>
      <c r="G539" s="6"/>
    </row>
    <row r="540" spans="1:7" s="5" customFormat="1" ht="35.25" customHeight="1" x14ac:dyDescent="0.25">
      <c r="A540" s="354"/>
      <c r="B540" s="354"/>
      <c r="C540" s="354"/>
      <c r="D540" s="354"/>
      <c r="E540" s="3"/>
      <c r="F540" s="354"/>
      <c r="G540" s="6"/>
    </row>
    <row r="541" spans="1:7" s="5" customFormat="1" ht="35.25" customHeight="1" x14ac:dyDescent="0.25">
      <c r="A541" s="354"/>
      <c r="B541" s="354"/>
      <c r="C541" s="354"/>
      <c r="D541" s="354"/>
      <c r="E541" s="3"/>
      <c r="F541" s="354"/>
      <c r="G541" s="6"/>
    </row>
    <row r="542" spans="1:7" s="5" customFormat="1" ht="35.25" customHeight="1" x14ac:dyDescent="0.25">
      <c r="A542" s="354"/>
      <c r="B542" s="354"/>
      <c r="C542" s="354"/>
      <c r="D542" s="354"/>
      <c r="E542" s="3"/>
      <c r="F542" s="354"/>
      <c r="G542" s="6"/>
    </row>
    <row r="543" spans="1:7" s="5" customFormat="1" ht="35.25" customHeight="1" x14ac:dyDescent="0.25">
      <c r="A543" s="354"/>
      <c r="B543" s="354"/>
      <c r="C543" s="354"/>
      <c r="D543" s="354"/>
      <c r="E543" s="3"/>
      <c r="F543" s="354"/>
      <c r="G543" s="6"/>
    </row>
    <row r="544" spans="1:7" s="5" customFormat="1" ht="35.25" customHeight="1" x14ac:dyDescent="0.25">
      <c r="A544" s="354"/>
      <c r="B544" s="354"/>
      <c r="C544" s="354"/>
      <c r="D544" s="354"/>
      <c r="E544" s="3"/>
      <c r="F544" s="354"/>
    </row>
    <row r="545" spans="1:7" s="5" customFormat="1" ht="49.5" customHeight="1" x14ac:dyDescent="0.25">
      <c r="A545" s="354"/>
      <c r="B545" s="354"/>
      <c r="C545" s="354"/>
      <c r="D545" s="354"/>
      <c r="E545" s="3"/>
      <c r="F545" s="354"/>
      <c r="G545" s="6"/>
    </row>
    <row r="546" spans="1:7" s="5" customFormat="1" ht="49.5" customHeight="1" x14ac:dyDescent="0.25">
      <c r="A546" s="354"/>
      <c r="B546" s="354"/>
      <c r="C546" s="354"/>
      <c r="D546" s="354"/>
      <c r="E546" s="3"/>
      <c r="F546" s="354"/>
      <c r="G546" s="6"/>
    </row>
    <row r="547" spans="1:7" s="5" customFormat="1" ht="49.5" customHeight="1" x14ac:dyDescent="0.25">
      <c r="A547" s="354"/>
      <c r="B547" s="354"/>
      <c r="C547" s="354"/>
      <c r="D547" s="354"/>
      <c r="E547" s="3"/>
      <c r="F547" s="354"/>
      <c r="G547" s="6"/>
    </row>
    <row r="548" spans="1:7" s="5" customFormat="1" ht="49.5" customHeight="1" x14ac:dyDescent="0.25">
      <c r="A548" s="354"/>
      <c r="B548" s="354"/>
      <c r="C548" s="354"/>
      <c r="D548" s="354"/>
      <c r="E548" s="3"/>
      <c r="F548" s="354"/>
      <c r="G548" s="4"/>
    </row>
    <row r="549" spans="1:7" s="5" customFormat="1" ht="49.5" customHeight="1" x14ac:dyDescent="0.25">
      <c r="A549" s="354"/>
      <c r="B549" s="354"/>
      <c r="C549" s="354"/>
      <c r="D549" s="354"/>
      <c r="E549" s="3"/>
      <c r="F549" s="354"/>
      <c r="G549" s="4"/>
    </row>
    <row r="550" spans="1:7" s="5" customFormat="1" ht="35.25" customHeight="1" x14ac:dyDescent="0.25">
      <c r="A550" s="354"/>
      <c r="B550" s="354"/>
      <c r="C550" s="354"/>
      <c r="D550" s="354"/>
      <c r="E550" s="3"/>
      <c r="F550" s="354"/>
      <c r="G550" s="6"/>
    </row>
    <row r="551" spans="1:7" s="5" customFormat="1" ht="35.25" customHeight="1" x14ac:dyDescent="0.25">
      <c r="A551" s="354"/>
      <c r="B551" s="354"/>
      <c r="C551" s="354"/>
      <c r="D551" s="354"/>
      <c r="E551" s="3"/>
      <c r="F551" s="354"/>
      <c r="G551" s="6"/>
    </row>
    <row r="552" spans="1:7" s="5" customFormat="1" ht="35.25" customHeight="1" x14ac:dyDescent="0.25">
      <c r="A552" s="354"/>
      <c r="B552" s="354"/>
      <c r="C552" s="354"/>
      <c r="D552" s="354"/>
      <c r="E552" s="3"/>
      <c r="F552" s="354"/>
      <c r="G552" s="6"/>
    </row>
    <row r="553" spans="1:7" s="5" customFormat="1" ht="35.25" customHeight="1" x14ac:dyDescent="0.25">
      <c r="A553" s="354"/>
      <c r="B553" s="354"/>
      <c r="C553" s="354"/>
      <c r="D553" s="354"/>
      <c r="E553" s="3"/>
      <c r="F553" s="354"/>
      <c r="G553" s="6"/>
    </row>
    <row r="554" spans="1:7" s="5" customFormat="1" ht="35.25" customHeight="1" x14ac:dyDescent="0.25">
      <c r="A554" s="354"/>
      <c r="B554" s="354"/>
      <c r="C554" s="354"/>
      <c r="D554" s="354"/>
      <c r="E554" s="3"/>
      <c r="F554" s="354"/>
      <c r="G554" s="6"/>
    </row>
    <row r="555" spans="1:7" s="5" customFormat="1" ht="35.25" customHeight="1" x14ac:dyDescent="0.25">
      <c r="A555" s="354"/>
      <c r="B555" s="354"/>
      <c r="C555" s="354"/>
      <c r="D555" s="354"/>
      <c r="E555" s="3"/>
      <c r="F555" s="354"/>
      <c r="G555" s="6"/>
    </row>
    <row r="556" spans="1:7" s="5" customFormat="1" ht="35.25" customHeight="1" x14ac:dyDescent="0.25">
      <c r="A556" s="354"/>
      <c r="B556" s="354"/>
      <c r="C556" s="354"/>
      <c r="D556" s="354"/>
      <c r="E556" s="3"/>
      <c r="F556" s="354"/>
      <c r="G556" s="6"/>
    </row>
    <row r="557" spans="1:7" s="5" customFormat="1" ht="35.25" customHeight="1" x14ac:dyDescent="0.25">
      <c r="A557" s="354"/>
      <c r="B557" s="354"/>
      <c r="C557" s="354"/>
      <c r="D557" s="354"/>
      <c r="E557" s="3"/>
      <c r="F557" s="354"/>
      <c r="G557" s="4"/>
    </row>
    <row r="558" spans="1:7" s="5" customFormat="1" ht="35.25" customHeight="1" x14ac:dyDescent="0.25">
      <c r="A558" s="354"/>
      <c r="B558" s="354"/>
      <c r="C558" s="354"/>
      <c r="D558" s="354"/>
      <c r="E558" s="3"/>
      <c r="F558" s="354"/>
      <c r="G558" s="4"/>
    </row>
    <row r="559" spans="1:7" s="5" customFormat="1" ht="35.25" customHeight="1" x14ac:dyDescent="0.25">
      <c r="A559" s="354"/>
      <c r="B559" s="354"/>
      <c r="C559" s="354"/>
      <c r="D559" s="354"/>
      <c r="E559" s="3"/>
      <c r="F559" s="354"/>
      <c r="G559" s="4"/>
    </row>
    <row r="560" spans="1:7" s="5" customFormat="1" ht="45.75" customHeight="1" x14ac:dyDescent="0.25">
      <c r="A560" s="354"/>
      <c r="B560" s="354"/>
      <c r="C560" s="354"/>
      <c r="D560" s="354"/>
      <c r="E560" s="3"/>
      <c r="F560" s="354"/>
      <c r="G560" s="6"/>
    </row>
    <row r="561" spans="1:7" s="5" customFormat="1" ht="45.75" customHeight="1" x14ac:dyDescent="0.25">
      <c r="A561" s="354"/>
      <c r="B561" s="354"/>
      <c r="C561" s="354"/>
      <c r="D561" s="354"/>
      <c r="E561" s="3"/>
      <c r="F561" s="354"/>
      <c r="G561" s="6"/>
    </row>
    <row r="562" spans="1:7" s="5" customFormat="1" ht="45.75" customHeight="1" x14ac:dyDescent="0.25">
      <c r="A562" s="354"/>
      <c r="B562" s="354"/>
      <c r="C562" s="354"/>
      <c r="D562" s="354"/>
      <c r="E562" s="3"/>
      <c r="F562" s="354"/>
      <c r="G562" s="6"/>
    </row>
    <row r="563" spans="1:7" s="5" customFormat="1" ht="45.75" customHeight="1" x14ac:dyDescent="0.25">
      <c r="A563" s="354"/>
      <c r="B563" s="354"/>
      <c r="C563" s="354"/>
      <c r="D563" s="354"/>
      <c r="E563" s="3"/>
      <c r="F563" s="354"/>
      <c r="G563" s="6"/>
    </row>
    <row r="564" spans="1:7" s="5" customFormat="1" ht="45.75" customHeight="1" x14ac:dyDescent="0.25">
      <c r="A564" s="354"/>
      <c r="B564" s="354"/>
      <c r="C564" s="354"/>
      <c r="D564" s="354"/>
      <c r="E564" s="3"/>
      <c r="F564" s="354"/>
      <c r="G564" s="6"/>
    </row>
    <row r="565" spans="1:7" s="5" customFormat="1" ht="35.25" customHeight="1" x14ac:dyDescent="0.25">
      <c r="A565" s="354"/>
      <c r="B565" s="354"/>
      <c r="C565" s="354"/>
      <c r="D565" s="354"/>
      <c r="E565" s="3"/>
      <c r="F565" s="354"/>
      <c r="G565" s="6"/>
    </row>
    <row r="566" spans="1:7" s="5" customFormat="1" ht="35.25" customHeight="1" x14ac:dyDescent="0.25">
      <c r="A566" s="354"/>
      <c r="B566" s="354"/>
      <c r="C566" s="354"/>
      <c r="D566" s="354"/>
      <c r="E566" s="3"/>
      <c r="F566" s="354"/>
      <c r="G566" s="6"/>
    </row>
    <row r="567" spans="1:7" s="5" customFormat="1" ht="35.25" customHeight="1" x14ac:dyDescent="0.25">
      <c r="A567" s="354"/>
      <c r="B567" s="354"/>
      <c r="C567" s="354"/>
      <c r="D567" s="354"/>
      <c r="E567" s="3"/>
      <c r="F567" s="354"/>
      <c r="G567" s="6"/>
    </row>
    <row r="568" spans="1:7" s="5" customFormat="1" ht="35.25" customHeight="1" x14ac:dyDescent="0.25">
      <c r="A568" s="354"/>
      <c r="B568" s="354"/>
      <c r="C568" s="354"/>
      <c r="D568" s="354"/>
      <c r="E568" s="3"/>
      <c r="F568" s="354"/>
      <c r="G568" s="6"/>
    </row>
    <row r="569" spans="1:7" s="5" customFormat="1" ht="35.25" customHeight="1" x14ac:dyDescent="0.25">
      <c r="A569" s="354"/>
      <c r="B569" s="354"/>
      <c r="C569" s="354"/>
      <c r="D569" s="354"/>
      <c r="E569" s="3"/>
      <c r="F569" s="354"/>
      <c r="G569" s="6"/>
    </row>
    <row r="570" spans="1:7" s="5" customFormat="1" ht="35.25" customHeight="1" x14ac:dyDescent="0.25">
      <c r="A570" s="354"/>
      <c r="B570" s="354"/>
      <c r="C570" s="354"/>
      <c r="D570" s="354"/>
      <c r="E570" s="3"/>
      <c r="F570" s="354"/>
      <c r="G570" s="6"/>
    </row>
    <row r="571" spans="1:7" s="5" customFormat="1" ht="35.25" customHeight="1" x14ac:dyDescent="0.25">
      <c r="A571" s="354"/>
      <c r="B571" s="354"/>
      <c r="C571" s="354"/>
      <c r="D571" s="354"/>
      <c r="E571" s="3"/>
      <c r="F571" s="354"/>
      <c r="G571" s="6"/>
    </row>
    <row r="572" spans="1:7" s="5" customFormat="1" ht="35.25" customHeight="1" x14ac:dyDescent="0.25">
      <c r="A572" s="354"/>
      <c r="B572" s="354"/>
      <c r="C572" s="354"/>
      <c r="D572" s="354"/>
      <c r="E572" s="3"/>
      <c r="F572" s="354"/>
      <c r="G572" s="6"/>
    </row>
    <row r="573" spans="1:7" s="5" customFormat="1" ht="35.25" customHeight="1" x14ac:dyDescent="0.25">
      <c r="A573" s="354"/>
      <c r="B573" s="354"/>
      <c r="C573" s="354"/>
      <c r="D573" s="354"/>
      <c r="E573" s="3"/>
      <c r="F573" s="354"/>
      <c r="G573" s="6"/>
    </row>
    <row r="574" spans="1:7" s="5" customFormat="1" ht="35.25" customHeight="1" x14ac:dyDescent="0.25">
      <c r="A574" s="354"/>
      <c r="B574" s="354"/>
      <c r="C574" s="354"/>
      <c r="D574" s="354"/>
      <c r="E574" s="3"/>
      <c r="F574" s="354"/>
      <c r="G574" s="6"/>
    </row>
    <row r="575" spans="1:7" s="5" customFormat="1" ht="35.25" customHeight="1" x14ac:dyDescent="0.25">
      <c r="A575" s="354"/>
      <c r="B575" s="354"/>
      <c r="C575" s="354"/>
      <c r="D575" s="354"/>
      <c r="E575" s="3"/>
      <c r="F575" s="354"/>
      <c r="G575" s="6"/>
    </row>
    <row r="576" spans="1:7" s="5" customFormat="1" ht="35.25" customHeight="1" x14ac:dyDescent="0.25">
      <c r="A576" s="354"/>
      <c r="B576" s="354"/>
      <c r="C576" s="353"/>
      <c r="D576" s="354"/>
      <c r="E576" s="3"/>
      <c r="F576" s="354"/>
      <c r="G576" s="6"/>
    </row>
    <row r="577" spans="1:7" s="5" customFormat="1" ht="35.25" customHeight="1" x14ac:dyDescent="0.25">
      <c r="A577" s="354"/>
      <c r="B577" s="354"/>
      <c r="C577" s="354"/>
      <c r="D577" s="354"/>
      <c r="E577" s="3"/>
      <c r="F577" s="354"/>
      <c r="G577" s="6"/>
    </row>
    <row r="578" spans="1:7" s="5" customFormat="1" ht="35.25" customHeight="1" x14ac:dyDescent="0.25">
      <c r="A578" s="353"/>
      <c r="B578" s="354"/>
      <c r="C578" s="354"/>
      <c r="D578" s="354"/>
      <c r="E578" s="3"/>
      <c r="F578" s="354"/>
      <c r="G578" s="4"/>
    </row>
    <row r="579" spans="1:7" s="5" customFormat="1" ht="35.25" customHeight="1" x14ac:dyDescent="0.25">
      <c r="A579" s="353"/>
      <c r="B579" s="354"/>
      <c r="C579" s="354"/>
      <c r="D579" s="354"/>
      <c r="E579" s="3"/>
      <c r="F579" s="354"/>
      <c r="G579" s="4"/>
    </row>
    <row r="580" spans="1:7" s="5" customFormat="1" ht="35.25" customHeight="1" x14ac:dyDescent="0.25">
      <c r="A580" s="353"/>
      <c r="B580" s="354"/>
      <c r="C580" s="354"/>
      <c r="D580" s="354"/>
      <c r="E580" s="3"/>
      <c r="F580" s="354"/>
      <c r="G580" s="4"/>
    </row>
    <row r="581" spans="1:7" s="5" customFormat="1" ht="35.25" customHeight="1" x14ac:dyDescent="0.25">
      <c r="A581" s="353"/>
      <c r="B581" s="354"/>
      <c r="C581" s="354"/>
      <c r="D581" s="354"/>
      <c r="E581" s="3"/>
      <c r="F581" s="354"/>
      <c r="G581" s="4"/>
    </row>
    <row r="582" spans="1:7" s="5" customFormat="1" ht="35.25" customHeight="1" x14ac:dyDescent="0.25">
      <c r="A582" s="353"/>
      <c r="B582" s="354"/>
      <c r="C582" s="354"/>
      <c r="D582" s="354"/>
      <c r="E582" s="3"/>
      <c r="F582" s="354"/>
      <c r="G582" s="4"/>
    </row>
    <row r="583" spans="1:7" s="5" customFormat="1" ht="35.25" customHeight="1" x14ac:dyDescent="0.25">
      <c r="A583" s="353"/>
      <c r="B583" s="354"/>
      <c r="C583" s="354"/>
      <c r="D583" s="354"/>
      <c r="E583" s="3"/>
      <c r="F583" s="354"/>
      <c r="G583" s="4"/>
    </row>
    <row r="584" spans="1:7" s="5" customFormat="1" ht="35.25" customHeight="1" x14ac:dyDescent="0.25">
      <c r="A584" s="353"/>
      <c r="B584" s="354"/>
      <c r="C584" s="354"/>
      <c r="D584" s="354"/>
      <c r="E584" s="3"/>
      <c r="F584" s="354"/>
      <c r="G584" s="4"/>
    </row>
    <row r="585" spans="1:7" s="5" customFormat="1" ht="35.25" customHeight="1" x14ac:dyDescent="0.25">
      <c r="A585" s="353"/>
      <c r="B585" s="354"/>
      <c r="C585" s="354"/>
      <c r="D585" s="354"/>
      <c r="E585" s="3"/>
      <c r="F585" s="354"/>
      <c r="G585" s="4"/>
    </row>
    <row r="586" spans="1:7" s="5" customFormat="1" ht="35.25" customHeight="1" x14ac:dyDescent="0.25">
      <c r="A586" s="353"/>
      <c r="B586" s="354"/>
      <c r="C586" s="354"/>
      <c r="D586" s="354"/>
      <c r="E586" s="3"/>
      <c r="F586" s="354"/>
      <c r="G586" s="4"/>
    </row>
    <row r="587" spans="1:7" s="5" customFormat="1" ht="35.25" customHeight="1" x14ac:dyDescent="0.25">
      <c r="A587" s="354"/>
      <c r="B587" s="354"/>
      <c r="C587" s="354"/>
      <c r="D587" s="354"/>
      <c r="E587" s="3"/>
      <c r="F587" s="354"/>
      <c r="G587" s="4"/>
    </row>
    <row r="588" spans="1:7" s="5" customFormat="1" ht="35.25" customHeight="1" x14ac:dyDescent="0.25">
      <c r="A588" s="354"/>
      <c r="B588" s="354"/>
      <c r="C588" s="354"/>
      <c r="D588" s="354"/>
      <c r="E588" s="3"/>
      <c r="F588" s="354"/>
      <c r="G588" s="6"/>
    </row>
    <row r="589" spans="1:7" s="5" customFormat="1" ht="35.25" customHeight="1" x14ac:dyDescent="0.25">
      <c r="A589" s="354"/>
      <c r="B589" s="354"/>
      <c r="C589" s="354"/>
      <c r="D589" s="354"/>
      <c r="E589" s="3"/>
      <c r="F589" s="354"/>
      <c r="G589" s="6"/>
    </row>
    <row r="590" spans="1:7" s="5" customFormat="1" ht="35.25" customHeight="1" x14ac:dyDescent="0.25">
      <c r="A590" s="354"/>
      <c r="B590" s="354"/>
      <c r="C590" s="354"/>
      <c r="D590" s="354"/>
      <c r="E590" s="3"/>
      <c r="F590" s="354"/>
      <c r="G590" s="6"/>
    </row>
    <row r="591" spans="1:7" s="5" customFormat="1" ht="43.5" customHeight="1" x14ac:dyDescent="0.25">
      <c r="A591" s="354"/>
      <c r="B591" s="354"/>
      <c r="C591" s="354"/>
      <c r="D591" s="354"/>
      <c r="E591" s="3"/>
      <c r="F591" s="354"/>
      <c r="G591" s="6"/>
    </row>
    <row r="592" spans="1:7" s="5" customFormat="1" ht="45.75" customHeight="1" x14ac:dyDescent="0.25">
      <c r="A592" s="353"/>
      <c r="B592" s="354"/>
      <c r="C592" s="354"/>
      <c r="D592" s="354"/>
      <c r="E592" s="3"/>
      <c r="F592" s="354"/>
      <c r="G592" s="6"/>
    </row>
    <row r="593" spans="1:7" s="5" customFormat="1" ht="35.25" customHeight="1" x14ac:dyDescent="0.25">
      <c r="A593" s="353"/>
      <c r="B593" s="354"/>
      <c r="C593" s="354"/>
      <c r="D593" s="354"/>
      <c r="E593" s="3"/>
      <c r="F593" s="354"/>
      <c r="G593" s="6"/>
    </row>
    <row r="594" spans="1:7" s="5" customFormat="1" ht="35.25" customHeight="1" x14ac:dyDescent="0.25">
      <c r="A594" s="353"/>
      <c r="B594" s="354"/>
      <c r="C594" s="354"/>
      <c r="D594" s="354"/>
      <c r="E594" s="3"/>
      <c r="F594" s="354"/>
      <c r="G594" s="6"/>
    </row>
    <row r="595" spans="1:7" s="5" customFormat="1" ht="45.75" customHeight="1" x14ac:dyDescent="0.25">
      <c r="A595" s="353"/>
      <c r="B595" s="354"/>
      <c r="C595" s="354"/>
      <c r="D595" s="354"/>
      <c r="E595" s="3"/>
      <c r="F595" s="354"/>
      <c r="G595" s="6"/>
    </row>
    <row r="596" spans="1:7" s="5" customFormat="1" ht="35.25" customHeight="1" x14ac:dyDescent="0.25">
      <c r="A596" s="354"/>
      <c r="B596" s="354"/>
      <c r="C596" s="354"/>
      <c r="D596" s="354"/>
      <c r="E596" s="3"/>
      <c r="F596" s="354"/>
      <c r="G596" s="6"/>
    </row>
    <row r="597" spans="1:7" s="5" customFormat="1" ht="35.25" customHeight="1" x14ac:dyDescent="0.25">
      <c r="A597" s="354"/>
      <c r="B597" s="354"/>
      <c r="C597" s="354"/>
      <c r="D597" s="354"/>
      <c r="E597" s="3"/>
      <c r="F597" s="354"/>
      <c r="G597" s="4"/>
    </row>
    <row r="598" spans="1:7" s="5" customFormat="1" ht="35.25" customHeight="1" x14ac:dyDescent="0.25">
      <c r="A598" s="354"/>
      <c r="B598" s="354"/>
      <c r="C598" s="354"/>
      <c r="D598" s="354"/>
      <c r="E598" s="3"/>
      <c r="F598" s="354"/>
      <c r="G598" s="4"/>
    </row>
    <row r="599" spans="1:7" s="5" customFormat="1" ht="35.25" customHeight="1" x14ac:dyDescent="0.25">
      <c r="A599" s="354"/>
      <c r="B599" s="354"/>
      <c r="C599" s="354"/>
      <c r="D599" s="354"/>
      <c r="E599" s="3"/>
      <c r="F599" s="354"/>
      <c r="G599" s="6"/>
    </row>
    <row r="600" spans="1:7" s="5" customFormat="1" ht="35.25" customHeight="1" x14ac:dyDescent="0.25">
      <c r="A600" s="354"/>
      <c r="B600" s="354"/>
      <c r="C600" s="354"/>
      <c r="D600" s="354"/>
      <c r="E600" s="3"/>
      <c r="F600" s="354"/>
      <c r="G600" s="6"/>
    </row>
    <row r="601" spans="1:7" s="5" customFormat="1" ht="35.25" customHeight="1" x14ac:dyDescent="0.25">
      <c r="A601" s="354"/>
      <c r="B601" s="354"/>
      <c r="C601" s="354"/>
      <c r="D601" s="354"/>
      <c r="E601" s="3"/>
      <c r="F601" s="354"/>
      <c r="G601" s="6"/>
    </row>
    <row r="602" spans="1:7" s="5" customFormat="1" ht="35.25" customHeight="1" x14ac:dyDescent="0.25">
      <c r="A602" s="354"/>
      <c r="B602" s="354"/>
      <c r="C602" s="354"/>
      <c r="D602" s="354"/>
      <c r="E602" s="3"/>
      <c r="F602" s="354"/>
      <c r="G602" s="6"/>
    </row>
    <row r="603" spans="1:7" s="5" customFormat="1" ht="35.25" customHeight="1" x14ac:dyDescent="0.25">
      <c r="A603" s="354"/>
      <c r="B603" s="354"/>
      <c r="C603" s="354"/>
      <c r="D603" s="354"/>
      <c r="E603" s="3"/>
      <c r="F603" s="354"/>
      <c r="G603" s="6"/>
    </row>
    <row r="604" spans="1:7" s="5" customFormat="1" ht="35.25" customHeight="1" x14ac:dyDescent="0.25">
      <c r="A604" s="354"/>
      <c r="B604" s="354"/>
      <c r="C604" s="354"/>
      <c r="D604" s="354"/>
      <c r="E604" s="3"/>
      <c r="F604" s="354"/>
    </row>
    <row r="605" spans="1:7" s="5" customFormat="1" ht="49.5" customHeight="1" x14ac:dyDescent="0.25">
      <c r="A605" s="354"/>
      <c r="B605" s="354"/>
      <c r="C605" s="354"/>
      <c r="D605" s="354"/>
      <c r="E605" s="3"/>
      <c r="F605" s="354"/>
      <c r="G605" s="6"/>
    </row>
    <row r="606" spans="1:7" s="5" customFormat="1" ht="49.5" customHeight="1" x14ac:dyDescent="0.25">
      <c r="A606" s="354"/>
      <c r="B606" s="354"/>
      <c r="C606" s="354"/>
      <c r="D606" s="354"/>
      <c r="E606" s="3"/>
      <c r="F606" s="354"/>
      <c r="G606" s="6"/>
    </row>
    <row r="607" spans="1:7" s="5" customFormat="1" ht="49.5" customHeight="1" x14ac:dyDescent="0.25">
      <c r="A607" s="354"/>
      <c r="B607" s="354"/>
      <c r="C607" s="354"/>
      <c r="D607" s="354"/>
      <c r="E607" s="3"/>
      <c r="F607" s="354"/>
      <c r="G607" s="6"/>
    </row>
    <row r="608" spans="1:7" s="5" customFormat="1" ht="49.5" customHeight="1" x14ac:dyDescent="0.25">
      <c r="A608" s="354"/>
      <c r="B608" s="354"/>
      <c r="C608" s="354"/>
      <c r="D608" s="354"/>
      <c r="E608" s="3"/>
      <c r="F608" s="354"/>
      <c r="G608" s="4"/>
    </row>
    <row r="609" spans="1:7" s="5" customFormat="1" ht="49.5" customHeight="1" x14ac:dyDescent="0.25">
      <c r="A609" s="354"/>
      <c r="B609" s="354"/>
      <c r="C609" s="354"/>
      <c r="D609" s="354"/>
      <c r="E609" s="3"/>
      <c r="F609" s="354"/>
      <c r="G609" s="4"/>
    </row>
    <row r="610" spans="1:7" s="5" customFormat="1" ht="35.25" customHeight="1" x14ac:dyDescent="0.25">
      <c r="A610" s="354"/>
      <c r="B610" s="354"/>
      <c r="C610" s="354"/>
      <c r="D610" s="354"/>
      <c r="E610" s="3"/>
      <c r="F610" s="354"/>
      <c r="G610" s="6"/>
    </row>
    <row r="611" spans="1:7" s="5" customFormat="1" ht="35.25" customHeight="1" x14ac:dyDescent="0.25">
      <c r="A611" s="354"/>
      <c r="B611" s="354"/>
      <c r="C611" s="354"/>
      <c r="D611" s="354"/>
      <c r="E611" s="3"/>
      <c r="F611" s="354"/>
      <c r="G611" s="6"/>
    </row>
    <row r="612" spans="1:7" s="5" customFormat="1" ht="35.25" customHeight="1" x14ac:dyDescent="0.25">
      <c r="A612" s="354"/>
      <c r="B612" s="354"/>
      <c r="C612" s="354"/>
      <c r="D612" s="354"/>
      <c r="E612" s="3"/>
      <c r="F612" s="354"/>
      <c r="G612" s="6"/>
    </row>
    <row r="613" spans="1:7" s="5" customFormat="1" ht="35.25" customHeight="1" x14ac:dyDescent="0.25">
      <c r="A613" s="354"/>
      <c r="B613" s="354"/>
      <c r="C613" s="354"/>
      <c r="D613" s="354"/>
      <c r="E613" s="3"/>
      <c r="F613" s="354"/>
      <c r="G613" s="6"/>
    </row>
    <row r="614" spans="1:7" s="5" customFormat="1" ht="35.25" customHeight="1" x14ac:dyDescent="0.25">
      <c r="A614" s="354"/>
      <c r="B614" s="354"/>
      <c r="C614" s="354"/>
      <c r="D614" s="354"/>
      <c r="E614" s="3"/>
      <c r="F614" s="354"/>
      <c r="G614" s="6"/>
    </row>
    <row r="615" spans="1:7" s="5" customFormat="1" ht="35.25" customHeight="1" x14ac:dyDescent="0.25">
      <c r="A615" s="354"/>
      <c r="B615" s="354"/>
      <c r="C615" s="354"/>
      <c r="D615" s="354"/>
      <c r="E615" s="3"/>
      <c r="F615" s="354"/>
      <c r="G615" s="6"/>
    </row>
    <row r="616" spans="1:7" s="5" customFormat="1" ht="35.25" customHeight="1" x14ac:dyDescent="0.25">
      <c r="A616" s="354"/>
      <c r="B616" s="354"/>
      <c r="C616" s="354"/>
      <c r="D616" s="354"/>
      <c r="E616" s="3"/>
      <c r="F616" s="354"/>
      <c r="G616" s="6"/>
    </row>
    <row r="617" spans="1:7" s="5" customFormat="1" ht="35.25" customHeight="1" x14ac:dyDescent="0.25">
      <c r="A617" s="354"/>
      <c r="B617" s="354"/>
      <c r="C617" s="354"/>
      <c r="D617" s="354"/>
      <c r="E617" s="3"/>
      <c r="F617" s="354"/>
      <c r="G617" s="4"/>
    </row>
    <row r="618" spans="1:7" s="5" customFormat="1" ht="35.25" customHeight="1" x14ac:dyDescent="0.25">
      <c r="A618" s="354"/>
      <c r="B618" s="354"/>
      <c r="C618" s="354"/>
      <c r="D618" s="354"/>
      <c r="E618" s="3"/>
      <c r="F618" s="354"/>
      <c r="G618" s="4"/>
    </row>
    <row r="619" spans="1:7" s="5" customFormat="1" ht="35.25" customHeight="1" x14ac:dyDescent="0.25">
      <c r="A619" s="354"/>
      <c r="B619" s="354"/>
      <c r="C619" s="354"/>
      <c r="D619" s="354"/>
      <c r="E619" s="3"/>
      <c r="F619" s="354"/>
      <c r="G619" s="4"/>
    </row>
    <row r="620" spans="1:7" s="5" customFormat="1" ht="45.75" customHeight="1" x14ac:dyDescent="0.25">
      <c r="A620" s="354"/>
      <c r="B620" s="354"/>
      <c r="C620" s="354"/>
      <c r="D620" s="354"/>
      <c r="E620" s="3"/>
      <c r="F620" s="354"/>
      <c r="G620" s="6"/>
    </row>
    <row r="621" spans="1:7" s="5" customFormat="1" ht="45.75" customHeight="1" x14ac:dyDescent="0.25">
      <c r="A621" s="354"/>
      <c r="B621" s="354"/>
      <c r="C621" s="354"/>
      <c r="D621" s="354"/>
      <c r="E621" s="3"/>
      <c r="F621" s="354"/>
      <c r="G621" s="6"/>
    </row>
    <row r="622" spans="1:7" s="5" customFormat="1" ht="45.75" customHeight="1" x14ac:dyDescent="0.25">
      <c r="A622" s="354"/>
      <c r="B622" s="354"/>
      <c r="C622" s="354"/>
      <c r="D622" s="354"/>
      <c r="E622" s="3"/>
      <c r="F622" s="354"/>
      <c r="G622" s="6"/>
    </row>
    <row r="623" spans="1:7" s="5" customFormat="1" ht="45.75" customHeight="1" x14ac:dyDescent="0.25">
      <c r="A623" s="354"/>
      <c r="B623" s="354"/>
      <c r="C623" s="354"/>
      <c r="D623" s="354"/>
      <c r="E623" s="3"/>
      <c r="F623" s="354"/>
      <c r="G623" s="6"/>
    </row>
    <row r="624" spans="1:7" s="5" customFormat="1" ht="45.75" customHeight="1" x14ac:dyDescent="0.25">
      <c r="A624" s="354"/>
      <c r="B624" s="354"/>
      <c r="C624" s="354"/>
      <c r="D624" s="354"/>
      <c r="E624" s="3"/>
      <c r="F624" s="354"/>
      <c r="G624" s="6"/>
    </row>
    <row r="625" spans="1:7" s="5" customFormat="1" ht="35.25" customHeight="1" x14ac:dyDescent="0.25">
      <c r="A625" s="354"/>
      <c r="B625" s="354"/>
      <c r="C625" s="354"/>
      <c r="D625" s="354"/>
      <c r="E625" s="3"/>
      <c r="F625" s="354"/>
      <c r="G625" s="6"/>
    </row>
    <row r="626" spans="1:7" s="5" customFormat="1" ht="35.25" customHeight="1" x14ac:dyDescent="0.25">
      <c r="A626" s="354"/>
      <c r="B626" s="354"/>
      <c r="C626" s="354"/>
      <c r="D626" s="354"/>
      <c r="E626" s="3"/>
      <c r="F626" s="354"/>
      <c r="G626" s="6"/>
    </row>
    <row r="627" spans="1:7" s="5" customFormat="1" ht="35.25" customHeight="1" x14ac:dyDescent="0.25">
      <c r="A627" s="354"/>
      <c r="B627" s="354"/>
      <c r="C627" s="354"/>
      <c r="D627" s="354"/>
      <c r="E627" s="3"/>
      <c r="F627" s="354"/>
      <c r="G627" s="6"/>
    </row>
    <row r="628" spans="1:7" s="5" customFormat="1" ht="35.25" customHeight="1" x14ac:dyDescent="0.25">
      <c r="A628" s="354"/>
      <c r="B628" s="354"/>
      <c r="C628" s="354"/>
      <c r="D628" s="354"/>
      <c r="E628" s="3"/>
      <c r="F628" s="354"/>
      <c r="G628" s="6"/>
    </row>
    <row r="629" spans="1:7" s="5" customFormat="1" ht="35.25" customHeight="1" x14ac:dyDescent="0.25">
      <c r="A629" s="354"/>
      <c r="B629" s="354"/>
      <c r="C629" s="354"/>
      <c r="D629" s="354"/>
      <c r="E629" s="3"/>
      <c r="F629" s="354"/>
      <c r="G629" s="6"/>
    </row>
    <row r="630" spans="1:7" s="5" customFormat="1" ht="35.25" customHeight="1" x14ac:dyDescent="0.25">
      <c r="A630" s="354"/>
      <c r="B630" s="354"/>
      <c r="C630" s="354"/>
      <c r="D630" s="354"/>
      <c r="E630" s="3"/>
      <c r="F630" s="354"/>
      <c r="G630" s="6"/>
    </row>
    <row r="631" spans="1:7" s="5" customFormat="1" ht="35.25" customHeight="1" x14ac:dyDescent="0.25">
      <c r="A631" s="354"/>
      <c r="B631" s="354"/>
      <c r="C631" s="354"/>
      <c r="D631" s="354"/>
      <c r="E631" s="3"/>
      <c r="F631" s="354"/>
      <c r="G631" s="6"/>
    </row>
    <row r="632" spans="1:7" s="5" customFormat="1" ht="35.25" customHeight="1" x14ac:dyDescent="0.25">
      <c r="A632" s="354"/>
      <c r="B632" s="354"/>
      <c r="C632" s="354"/>
      <c r="D632" s="354"/>
      <c r="E632" s="3"/>
      <c r="F632" s="354"/>
      <c r="G632" s="6"/>
    </row>
    <row r="633" spans="1:7" s="5" customFormat="1" ht="35.25" customHeight="1" x14ac:dyDescent="0.25">
      <c r="A633" s="354"/>
      <c r="B633" s="354"/>
      <c r="C633" s="354"/>
      <c r="D633" s="354"/>
      <c r="E633" s="3"/>
      <c r="F633" s="354"/>
      <c r="G633" s="6"/>
    </row>
    <row r="634" spans="1:7" s="5" customFormat="1" ht="35.25" customHeight="1" x14ac:dyDescent="0.25">
      <c r="A634" s="354"/>
      <c r="B634" s="354"/>
      <c r="C634" s="354"/>
      <c r="D634" s="354"/>
      <c r="E634" s="3"/>
      <c r="F634" s="354"/>
      <c r="G634" s="6"/>
    </row>
    <row r="635" spans="1:7" s="5" customFormat="1" ht="35.25" customHeight="1" x14ac:dyDescent="0.25">
      <c r="A635" s="354"/>
      <c r="B635" s="354"/>
      <c r="C635" s="354"/>
      <c r="D635" s="354"/>
      <c r="E635" s="3"/>
      <c r="F635" s="354"/>
      <c r="G635" s="6"/>
    </row>
    <row r="636" spans="1:7" s="5" customFormat="1" ht="35.25" customHeight="1" x14ac:dyDescent="0.25">
      <c r="A636" s="354"/>
      <c r="B636" s="354"/>
      <c r="C636" s="353"/>
      <c r="D636" s="354"/>
      <c r="E636" s="3"/>
      <c r="F636" s="354"/>
      <c r="G636" s="6"/>
    </row>
    <row r="637" spans="1:7" s="5" customFormat="1" ht="35.25" customHeight="1" x14ac:dyDescent="0.25">
      <c r="A637" s="354"/>
      <c r="B637" s="354"/>
      <c r="C637" s="354"/>
      <c r="D637" s="354"/>
      <c r="E637" s="3"/>
      <c r="F637" s="354"/>
      <c r="G637" s="6"/>
    </row>
    <row r="638" spans="1:7" s="5" customFormat="1" ht="35.25" customHeight="1" x14ac:dyDescent="0.25">
      <c r="A638" s="354"/>
      <c r="B638" s="354"/>
      <c r="C638" s="354"/>
      <c r="D638" s="354"/>
      <c r="E638" s="3"/>
      <c r="F638" s="354"/>
      <c r="G638" s="6"/>
    </row>
    <row r="639" spans="1:7" s="5" customFormat="1" ht="35.25" customHeight="1" x14ac:dyDescent="0.25">
      <c r="A639" s="354"/>
      <c r="B639" s="354"/>
      <c r="C639" s="354"/>
      <c r="D639" s="354"/>
      <c r="E639" s="3"/>
      <c r="F639" s="354"/>
      <c r="G639" s="4"/>
    </row>
    <row r="640" spans="1:7" s="5" customFormat="1" ht="45.75" customHeight="1" x14ac:dyDescent="0.25">
      <c r="A640" s="354"/>
      <c r="B640" s="354"/>
      <c r="C640" s="354"/>
      <c r="D640" s="354"/>
      <c r="E640" s="3"/>
      <c r="F640" s="354"/>
      <c r="G640" s="6"/>
    </row>
    <row r="641" spans="1:7" s="5" customFormat="1" ht="45.75" customHeight="1" x14ac:dyDescent="0.25">
      <c r="A641" s="354"/>
      <c r="B641" s="354"/>
      <c r="C641" s="354"/>
      <c r="D641" s="354"/>
      <c r="E641" s="3"/>
      <c r="F641" s="354"/>
      <c r="G641" s="6"/>
    </row>
    <row r="642" spans="1:7" s="5" customFormat="1" ht="45.75" customHeight="1" x14ac:dyDescent="0.25">
      <c r="A642" s="354"/>
      <c r="B642" s="354"/>
      <c r="C642" s="354"/>
      <c r="D642" s="354"/>
      <c r="E642" s="3"/>
      <c r="F642" s="354"/>
      <c r="G642" s="6"/>
    </row>
    <row r="643" spans="1:7" s="5" customFormat="1" ht="45.75" customHeight="1" x14ac:dyDescent="0.25">
      <c r="A643" s="354"/>
      <c r="B643" s="354"/>
      <c r="C643" s="354"/>
      <c r="D643" s="354"/>
      <c r="E643" s="3"/>
      <c r="F643" s="354"/>
      <c r="G643" s="6"/>
    </row>
    <row r="644" spans="1:7" s="5" customFormat="1" ht="45.75" customHeight="1" x14ac:dyDescent="0.25">
      <c r="A644" s="354"/>
      <c r="B644" s="354"/>
      <c r="C644" s="354"/>
      <c r="D644" s="354"/>
      <c r="E644" s="3"/>
      <c r="F644" s="354"/>
      <c r="G644" s="6"/>
    </row>
    <row r="645" spans="1:7" s="5" customFormat="1" ht="35.25" customHeight="1" x14ac:dyDescent="0.25">
      <c r="A645" s="354"/>
      <c r="B645" s="354"/>
      <c r="C645" s="354"/>
      <c r="D645" s="354"/>
      <c r="E645" s="3"/>
      <c r="F645" s="354"/>
      <c r="G645" s="6"/>
    </row>
    <row r="646" spans="1:7" s="5" customFormat="1" ht="35.25" customHeight="1" x14ac:dyDescent="0.25">
      <c r="A646" s="354"/>
      <c r="B646" s="354"/>
      <c r="C646" s="354"/>
      <c r="D646" s="354"/>
      <c r="E646" s="3"/>
      <c r="F646" s="354"/>
      <c r="G646" s="6"/>
    </row>
    <row r="647" spans="1:7" s="5" customFormat="1" ht="35.25" customHeight="1" x14ac:dyDescent="0.25">
      <c r="A647" s="354"/>
      <c r="B647" s="354"/>
      <c r="C647" s="354"/>
      <c r="D647" s="354"/>
      <c r="E647" s="3"/>
      <c r="F647" s="354"/>
      <c r="G647" s="6"/>
    </row>
    <row r="648" spans="1:7" s="5" customFormat="1" ht="35.25" customHeight="1" x14ac:dyDescent="0.25">
      <c r="A648" s="354"/>
      <c r="B648" s="354"/>
      <c r="C648" s="354"/>
      <c r="D648" s="354"/>
      <c r="E648" s="3"/>
      <c r="F648" s="354"/>
      <c r="G648" s="6"/>
    </row>
    <row r="649" spans="1:7" s="5" customFormat="1" ht="35.25" customHeight="1" x14ac:dyDescent="0.25">
      <c r="A649" s="354"/>
      <c r="B649" s="354"/>
      <c r="C649" s="354"/>
      <c r="D649" s="354"/>
      <c r="E649" s="3"/>
      <c r="F649" s="354"/>
      <c r="G649" s="6"/>
    </row>
    <row r="650" spans="1:7" s="5" customFormat="1" ht="35.25" customHeight="1" x14ac:dyDescent="0.25">
      <c r="A650" s="354"/>
      <c r="B650" s="354"/>
      <c r="C650" s="354"/>
      <c r="D650" s="354"/>
      <c r="E650" s="3"/>
      <c r="F650" s="354"/>
      <c r="G650" s="6"/>
    </row>
    <row r="651" spans="1:7" s="5" customFormat="1" ht="35.25" customHeight="1" x14ac:dyDescent="0.25">
      <c r="A651" s="354"/>
      <c r="B651" s="354"/>
      <c r="C651" s="354"/>
      <c r="D651" s="354"/>
      <c r="E651" s="3"/>
      <c r="F651" s="354"/>
      <c r="G651" s="6"/>
    </row>
    <row r="652" spans="1:7" s="5" customFormat="1" ht="35.25" customHeight="1" x14ac:dyDescent="0.25">
      <c r="A652" s="354"/>
      <c r="B652" s="354"/>
      <c r="C652" s="354"/>
      <c r="D652" s="354"/>
      <c r="E652" s="3"/>
      <c r="F652" s="354"/>
      <c r="G652" s="6"/>
    </row>
    <row r="653" spans="1:7" s="5" customFormat="1" ht="35.25" customHeight="1" x14ac:dyDescent="0.25">
      <c r="A653" s="354"/>
      <c r="B653" s="354"/>
      <c r="C653" s="354"/>
      <c r="D653" s="354"/>
      <c r="E653" s="3"/>
      <c r="F653" s="354"/>
      <c r="G653" s="6"/>
    </row>
    <row r="654" spans="1:7" s="5" customFormat="1" ht="35.25" customHeight="1" x14ac:dyDescent="0.25">
      <c r="A654" s="354"/>
      <c r="B654" s="354"/>
      <c r="C654" s="354"/>
      <c r="D654" s="354"/>
      <c r="E654" s="3"/>
      <c r="F654" s="354"/>
      <c r="G654" s="6"/>
    </row>
    <row r="655" spans="1:7" s="5" customFormat="1" ht="35.25" customHeight="1" x14ac:dyDescent="0.25">
      <c r="A655" s="354"/>
      <c r="B655" s="354"/>
      <c r="C655" s="354"/>
      <c r="D655" s="354"/>
      <c r="E655" s="3"/>
      <c r="F655" s="354"/>
      <c r="G655" s="6"/>
    </row>
    <row r="656" spans="1:7" s="5" customFormat="1" ht="35.25" customHeight="1" x14ac:dyDescent="0.25">
      <c r="A656" s="354"/>
      <c r="B656" s="354"/>
      <c r="C656" s="353"/>
      <c r="D656" s="354"/>
      <c r="E656" s="3"/>
      <c r="F656" s="354"/>
      <c r="G656" s="6"/>
    </row>
    <row r="657" spans="1:7" s="5" customFormat="1" ht="35.25" customHeight="1" x14ac:dyDescent="0.25">
      <c r="A657" s="354"/>
      <c r="B657" s="354"/>
      <c r="C657" s="354"/>
      <c r="D657" s="354"/>
      <c r="E657" s="3"/>
      <c r="F657" s="354"/>
      <c r="G657" s="6"/>
    </row>
    <row r="658" spans="1:7" s="5" customFormat="1" ht="35.25" customHeight="1" x14ac:dyDescent="0.25">
      <c r="A658" s="354"/>
      <c r="B658" s="354"/>
      <c r="C658" s="354"/>
      <c r="D658" s="354"/>
      <c r="E658" s="3"/>
      <c r="F658" s="354"/>
      <c r="G658" s="6"/>
    </row>
    <row r="659" spans="1:7" s="5" customFormat="1" ht="35.25" customHeight="1" x14ac:dyDescent="0.25">
      <c r="A659" s="354"/>
      <c r="B659" s="354"/>
      <c r="C659" s="354"/>
      <c r="D659" s="354"/>
      <c r="E659" s="3"/>
      <c r="F659" s="354"/>
      <c r="G659" s="6"/>
    </row>
    <row r="660" spans="1:7" s="5" customFormat="1" ht="35.25" customHeight="1" x14ac:dyDescent="0.25">
      <c r="A660" s="354"/>
      <c r="B660" s="354"/>
      <c r="C660" s="354"/>
      <c r="D660" s="354"/>
      <c r="E660" s="3"/>
      <c r="F660" s="354"/>
      <c r="G660" s="6"/>
    </row>
    <row r="661" spans="1:7" s="5" customFormat="1" ht="35.25" customHeight="1" x14ac:dyDescent="0.25">
      <c r="A661" s="354"/>
      <c r="B661" s="354"/>
      <c r="C661" s="354"/>
      <c r="D661" s="354"/>
      <c r="E661" s="3"/>
      <c r="F661" s="354"/>
      <c r="G661" s="6"/>
    </row>
    <row r="662" spans="1:7" s="5" customFormat="1" ht="35.25" customHeight="1" x14ac:dyDescent="0.25">
      <c r="A662" s="354"/>
      <c r="B662" s="354"/>
      <c r="C662" s="354"/>
      <c r="D662" s="354"/>
      <c r="E662" s="3"/>
      <c r="F662" s="354"/>
      <c r="G662" s="381"/>
    </row>
    <row r="663" spans="1:7" s="5" customFormat="1" ht="35.25" customHeight="1" x14ac:dyDescent="0.25">
      <c r="A663" s="354"/>
      <c r="B663" s="354"/>
      <c r="C663" s="354"/>
      <c r="D663" s="354"/>
      <c r="E663" s="3"/>
      <c r="F663" s="354"/>
      <c r="G663" s="6"/>
    </row>
    <row r="664" spans="1:7" s="5" customFormat="1" ht="35.25" customHeight="1" x14ac:dyDescent="0.25">
      <c r="A664" s="354"/>
      <c r="B664" s="368"/>
      <c r="C664" s="368"/>
      <c r="D664" s="354"/>
      <c r="E664" s="3"/>
      <c r="F664" s="353"/>
      <c r="G664" s="6"/>
    </row>
    <row r="665" spans="1:7" s="5" customFormat="1" ht="35.25" customHeight="1" x14ac:dyDescent="0.25">
      <c r="A665" s="354"/>
      <c r="B665" s="368"/>
      <c r="C665" s="368"/>
      <c r="D665" s="354"/>
      <c r="E665" s="3"/>
      <c r="F665" s="353"/>
    </row>
    <row r="666" spans="1:7" s="5" customFormat="1" ht="35.25" customHeight="1" x14ac:dyDescent="0.25">
      <c r="A666" s="354"/>
      <c r="B666" s="368"/>
      <c r="C666" s="368"/>
      <c r="D666" s="354"/>
      <c r="E666" s="3"/>
      <c r="F666" s="353"/>
    </row>
    <row r="667" spans="1:7" s="5" customFormat="1" ht="27.75" customHeight="1" x14ac:dyDescent="0.25">
      <c r="A667" s="354"/>
      <c r="B667" s="354"/>
      <c r="C667" s="354"/>
      <c r="D667" s="354"/>
      <c r="E667" s="3"/>
      <c r="F667" s="353"/>
    </row>
    <row r="668" spans="1:7" s="5" customFormat="1" ht="48" customHeight="1" x14ac:dyDescent="0.25">
      <c r="A668" s="354"/>
      <c r="B668" s="354"/>
      <c r="C668" s="354"/>
      <c r="D668" s="354"/>
      <c r="E668" s="3"/>
      <c r="F668" s="354"/>
    </row>
    <row r="669" spans="1:7" s="5" customFormat="1" ht="39.75" customHeight="1" x14ac:dyDescent="0.25">
      <c r="A669" s="354"/>
      <c r="B669" s="354"/>
      <c r="C669" s="354"/>
      <c r="D669" s="354"/>
      <c r="E669" s="3"/>
      <c r="F669" s="354"/>
    </row>
    <row r="670" spans="1:7" s="5" customFormat="1" ht="35.25" customHeight="1" x14ac:dyDescent="0.25">
      <c r="A670" s="354"/>
      <c r="B670" s="354"/>
      <c r="C670" s="354"/>
      <c r="D670" s="354"/>
      <c r="E670" s="3"/>
      <c r="F670" s="354"/>
    </row>
    <row r="671" spans="1:7" s="5" customFormat="1" ht="35.25" customHeight="1" x14ac:dyDescent="0.25">
      <c r="A671" s="354"/>
      <c r="B671" s="354"/>
      <c r="C671" s="354"/>
      <c r="D671" s="354"/>
      <c r="E671" s="3"/>
      <c r="F671" s="354"/>
    </row>
    <row r="672" spans="1:7" s="5" customFormat="1" ht="45" customHeight="1" x14ac:dyDescent="0.25">
      <c r="A672" s="354"/>
      <c r="B672" s="354"/>
      <c r="C672" s="354"/>
      <c r="D672" s="354"/>
      <c r="E672" s="3"/>
      <c r="F672" s="354"/>
    </row>
    <row r="673" spans="1:7" s="5" customFormat="1" ht="50.25" customHeight="1" x14ac:dyDescent="0.25">
      <c r="A673" s="354"/>
      <c r="B673" s="354"/>
      <c r="C673" s="354"/>
      <c r="D673" s="354"/>
      <c r="E673" s="3"/>
      <c r="F673" s="354"/>
    </row>
    <row r="674" spans="1:7" s="5" customFormat="1" ht="50.25" customHeight="1" x14ac:dyDescent="0.25">
      <c r="A674" s="354"/>
      <c r="B674" s="369"/>
      <c r="C674" s="354"/>
      <c r="D674" s="354"/>
      <c r="E674" s="3"/>
      <c r="F674" s="354"/>
    </row>
    <row r="675" spans="1:7" s="5" customFormat="1" ht="42.75" customHeight="1" x14ac:dyDescent="0.25">
      <c r="A675" s="354"/>
      <c r="B675" s="369"/>
      <c r="C675" s="354"/>
      <c r="D675" s="354"/>
      <c r="E675" s="3"/>
      <c r="F675" s="354"/>
    </row>
    <row r="676" spans="1:7" s="5" customFormat="1" ht="45" customHeight="1" x14ac:dyDescent="0.25">
      <c r="A676" s="354"/>
      <c r="B676" s="369"/>
      <c r="C676" s="354"/>
      <c r="D676" s="354"/>
      <c r="E676" s="3"/>
      <c r="F676" s="354"/>
    </row>
    <row r="677" spans="1:7" s="5" customFormat="1" ht="45" customHeight="1" x14ac:dyDescent="0.25">
      <c r="A677" s="354"/>
      <c r="B677" s="369"/>
      <c r="C677" s="354"/>
      <c r="D677" s="354"/>
      <c r="E677" s="3"/>
      <c r="F677" s="354"/>
    </row>
    <row r="678" spans="1:7" s="5" customFormat="1" ht="45" customHeight="1" x14ac:dyDescent="0.25">
      <c r="A678" s="354"/>
      <c r="B678" s="369"/>
      <c r="C678" s="354"/>
      <c r="D678" s="354"/>
      <c r="E678" s="3"/>
      <c r="F678" s="354"/>
    </row>
    <row r="679" spans="1:7" s="5" customFormat="1" ht="45" customHeight="1" x14ac:dyDescent="0.25">
      <c r="A679" s="354"/>
      <c r="B679" s="369"/>
      <c r="C679" s="354"/>
      <c r="D679" s="354"/>
      <c r="E679" s="3"/>
      <c r="F679" s="354"/>
    </row>
    <row r="680" spans="1:7" s="5" customFormat="1" ht="45" customHeight="1" x14ac:dyDescent="0.25">
      <c r="A680" s="354"/>
      <c r="B680" s="369"/>
      <c r="C680" s="354"/>
      <c r="D680" s="354"/>
      <c r="E680" s="3"/>
      <c r="F680" s="354"/>
    </row>
    <row r="681" spans="1:7" s="5" customFormat="1" ht="45" customHeight="1" x14ac:dyDescent="0.25">
      <c r="A681" s="354"/>
      <c r="B681" s="369"/>
      <c r="C681" s="354"/>
      <c r="D681" s="354"/>
      <c r="E681" s="3"/>
      <c r="F681" s="354"/>
    </row>
    <row r="682" spans="1:7" s="5" customFormat="1" ht="35.25" customHeight="1" x14ac:dyDescent="0.25">
      <c r="A682" s="354"/>
      <c r="B682" s="369"/>
      <c r="C682" s="354"/>
      <c r="D682" s="354"/>
      <c r="E682" s="3"/>
      <c r="F682" s="354"/>
    </row>
    <row r="683" spans="1:7" s="5" customFormat="1" ht="35.25" customHeight="1" x14ac:dyDescent="0.25">
      <c r="A683" s="354"/>
      <c r="B683" s="354"/>
      <c r="C683" s="354"/>
      <c r="D683" s="354"/>
      <c r="E683" s="3"/>
      <c r="F683" s="354"/>
    </row>
    <row r="684" spans="1:7" s="5" customFormat="1" ht="35.25" customHeight="1" x14ac:dyDescent="0.25">
      <c r="A684" s="354"/>
      <c r="B684" s="354"/>
      <c r="C684" s="354"/>
      <c r="D684" s="354"/>
      <c r="E684" s="3"/>
      <c r="F684" s="354"/>
    </row>
    <row r="685" spans="1:7" s="5" customFormat="1" ht="35.25" customHeight="1" x14ac:dyDescent="0.25">
      <c r="A685" s="354"/>
      <c r="B685" s="354"/>
      <c r="C685" s="354"/>
      <c r="D685" s="354"/>
      <c r="E685" s="3"/>
      <c r="F685" s="354"/>
    </row>
    <row r="686" spans="1:7" s="5" customFormat="1" ht="35.25" customHeight="1" x14ac:dyDescent="0.25">
      <c r="A686" s="354"/>
      <c r="B686" s="354"/>
      <c r="C686" s="354"/>
      <c r="D686" s="354"/>
      <c r="E686" s="3"/>
      <c r="F686" s="354"/>
      <c r="G686" s="4"/>
    </row>
    <row r="687" spans="1:7" s="5" customFormat="1" ht="35.25" customHeight="1" x14ac:dyDescent="0.25">
      <c r="A687" s="354"/>
      <c r="B687" s="354"/>
      <c r="C687" s="354"/>
      <c r="D687" s="354"/>
      <c r="E687" s="3"/>
      <c r="F687" s="354"/>
      <c r="G687" s="4"/>
    </row>
    <row r="688" spans="1:7" s="5" customFormat="1" ht="27.75" customHeight="1" x14ac:dyDescent="0.25">
      <c r="A688" s="373"/>
      <c r="B688" s="370"/>
      <c r="C688" s="370"/>
      <c r="D688" s="370"/>
      <c r="E688" s="3"/>
      <c r="F688" s="370"/>
    </row>
    <row r="689" spans="1:6" s="5" customFormat="1" ht="27.75" customHeight="1" x14ac:dyDescent="0.25">
      <c r="A689" s="373"/>
      <c r="B689" s="370"/>
      <c r="C689" s="370"/>
      <c r="D689" s="370"/>
      <c r="E689" s="3"/>
      <c r="F689" s="370"/>
    </row>
    <row r="690" spans="1:6" s="5" customFormat="1" ht="27.75" customHeight="1" x14ac:dyDescent="0.25">
      <c r="A690" s="373"/>
      <c r="B690" s="370"/>
      <c r="C690" s="370"/>
      <c r="D690" s="370"/>
      <c r="E690" s="3"/>
      <c r="F690" s="370"/>
    </row>
    <row r="691" spans="1:6" s="5" customFormat="1" ht="27.75" customHeight="1" x14ac:dyDescent="0.25">
      <c r="A691" s="373"/>
      <c r="B691" s="370"/>
      <c r="C691" s="370"/>
      <c r="D691" s="370"/>
      <c r="E691" s="3"/>
      <c r="F691" s="370"/>
    </row>
    <row r="692" spans="1:6" ht="12.75" customHeight="1" x14ac:dyDescent="0.25">
      <c r="A692" s="374"/>
      <c r="B692" s="375"/>
      <c r="C692" s="375"/>
      <c r="D692" s="375"/>
      <c r="E692" s="376"/>
      <c r="F692" s="375"/>
    </row>
    <row r="693" spans="1:6" ht="18" customHeight="1" x14ac:dyDescent="0.25">
      <c r="A693" s="377"/>
      <c r="B693" s="378"/>
      <c r="C693" s="378"/>
      <c r="D693" s="378"/>
      <c r="E693" s="378"/>
      <c r="F693" s="378"/>
    </row>
    <row r="694" spans="1:6" ht="12" customHeight="1" x14ac:dyDescent="0.25">
      <c r="A694" s="379"/>
      <c r="B694" s="380"/>
      <c r="C694" s="379"/>
      <c r="D694" s="379"/>
      <c r="E694" s="379"/>
      <c r="F694" s="379"/>
    </row>
    <row r="695" spans="1:6" x14ac:dyDescent="0.25"/>
    <row r="696" spans="1:6" x14ac:dyDescent="0.25"/>
    <row r="697" spans="1:6" x14ac:dyDescent="0.25"/>
    <row r="698" spans="1:6" x14ac:dyDescent="0.25"/>
    <row r="699" spans="1:6" x14ac:dyDescent="0.25"/>
    <row r="700" spans="1:6" x14ac:dyDescent="0.25"/>
    <row r="701" spans="1:6" x14ac:dyDescent="0.25"/>
    <row r="702" spans="1:6" x14ac:dyDescent="0.25"/>
    <row r="703" spans="1:6" x14ac:dyDescent="0.25"/>
    <row r="704" spans="1:6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</sheetData>
  <mergeCells count="51">
    <mergeCell ref="A38:A40"/>
    <mergeCell ref="A1:F1"/>
    <mergeCell ref="A2:F2"/>
    <mergeCell ref="A3:F3"/>
    <mergeCell ref="A6:A11"/>
    <mergeCell ref="A12:A37"/>
    <mergeCell ref="A122:A129"/>
    <mergeCell ref="A41:A47"/>
    <mergeCell ref="A48:A51"/>
    <mergeCell ref="A52:A53"/>
    <mergeCell ref="A54:A61"/>
    <mergeCell ref="A62:A78"/>
    <mergeCell ref="A79:A86"/>
    <mergeCell ref="A87:A99"/>
    <mergeCell ref="A100:A102"/>
    <mergeCell ref="A103:A107"/>
    <mergeCell ref="A108:A109"/>
    <mergeCell ref="A110:A120"/>
    <mergeCell ref="A188:A191"/>
    <mergeCell ref="A132:A135"/>
    <mergeCell ref="A138:A140"/>
    <mergeCell ref="A141:A144"/>
    <mergeCell ref="A145:A148"/>
    <mergeCell ref="A149:A162"/>
    <mergeCell ref="A164:A166"/>
    <mergeCell ref="A167:A171"/>
    <mergeCell ref="A172:A173"/>
    <mergeCell ref="A174:A179"/>
    <mergeCell ref="A181:A183"/>
    <mergeCell ref="A184:A187"/>
    <mergeCell ref="A228:A233"/>
    <mergeCell ref="A192:A195"/>
    <mergeCell ref="A196:A197"/>
    <mergeCell ref="A199:A200"/>
    <mergeCell ref="A201:A203"/>
    <mergeCell ref="A204:A207"/>
    <mergeCell ref="A208:A210"/>
    <mergeCell ref="A211:A212"/>
    <mergeCell ref="A215:A216"/>
    <mergeCell ref="A218:A220"/>
    <mergeCell ref="A221:A224"/>
    <mergeCell ref="A226:A227"/>
    <mergeCell ref="A273:A275"/>
    <mergeCell ref="A276:A278"/>
    <mergeCell ref="A279:A281"/>
    <mergeCell ref="A237:A238"/>
    <mergeCell ref="A243:A244"/>
    <mergeCell ref="A245:A250"/>
    <mergeCell ref="A252:A258"/>
    <mergeCell ref="A260:A264"/>
    <mergeCell ref="A265:A27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48"/>
  <sheetViews>
    <sheetView zoomScaleNormal="100" workbookViewId="0">
      <selection activeCell="E28" sqref="E28"/>
    </sheetView>
  </sheetViews>
  <sheetFormatPr baseColWidth="10" defaultColWidth="0" defaultRowHeight="15" zeroHeight="1" x14ac:dyDescent="0.25"/>
  <cols>
    <col min="1" max="1" width="65.42578125" style="383" customWidth="1"/>
    <col min="2" max="2" width="60.140625" style="383" customWidth="1"/>
    <col min="3" max="3" width="20" style="383" customWidth="1"/>
    <col min="4" max="4" width="13.140625" style="383" customWidth="1"/>
    <col min="5" max="5" width="11.42578125" style="383" customWidth="1"/>
    <col min="6" max="255" width="11.42578125" style="383" hidden="1"/>
    <col min="256" max="256" width="54.28515625" style="385" customWidth="1"/>
    <col min="257" max="259" width="15.28515625" style="383" customWidth="1"/>
    <col min="260" max="261" width="11.42578125" style="383" customWidth="1"/>
    <col min="262" max="511" width="11.42578125" style="383" hidden="1"/>
    <col min="512" max="512" width="90.7109375" style="383" customWidth="1"/>
    <col min="513" max="513" width="42.28515625" style="383" customWidth="1"/>
    <col min="514" max="514" width="19.140625" style="383" bestFit="1" customWidth="1"/>
    <col min="515" max="515" width="20" style="383" customWidth="1"/>
    <col min="516" max="517" width="11.42578125" style="383" customWidth="1"/>
    <col min="518" max="767" width="11.42578125" style="383" hidden="1"/>
    <col min="768" max="768" width="90.7109375" style="383" customWidth="1"/>
    <col min="769" max="769" width="42.28515625" style="383" customWidth="1"/>
    <col min="770" max="770" width="19.140625" style="383" bestFit="1" customWidth="1"/>
    <col min="771" max="771" width="20" style="383" customWidth="1"/>
    <col min="772" max="773" width="11.42578125" style="383" customWidth="1"/>
    <col min="774" max="1023" width="11.42578125" style="383" hidden="1"/>
    <col min="1024" max="1024" width="90.7109375" style="383" customWidth="1"/>
    <col min="1025" max="1025" width="42.28515625" style="383" customWidth="1"/>
    <col min="1026" max="1026" width="19.140625" style="383" bestFit="1" customWidth="1"/>
    <col min="1027" max="1027" width="20" style="383" customWidth="1"/>
    <col min="1028" max="1029" width="11.42578125" style="383" customWidth="1"/>
    <col min="1030" max="1279" width="11.42578125" style="383" hidden="1"/>
    <col min="1280" max="1280" width="90.7109375" style="383" customWidth="1"/>
    <col min="1281" max="1281" width="42.28515625" style="383" customWidth="1"/>
    <col min="1282" max="1282" width="19.140625" style="383" bestFit="1" customWidth="1"/>
    <col min="1283" max="1283" width="20" style="383" customWidth="1"/>
    <col min="1284" max="1285" width="11.42578125" style="383" customWidth="1"/>
    <col min="1286" max="1535" width="11.42578125" style="383" hidden="1"/>
    <col min="1536" max="1536" width="90.7109375" style="383" customWidth="1"/>
    <col min="1537" max="1537" width="42.28515625" style="383" customWidth="1"/>
    <col min="1538" max="1538" width="19.140625" style="383" bestFit="1" customWidth="1"/>
    <col min="1539" max="1539" width="20" style="383" customWidth="1"/>
    <col min="1540" max="1541" width="11.42578125" style="383" customWidth="1"/>
    <col min="1542" max="1791" width="11.42578125" style="383" hidden="1"/>
    <col min="1792" max="1792" width="90.7109375" style="383" customWidth="1"/>
    <col min="1793" max="1793" width="42.28515625" style="383" customWidth="1"/>
    <col min="1794" max="1794" width="19.140625" style="383" bestFit="1" customWidth="1"/>
    <col min="1795" max="1795" width="20" style="383" customWidth="1"/>
    <col min="1796" max="1797" width="11.42578125" style="383" customWidth="1"/>
    <col min="1798" max="2047" width="11.42578125" style="383" hidden="1"/>
    <col min="2048" max="2048" width="90.7109375" style="383" customWidth="1"/>
    <col min="2049" max="2049" width="42.28515625" style="383" customWidth="1"/>
    <col min="2050" max="2050" width="19.140625" style="383" bestFit="1" customWidth="1"/>
    <col min="2051" max="2051" width="20" style="383" customWidth="1"/>
    <col min="2052" max="2053" width="11.42578125" style="383" customWidth="1"/>
    <col min="2054" max="2303" width="11.42578125" style="383" hidden="1"/>
    <col min="2304" max="2304" width="90.7109375" style="383" customWidth="1"/>
    <col min="2305" max="2305" width="42.28515625" style="383" customWidth="1"/>
    <col min="2306" max="2306" width="19.140625" style="383" bestFit="1" customWidth="1"/>
    <col min="2307" max="2307" width="20" style="383" customWidth="1"/>
    <col min="2308" max="2309" width="11.42578125" style="383" customWidth="1"/>
    <col min="2310" max="2559" width="11.42578125" style="383" hidden="1"/>
    <col min="2560" max="2560" width="90.7109375" style="383" customWidth="1"/>
    <col min="2561" max="2561" width="42.28515625" style="383" customWidth="1"/>
    <col min="2562" max="2562" width="19.140625" style="383" bestFit="1" customWidth="1"/>
    <col min="2563" max="2563" width="20" style="383" customWidth="1"/>
    <col min="2564" max="2565" width="11.42578125" style="383" customWidth="1"/>
    <col min="2566" max="2815" width="11.42578125" style="383" hidden="1"/>
    <col min="2816" max="2816" width="90.7109375" style="383" customWidth="1"/>
    <col min="2817" max="2817" width="42.28515625" style="383" customWidth="1"/>
    <col min="2818" max="2818" width="19.140625" style="383" bestFit="1" customWidth="1"/>
    <col min="2819" max="2819" width="20" style="383" customWidth="1"/>
    <col min="2820" max="2821" width="11.42578125" style="383" customWidth="1"/>
    <col min="2822" max="3071" width="11.42578125" style="383" hidden="1"/>
    <col min="3072" max="3072" width="90.7109375" style="383" customWidth="1"/>
    <col min="3073" max="3073" width="42.28515625" style="383" customWidth="1"/>
    <col min="3074" max="3074" width="19.140625" style="383" bestFit="1" customWidth="1"/>
    <col min="3075" max="3075" width="20" style="383" customWidth="1"/>
    <col min="3076" max="3077" width="11.42578125" style="383" customWidth="1"/>
    <col min="3078" max="3327" width="11.42578125" style="383" hidden="1"/>
    <col min="3328" max="3328" width="90.7109375" style="383" customWidth="1"/>
    <col min="3329" max="3329" width="42.28515625" style="383" customWidth="1"/>
    <col min="3330" max="3330" width="19.140625" style="383" bestFit="1" customWidth="1"/>
    <col min="3331" max="3331" width="20" style="383" customWidth="1"/>
    <col min="3332" max="3333" width="11.42578125" style="383" customWidth="1"/>
    <col min="3334" max="3583" width="11.42578125" style="383" hidden="1"/>
    <col min="3584" max="3584" width="90.7109375" style="383" customWidth="1"/>
    <col min="3585" max="3585" width="42.28515625" style="383" customWidth="1"/>
    <col min="3586" max="3586" width="19.140625" style="383" bestFit="1" customWidth="1"/>
    <col min="3587" max="3587" width="20" style="383" customWidth="1"/>
    <col min="3588" max="3589" width="11.42578125" style="383" customWidth="1"/>
    <col min="3590" max="3839" width="11.42578125" style="383" hidden="1"/>
    <col min="3840" max="3840" width="90.7109375" style="383" customWidth="1"/>
    <col min="3841" max="3841" width="42.28515625" style="383" customWidth="1"/>
    <col min="3842" max="3842" width="19.140625" style="383" bestFit="1" customWidth="1"/>
    <col min="3843" max="3843" width="20" style="383" customWidth="1"/>
    <col min="3844" max="3845" width="11.42578125" style="383" customWidth="1"/>
    <col min="3846" max="4095" width="11.42578125" style="383" hidden="1"/>
    <col min="4096" max="4096" width="90.7109375" style="383" customWidth="1"/>
    <col min="4097" max="4097" width="42.28515625" style="383" customWidth="1"/>
    <col min="4098" max="4098" width="19.140625" style="383" bestFit="1" customWidth="1"/>
    <col min="4099" max="4099" width="20" style="383" customWidth="1"/>
    <col min="4100" max="4101" width="11.42578125" style="383" customWidth="1"/>
    <col min="4102" max="4351" width="11.42578125" style="383" hidden="1"/>
    <col min="4352" max="4352" width="90.7109375" style="383" customWidth="1"/>
    <col min="4353" max="4353" width="42.28515625" style="383" customWidth="1"/>
    <col min="4354" max="4354" width="19.140625" style="383" bestFit="1" customWidth="1"/>
    <col min="4355" max="4355" width="20" style="383" customWidth="1"/>
    <col min="4356" max="4357" width="11.42578125" style="383" customWidth="1"/>
    <col min="4358" max="4607" width="11.42578125" style="383" hidden="1"/>
    <col min="4608" max="4608" width="90.7109375" style="383" customWidth="1"/>
    <col min="4609" max="4609" width="42.28515625" style="383" customWidth="1"/>
    <col min="4610" max="4610" width="19.140625" style="383" bestFit="1" customWidth="1"/>
    <col min="4611" max="4611" width="20" style="383" customWidth="1"/>
    <col min="4612" max="4613" width="11.42578125" style="383" customWidth="1"/>
    <col min="4614" max="4863" width="11.42578125" style="383" hidden="1"/>
    <col min="4864" max="4864" width="90.7109375" style="383" customWidth="1"/>
    <col min="4865" max="4865" width="42.28515625" style="383" customWidth="1"/>
    <col min="4866" max="4866" width="19.140625" style="383" bestFit="1" customWidth="1"/>
    <col min="4867" max="4867" width="20" style="383" customWidth="1"/>
    <col min="4868" max="4869" width="11.42578125" style="383" customWidth="1"/>
    <col min="4870" max="5119" width="11.42578125" style="383" hidden="1"/>
    <col min="5120" max="5120" width="90.7109375" style="383" customWidth="1"/>
    <col min="5121" max="5121" width="42.28515625" style="383" customWidth="1"/>
    <col min="5122" max="5122" width="19.140625" style="383" bestFit="1" customWidth="1"/>
    <col min="5123" max="5123" width="20" style="383" customWidth="1"/>
    <col min="5124" max="5125" width="11.42578125" style="383" customWidth="1"/>
    <col min="5126" max="5375" width="11.42578125" style="383" hidden="1"/>
    <col min="5376" max="5376" width="90.7109375" style="383" customWidth="1"/>
    <col min="5377" max="5377" width="42.28515625" style="383" customWidth="1"/>
    <col min="5378" max="5378" width="19.140625" style="383" bestFit="1" customWidth="1"/>
    <col min="5379" max="5379" width="20" style="383" customWidth="1"/>
    <col min="5380" max="5381" width="11.42578125" style="383" customWidth="1"/>
    <col min="5382" max="5631" width="11.42578125" style="383" hidden="1"/>
    <col min="5632" max="5632" width="90.7109375" style="383" customWidth="1"/>
    <col min="5633" max="5633" width="42.28515625" style="383" customWidth="1"/>
    <col min="5634" max="5634" width="19.140625" style="383" bestFit="1" customWidth="1"/>
    <col min="5635" max="5635" width="20" style="383" customWidth="1"/>
    <col min="5636" max="5637" width="11.42578125" style="383" customWidth="1"/>
    <col min="5638" max="5887" width="11.42578125" style="383" hidden="1"/>
    <col min="5888" max="5888" width="90.7109375" style="383" customWidth="1"/>
    <col min="5889" max="5889" width="42.28515625" style="383" customWidth="1"/>
    <col min="5890" max="5890" width="19.140625" style="383" bestFit="1" customWidth="1"/>
    <col min="5891" max="5891" width="20" style="383" customWidth="1"/>
    <col min="5892" max="5893" width="11.42578125" style="383" customWidth="1"/>
    <col min="5894" max="6143" width="11.42578125" style="383" hidden="1"/>
    <col min="6144" max="6144" width="90.7109375" style="383" customWidth="1"/>
    <col min="6145" max="6145" width="42.28515625" style="383" customWidth="1"/>
    <col min="6146" max="6146" width="19.140625" style="383" bestFit="1" customWidth="1"/>
    <col min="6147" max="6147" width="20" style="383" customWidth="1"/>
    <col min="6148" max="6149" width="11.42578125" style="383" customWidth="1"/>
    <col min="6150" max="6399" width="11.42578125" style="383" hidden="1"/>
    <col min="6400" max="6400" width="90.7109375" style="383" customWidth="1"/>
    <col min="6401" max="6401" width="42.28515625" style="383" customWidth="1"/>
    <col min="6402" max="6402" width="19.140625" style="383" bestFit="1" customWidth="1"/>
    <col min="6403" max="6403" width="20" style="383" customWidth="1"/>
    <col min="6404" max="6405" width="11.42578125" style="383" customWidth="1"/>
    <col min="6406" max="6655" width="11.42578125" style="383" hidden="1"/>
    <col min="6656" max="6656" width="90.7109375" style="383" customWidth="1"/>
    <col min="6657" max="6657" width="42.28515625" style="383" customWidth="1"/>
    <col min="6658" max="6658" width="19.140625" style="383" bestFit="1" customWidth="1"/>
    <col min="6659" max="6659" width="20" style="383" customWidth="1"/>
    <col min="6660" max="6661" width="11.42578125" style="383" customWidth="1"/>
    <col min="6662" max="6911" width="11.42578125" style="383" hidden="1"/>
    <col min="6912" max="6912" width="90.7109375" style="383" customWidth="1"/>
    <col min="6913" max="6913" width="42.28515625" style="383" customWidth="1"/>
    <col min="6914" max="6914" width="19.140625" style="383" bestFit="1" customWidth="1"/>
    <col min="6915" max="6915" width="20" style="383" customWidth="1"/>
    <col min="6916" max="6917" width="11.42578125" style="383" customWidth="1"/>
    <col min="6918" max="7167" width="11.42578125" style="383" hidden="1"/>
    <col min="7168" max="7168" width="90.7109375" style="383" customWidth="1"/>
    <col min="7169" max="7169" width="42.28515625" style="383" customWidth="1"/>
    <col min="7170" max="7170" width="19.140625" style="383" bestFit="1" customWidth="1"/>
    <col min="7171" max="7171" width="20" style="383" customWidth="1"/>
    <col min="7172" max="7173" width="11.42578125" style="383" customWidth="1"/>
    <col min="7174" max="7423" width="11.42578125" style="383" hidden="1"/>
    <col min="7424" max="7424" width="90.7109375" style="383" customWidth="1"/>
    <col min="7425" max="7425" width="42.28515625" style="383" customWidth="1"/>
    <col min="7426" max="7426" width="19.140625" style="383" bestFit="1" customWidth="1"/>
    <col min="7427" max="7427" width="20" style="383" customWidth="1"/>
    <col min="7428" max="7429" width="11.42578125" style="383" customWidth="1"/>
    <col min="7430" max="7679" width="11.42578125" style="383" hidden="1"/>
    <col min="7680" max="7680" width="90.7109375" style="383" customWidth="1"/>
    <col min="7681" max="7681" width="42.28515625" style="383" customWidth="1"/>
    <col min="7682" max="7682" width="19.140625" style="383" bestFit="1" customWidth="1"/>
    <col min="7683" max="7683" width="20" style="383" customWidth="1"/>
    <col min="7684" max="7685" width="11.42578125" style="383" customWidth="1"/>
    <col min="7686" max="7935" width="11.42578125" style="383" hidden="1"/>
    <col min="7936" max="7936" width="90.7109375" style="383" customWidth="1"/>
    <col min="7937" max="7937" width="42.28515625" style="383" customWidth="1"/>
    <col min="7938" max="7938" width="19.140625" style="383" bestFit="1" customWidth="1"/>
    <col min="7939" max="7939" width="20" style="383" customWidth="1"/>
    <col min="7940" max="7941" width="11.42578125" style="383" customWidth="1"/>
    <col min="7942" max="8191" width="11.42578125" style="383" hidden="1"/>
    <col min="8192" max="8192" width="90.7109375" style="383" customWidth="1"/>
    <col min="8193" max="8193" width="42.28515625" style="383" customWidth="1"/>
    <col min="8194" max="8194" width="19.140625" style="383" bestFit="1" customWidth="1"/>
    <col min="8195" max="8195" width="20" style="383" customWidth="1"/>
    <col min="8196" max="8197" width="11.42578125" style="383" customWidth="1"/>
    <col min="8198" max="8447" width="11.42578125" style="383" hidden="1"/>
    <col min="8448" max="8448" width="90.7109375" style="383" customWidth="1"/>
    <col min="8449" max="8449" width="42.28515625" style="383" customWidth="1"/>
    <col min="8450" max="8450" width="19.140625" style="383" bestFit="1" customWidth="1"/>
    <col min="8451" max="8451" width="20" style="383" customWidth="1"/>
    <col min="8452" max="8453" width="11.42578125" style="383" customWidth="1"/>
    <col min="8454" max="8703" width="11.42578125" style="383" hidden="1"/>
    <col min="8704" max="8704" width="90.7109375" style="383" customWidth="1"/>
    <col min="8705" max="8705" width="42.28515625" style="383" customWidth="1"/>
    <col min="8706" max="8706" width="19.140625" style="383" bestFit="1" customWidth="1"/>
    <col min="8707" max="8707" width="20" style="383" customWidth="1"/>
    <col min="8708" max="8709" width="11.42578125" style="383" customWidth="1"/>
    <col min="8710" max="8959" width="11.42578125" style="383" hidden="1"/>
    <col min="8960" max="8960" width="90.7109375" style="383" customWidth="1"/>
    <col min="8961" max="8961" width="42.28515625" style="383" customWidth="1"/>
    <col min="8962" max="8962" width="19.140625" style="383" bestFit="1" customWidth="1"/>
    <col min="8963" max="8963" width="20" style="383" customWidth="1"/>
    <col min="8964" max="8965" width="11.42578125" style="383" customWidth="1"/>
    <col min="8966" max="9215" width="11.42578125" style="383" hidden="1"/>
    <col min="9216" max="9216" width="90.7109375" style="383" customWidth="1"/>
    <col min="9217" max="9217" width="42.28515625" style="383" customWidth="1"/>
    <col min="9218" max="9218" width="19.140625" style="383" bestFit="1" customWidth="1"/>
    <col min="9219" max="9219" width="20" style="383" customWidth="1"/>
    <col min="9220" max="9221" width="11.42578125" style="383" customWidth="1"/>
    <col min="9222" max="9471" width="11.42578125" style="383" hidden="1"/>
    <col min="9472" max="9472" width="90.7109375" style="383" customWidth="1"/>
    <col min="9473" max="9473" width="42.28515625" style="383" customWidth="1"/>
    <col min="9474" max="9474" width="19.140625" style="383" bestFit="1" customWidth="1"/>
    <col min="9475" max="9475" width="20" style="383" customWidth="1"/>
    <col min="9476" max="9477" width="11.42578125" style="383" customWidth="1"/>
    <col min="9478" max="9727" width="11.42578125" style="383" hidden="1"/>
    <col min="9728" max="9728" width="90.7109375" style="383" customWidth="1"/>
    <col min="9729" max="9729" width="42.28515625" style="383" customWidth="1"/>
    <col min="9730" max="9730" width="19.140625" style="383" bestFit="1" customWidth="1"/>
    <col min="9731" max="9731" width="20" style="383" customWidth="1"/>
    <col min="9732" max="9733" width="11.42578125" style="383" customWidth="1"/>
    <col min="9734" max="9983" width="11.42578125" style="383" hidden="1"/>
    <col min="9984" max="9984" width="90.7109375" style="383" customWidth="1"/>
    <col min="9985" max="9985" width="42.28515625" style="383" customWidth="1"/>
    <col min="9986" max="9986" width="19.140625" style="383" bestFit="1" customWidth="1"/>
    <col min="9987" max="9987" width="20" style="383" customWidth="1"/>
    <col min="9988" max="9989" width="11.42578125" style="383" customWidth="1"/>
    <col min="9990" max="10239" width="11.42578125" style="383" hidden="1"/>
    <col min="10240" max="10240" width="90.7109375" style="383" customWidth="1"/>
    <col min="10241" max="10241" width="42.28515625" style="383" customWidth="1"/>
    <col min="10242" max="10242" width="19.140625" style="383" bestFit="1" customWidth="1"/>
    <col min="10243" max="10243" width="20" style="383" customWidth="1"/>
    <col min="10244" max="10245" width="11.42578125" style="383" customWidth="1"/>
    <col min="10246" max="10495" width="11.42578125" style="383" hidden="1"/>
    <col min="10496" max="10496" width="90.7109375" style="383" customWidth="1"/>
    <col min="10497" max="10497" width="42.28515625" style="383" customWidth="1"/>
    <col min="10498" max="10498" width="19.140625" style="383" bestFit="1" customWidth="1"/>
    <col min="10499" max="10499" width="20" style="383" customWidth="1"/>
    <col min="10500" max="10501" width="11.42578125" style="383" customWidth="1"/>
    <col min="10502" max="10751" width="11.42578125" style="383" hidden="1"/>
    <col min="10752" max="10752" width="90.7109375" style="383" customWidth="1"/>
    <col min="10753" max="10753" width="42.28515625" style="383" customWidth="1"/>
    <col min="10754" max="10754" width="19.140625" style="383" bestFit="1" customWidth="1"/>
    <col min="10755" max="10755" width="20" style="383" customWidth="1"/>
    <col min="10756" max="10757" width="11.42578125" style="383" customWidth="1"/>
    <col min="10758" max="11007" width="11.42578125" style="383" hidden="1"/>
    <col min="11008" max="11008" width="90.7109375" style="383" customWidth="1"/>
    <col min="11009" max="11009" width="42.28515625" style="383" customWidth="1"/>
    <col min="11010" max="11010" width="19.140625" style="383" bestFit="1" customWidth="1"/>
    <col min="11011" max="11011" width="20" style="383" customWidth="1"/>
    <col min="11012" max="11013" width="11.42578125" style="383" customWidth="1"/>
    <col min="11014" max="11263" width="11.42578125" style="383" hidden="1"/>
    <col min="11264" max="11264" width="90.7109375" style="383" customWidth="1"/>
    <col min="11265" max="11265" width="42.28515625" style="383" customWidth="1"/>
    <col min="11266" max="11266" width="19.140625" style="383" bestFit="1" customWidth="1"/>
    <col min="11267" max="11267" width="20" style="383" customWidth="1"/>
    <col min="11268" max="11269" width="11.42578125" style="383" customWidth="1"/>
    <col min="11270" max="11519" width="11.42578125" style="383" hidden="1"/>
    <col min="11520" max="11520" width="90.7109375" style="383" customWidth="1"/>
    <col min="11521" max="11521" width="42.28515625" style="383" customWidth="1"/>
    <col min="11522" max="11522" width="19.140625" style="383" bestFit="1" customWidth="1"/>
    <col min="11523" max="11523" width="20" style="383" customWidth="1"/>
    <col min="11524" max="11525" width="11.42578125" style="383" customWidth="1"/>
    <col min="11526" max="11775" width="11.42578125" style="383" hidden="1"/>
    <col min="11776" max="11776" width="90.7109375" style="383" customWidth="1"/>
    <col min="11777" max="11777" width="42.28515625" style="383" customWidth="1"/>
    <col min="11778" max="11778" width="19.140625" style="383" bestFit="1" customWidth="1"/>
    <col min="11779" max="11779" width="20" style="383" customWidth="1"/>
    <col min="11780" max="11781" width="11.42578125" style="383" customWidth="1"/>
    <col min="11782" max="12031" width="11.42578125" style="383" hidden="1"/>
    <col min="12032" max="12032" width="90.7109375" style="383" customWidth="1"/>
    <col min="12033" max="12033" width="42.28515625" style="383" customWidth="1"/>
    <col min="12034" max="12034" width="19.140625" style="383" bestFit="1" customWidth="1"/>
    <col min="12035" max="12035" width="20" style="383" customWidth="1"/>
    <col min="12036" max="12037" width="11.42578125" style="383" customWidth="1"/>
    <col min="12038" max="12287" width="11.42578125" style="383" hidden="1"/>
    <col min="12288" max="12288" width="90.7109375" style="383" customWidth="1"/>
    <col min="12289" max="12289" width="42.28515625" style="383" customWidth="1"/>
    <col min="12290" max="12290" width="19.140625" style="383" bestFit="1" customWidth="1"/>
    <col min="12291" max="12291" width="20" style="383" customWidth="1"/>
    <col min="12292" max="12293" width="11.42578125" style="383" customWidth="1"/>
    <col min="12294" max="12543" width="11.42578125" style="383" hidden="1"/>
    <col min="12544" max="12544" width="90.7109375" style="383" customWidth="1"/>
    <col min="12545" max="12545" width="42.28515625" style="383" customWidth="1"/>
    <col min="12546" max="12546" width="19.140625" style="383" bestFit="1" customWidth="1"/>
    <col min="12547" max="12547" width="20" style="383" customWidth="1"/>
    <col min="12548" max="12549" width="11.42578125" style="383" customWidth="1"/>
    <col min="12550" max="12799" width="11.42578125" style="383" hidden="1"/>
    <col min="12800" max="12800" width="90.7109375" style="383" customWidth="1"/>
    <col min="12801" max="12801" width="42.28515625" style="383" customWidth="1"/>
    <col min="12802" max="12802" width="19.140625" style="383" bestFit="1" customWidth="1"/>
    <col min="12803" max="12803" width="20" style="383" customWidth="1"/>
    <col min="12804" max="12805" width="11.42578125" style="383" customWidth="1"/>
    <col min="12806" max="13055" width="11.42578125" style="383" hidden="1"/>
    <col min="13056" max="13056" width="90.7109375" style="383" customWidth="1"/>
    <col min="13057" max="13057" width="42.28515625" style="383" customWidth="1"/>
    <col min="13058" max="13058" width="19.140625" style="383" bestFit="1" customWidth="1"/>
    <col min="13059" max="13059" width="20" style="383" customWidth="1"/>
    <col min="13060" max="13061" width="11.42578125" style="383" customWidth="1"/>
    <col min="13062" max="13311" width="11.42578125" style="383" hidden="1"/>
    <col min="13312" max="13312" width="90.7109375" style="383" customWidth="1"/>
    <col min="13313" max="13313" width="42.28515625" style="383" customWidth="1"/>
    <col min="13314" max="13314" width="19.140625" style="383" bestFit="1" customWidth="1"/>
    <col min="13315" max="13315" width="20" style="383" customWidth="1"/>
    <col min="13316" max="13317" width="11.42578125" style="383" customWidth="1"/>
    <col min="13318" max="13567" width="11.42578125" style="383" hidden="1"/>
    <col min="13568" max="13568" width="90.7109375" style="383" customWidth="1"/>
    <col min="13569" max="13569" width="42.28515625" style="383" customWidth="1"/>
    <col min="13570" max="13570" width="19.140625" style="383" bestFit="1" customWidth="1"/>
    <col min="13571" max="13571" width="20" style="383" customWidth="1"/>
    <col min="13572" max="13573" width="11.42578125" style="383" customWidth="1"/>
    <col min="13574" max="13823" width="11.42578125" style="383" hidden="1"/>
    <col min="13824" max="13824" width="90.7109375" style="383" customWidth="1"/>
    <col min="13825" max="13825" width="42.28515625" style="383" customWidth="1"/>
    <col min="13826" max="13826" width="19.140625" style="383" bestFit="1" customWidth="1"/>
    <col min="13827" max="13827" width="20" style="383" customWidth="1"/>
    <col min="13828" max="13829" width="11.42578125" style="383" customWidth="1"/>
    <col min="13830" max="14079" width="11.42578125" style="383" hidden="1"/>
    <col min="14080" max="14080" width="90.7109375" style="383" customWidth="1"/>
    <col min="14081" max="14081" width="42.28515625" style="383" customWidth="1"/>
    <col min="14082" max="14082" width="19.140625" style="383" bestFit="1" customWidth="1"/>
    <col min="14083" max="14083" width="20" style="383" customWidth="1"/>
    <col min="14084" max="14085" width="11.42578125" style="383" customWidth="1"/>
    <col min="14086" max="14335" width="11.42578125" style="383" hidden="1"/>
    <col min="14336" max="14336" width="90.7109375" style="383" customWidth="1"/>
    <col min="14337" max="14337" width="42.28515625" style="383" customWidth="1"/>
    <col min="14338" max="14338" width="19.140625" style="383" bestFit="1" customWidth="1"/>
    <col min="14339" max="14339" width="20" style="383" customWidth="1"/>
    <col min="14340" max="14341" width="11.42578125" style="383" customWidth="1"/>
    <col min="14342" max="14591" width="11.42578125" style="383" hidden="1"/>
    <col min="14592" max="14592" width="90.7109375" style="383" customWidth="1"/>
    <col min="14593" max="14593" width="42.28515625" style="383" customWidth="1"/>
    <col min="14594" max="14594" width="19.140625" style="383" bestFit="1" customWidth="1"/>
    <col min="14595" max="14595" width="20" style="383" customWidth="1"/>
    <col min="14596" max="14597" width="11.42578125" style="383" customWidth="1"/>
    <col min="14598" max="14847" width="11.42578125" style="383" hidden="1"/>
    <col min="14848" max="14848" width="90.7109375" style="383" customWidth="1"/>
    <col min="14849" max="14849" width="42.28515625" style="383" customWidth="1"/>
    <col min="14850" max="14850" width="19.140625" style="383" bestFit="1" customWidth="1"/>
    <col min="14851" max="14851" width="20" style="383" customWidth="1"/>
    <col min="14852" max="14853" width="11.42578125" style="383" customWidth="1"/>
    <col min="14854" max="15103" width="11.42578125" style="383" hidden="1"/>
    <col min="15104" max="15104" width="90.7109375" style="383" customWidth="1"/>
    <col min="15105" max="15105" width="42.28515625" style="383" customWidth="1"/>
    <col min="15106" max="15106" width="19.140625" style="383" bestFit="1" customWidth="1"/>
    <col min="15107" max="15107" width="20" style="383" customWidth="1"/>
    <col min="15108" max="15109" width="11.42578125" style="383" customWidth="1"/>
    <col min="15110" max="15359" width="11.42578125" style="383" hidden="1"/>
    <col min="15360" max="15360" width="90.7109375" style="383" customWidth="1"/>
    <col min="15361" max="15361" width="42.28515625" style="383" customWidth="1"/>
    <col min="15362" max="15362" width="19.140625" style="383" bestFit="1" customWidth="1"/>
    <col min="15363" max="15363" width="20" style="383" customWidth="1"/>
    <col min="15364" max="15365" width="11.42578125" style="383" customWidth="1"/>
    <col min="15366" max="15615" width="11.42578125" style="383" hidden="1"/>
    <col min="15616" max="15616" width="90.7109375" style="383" customWidth="1"/>
    <col min="15617" max="15617" width="42.28515625" style="383" customWidth="1"/>
    <col min="15618" max="15618" width="19.140625" style="383" bestFit="1" customWidth="1"/>
    <col min="15619" max="15619" width="20" style="383" customWidth="1"/>
    <col min="15620" max="15621" width="11.42578125" style="383" customWidth="1"/>
    <col min="15622" max="15871" width="11.42578125" style="383" hidden="1"/>
    <col min="15872" max="15872" width="90.7109375" style="383" customWidth="1"/>
    <col min="15873" max="15873" width="42.28515625" style="383" customWidth="1"/>
    <col min="15874" max="15874" width="19.140625" style="383" bestFit="1" customWidth="1"/>
    <col min="15875" max="15875" width="20" style="383" customWidth="1"/>
    <col min="15876" max="15877" width="11.42578125" style="383" customWidth="1"/>
    <col min="15878" max="16127" width="11.42578125" style="383" hidden="1"/>
    <col min="16128" max="16128" width="90.7109375" style="383" customWidth="1"/>
    <col min="16129" max="16129" width="42.28515625" style="383" customWidth="1"/>
    <col min="16130" max="16130" width="19.140625" style="383" bestFit="1" customWidth="1"/>
    <col min="16131" max="16131" width="20" style="383" customWidth="1"/>
    <col min="16132" max="16133" width="11.42578125" style="383" customWidth="1"/>
    <col min="16134" max="16134" width="0" style="383" hidden="1"/>
    <col min="16135" max="16384" width="11.42578125" style="383" hidden="1"/>
  </cols>
  <sheetData>
    <row r="1" spans="1:260" ht="20.25" customHeight="1" x14ac:dyDescent="0.25">
      <c r="A1" s="543" t="s">
        <v>867</v>
      </c>
      <c r="B1" s="544"/>
      <c r="C1" s="544"/>
      <c r="D1" s="544"/>
      <c r="E1" s="545"/>
    </row>
    <row r="2" spans="1:260" ht="18.75" x14ac:dyDescent="0.25">
      <c r="A2" s="546" t="s">
        <v>868</v>
      </c>
      <c r="B2" s="547"/>
      <c r="C2" s="547"/>
      <c r="D2" s="547"/>
      <c r="E2" s="548"/>
    </row>
    <row r="3" spans="1:260" ht="18.75" x14ac:dyDescent="0.25">
      <c r="A3" s="546" t="s">
        <v>1318</v>
      </c>
      <c r="B3" s="547"/>
      <c r="C3" s="547"/>
      <c r="D3" s="547"/>
      <c r="E3" s="548"/>
    </row>
    <row r="4" spans="1:260" ht="18.75" x14ac:dyDescent="0.25">
      <c r="A4" s="546" t="s">
        <v>869</v>
      </c>
      <c r="B4" s="547"/>
      <c r="C4" s="547"/>
      <c r="D4" s="547"/>
      <c r="E4" s="548"/>
    </row>
    <row r="5" spans="1:260" ht="18.75" x14ac:dyDescent="0.25">
      <c r="A5" s="549" t="s">
        <v>635</v>
      </c>
      <c r="B5" s="550"/>
      <c r="C5" s="550"/>
      <c r="D5" s="550"/>
      <c r="E5" s="551"/>
    </row>
    <row r="6" spans="1:260" ht="3" customHeight="1" x14ac:dyDescent="0.25">
      <c r="A6" s="79"/>
      <c r="B6" s="80"/>
      <c r="C6" s="80"/>
      <c r="D6" s="80"/>
      <c r="E6" s="81"/>
    </row>
    <row r="7" spans="1:260" s="386" customFormat="1" ht="16.5" customHeight="1" x14ac:dyDescent="0.25">
      <c r="A7" s="552" t="s">
        <v>870</v>
      </c>
      <c r="B7" s="553"/>
      <c r="C7" s="553"/>
      <c r="D7" s="82"/>
      <c r="E7" s="83"/>
      <c r="IV7" s="387"/>
    </row>
    <row r="8" spans="1:260" ht="15" customHeight="1" x14ac:dyDescent="0.25">
      <c r="A8" s="554" t="s">
        <v>871</v>
      </c>
      <c r="B8" s="555" t="s">
        <v>872</v>
      </c>
      <c r="C8" s="556" t="s">
        <v>873</v>
      </c>
      <c r="D8" s="84" t="s">
        <v>636</v>
      </c>
      <c r="E8" s="85" t="s">
        <v>636</v>
      </c>
    </row>
    <row r="9" spans="1:260" ht="15.75" thickBot="1" x14ac:dyDescent="0.3">
      <c r="A9" s="554"/>
      <c r="B9" s="555"/>
      <c r="C9" s="556"/>
      <c r="D9" s="84" t="s">
        <v>637</v>
      </c>
      <c r="E9" s="85" t="s">
        <v>638</v>
      </c>
    </row>
    <row r="10" spans="1:260" x14ac:dyDescent="0.25">
      <c r="A10" s="540" t="s">
        <v>639</v>
      </c>
      <c r="B10" s="66" t="s">
        <v>808</v>
      </c>
      <c r="C10" s="361">
        <v>139048.69241340001</v>
      </c>
      <c r="D10" s="122">
        <v>2.4566158652305603E-2</v>
      </c>
      <c r="E10" s="123">
        <v>2.4835000000000003E-2</v>
      </c>
      <c r="F10" s="122">
        <v>4.2397000000000004E-2</v>
      </c>
      <c r="G10" s="122">
        <v>0</v>
      </c>
      <c r="H10" s="122">
        <v>0</v>
      </c>
      <c r="I10" s="122">
        <v>0</v>
      </c>
      <c r="J10" s="122">
        <v>0</v>
      </c>
      <c r="K10" s="122">
        <v>0</v>
      </c>
      <c r="L10" s="122">
        <v>0</v>
      </c>
      <c r="M10" s="122">
        <v>0</v>
      </c>
      <c r="N10" s="122">
        <v>0</v>
      </c>
      <c r="O10" s="122">
        <v>0</v>
      </c>
      <c r="P10" s="122">
        <v>0</v>
      </c>
      <c r="Q10" s="122">
        <v>0</v>
      </c>
      <c r="R10" s="122">
        <v>0</v>
      </c>
      <c r="S10" s="122">
        <v>0</v>
      </c>
      <c r="T10" s="122">
        <v>0</v>
      </c>
      <c r="U10" s="122">
        <v>0</v>
      </c>
      <c r="V10" s="122">
        <v>0</v>
      </c>
      <c r="W10" s="122">
        <v>0</v>
      </c>
      <c r="X10" s="122">
        <v>0</v>
      </c>
      <c r="Y10" s="122">
        <v>0</v>
      </c>
      <c r="Z10" s="122">
        <v>0</v>
      </c>
      <c r="AA10" s="122">
        <v>0</v>
      </c>
      <c r="AB10" s="122">
        <v>0</v>
      </c>
      <c r="AC10" s="122">
        <v>0</v>
      </c>
      <c r="AD10" s="122">
        <v>0</v>
      </c>
      <c r="AE10" s="122">
        <v>0</v>
      </c>
      <c r="AF10" s="122">
        <v>0</v>
      </c>
      <c r="AG10" s="122">
        <v>0</v>
      </c>
      <c r="AH10" s="122">
        <v>0</v>
      </c>
      <c r="AI10" s="122">
        <v>0</v>
      </c>
      <c r="AJ10" s="122">
        <v>0</v>
      </c>
      <c r="AK10" s="122">
        <v>0</v>
      </c>
      <c r="AL10" s="122">
        <v>0</v>
      </c>
      <c r="AM10" s="122">
        <v>0</v>
      </c>
      <c r="AN10" s="122">
        <v>0</v>
      </c>
      <c r="AO10" s="122">
        <v>0</v>
      </c>
      <c r="AP10" s="122">
        <v>0</v>
      </c>
      <c r="AQ10" s="122">
        <v>0</v>
      </c>
      <c r="AR10" s="122">
        <v>0</v>
      </c>
      <c r="AS10" s="122">
        <v>0</v>
      </c>
      <c r="AT10" s="122">
        <v>0</v>
      </c>
      <c r="AU10" s="122">
        <v>0</v>
      </c>
      <c r="AV10" s="122">
        <v>0</v>
      </c>
      <c r="AW10" s="122">
        <v>0</v>
      </c>
      <c r="AX10" s="122">
        <v>0</v>
      </c>
      <c r="AY10" s="122">
        <v>0</v>
      </c>
      <c r="AZ10" s="122">
        <v>0</v>
      </c>
      <c r="BA10" s="122">
        <v>0</v>
      </c>
      <c r="BB10" s="122">
        <v>0</v>
      </c>
      <c r="BC10" s="122">
        <v>0</v>
      </c>
      <c r="BD10" s="122">
        <v>0</v>
      </c>
      <c r="BE10" s="122">
        <v>0</v>
      </c>
      <c r="BF10" s="122">
        <v>0</v>
      </c>
      <c r="BG10" s="122">
        <v>0</v>
      </c>
      <c r="BH10" s="122">
        <v>0</v>
      </c>
      <c r="BI10" s="122">
        <v>0</v>
      </c>
      <c r="BJ10" s="122">
        <v>0</v>
      </c>
      <c r="BK10" s="122">
        <v>0</v>
      </c>
      <c r="BL10" s="122">
        <v>0</v>
      </c>
      <c r="BM10" s="122">
        <v>0</v>
      </c>
      <c r="BN10" s="122">
        <v>0</v>
      </c>
      <c r="BO10" s="122">
        <v>0</v>
      </c>
      <c r="BP10" s="122">
        <v>0</v>
      </c>
      <c r="BQ10" s="122">
        <v>0</v>
      </c>
      <c r="BR10" s="122">
        <v>0</v>
      </c>
      <c r="BS10" s="122">
        <v>0</v>
      </c>
      <c r="BT10" s="122">
        <v>0</v>
      </c>
      <c r="BU10" s="122">
        <v>0</v>
      </c>
      <c r="BV10" s="122">
        <v>0</v>
      </c>
      <c r="BW10" s="122">
        <v>0</v>
      </c>
      <c r="BX10" s="122">
        <v>0</v>
      </c>
      <c r="BY10" s="122">
        <v>0</v>
      </c>
      <c r="BZ10" s="122">
        <v>0</v>
      </c>
      <c r="CA10" s="122">
        <v>0</v>
      </c>
      <c r="CB10" s="122">
        <v>0</v>
      </c>
      <c r="CC10" s="122">
        <v>0</v>
      </c>
      <c r="CD10" s="122">
        <v>0</v>
      </c>
      <c r="CE10" s="122">
        <v>0</v>
      </c>
      <c r="CF10" s="122">
        <v>0</v>
      </c>
      <c r="CG10" s="122">
        <v>0</v>
      </c>
      <c r="CH10" s="122">
        <v>0</v>
      </c>
      <c r="CI10" s="122">
        <v>0</v>
      </c>
      <c r="CJ10" s="122">
        <v>0</v>
      </c>
      <c r="CK10" s="122">
        <v>0</v>
      </c>
      <c r="CL10" s="122">
        <v>0</v>
      </c>
      <c r="CM10" s="122">
        <v>0</v>
      </c>
      <c r="CN10" s="122">
        <v>0</v>
      </c>
      <c r="CO10" s="122">
        <v>0</v>
      </c>
      <c r="CP10" s="122">
        <v>0</v>
      </c>
      <c r="CQ10" s="122">
        <v>0</v>
      </c>
      <c r="CR10" s="122">
        <v>0</v>
      </c>
      <c r="CS10" s="122">
        <v>0</v>
      </c>
      <c r="CT10" s="122">
        <v>0</v>
      </c>
      <c r="CU10" s="122">
        <v>0</v>
      </c>
      <c r="CV10" s="122">
        <v>0</v>
      </c>
      <c r="CW10" s="122">
        <v>0</v>
      </c>
      <c r="CX10" s="122">
        <v>0</v>
      </c>
      <c r="CY10" s="122">
        <v>0</v>
      </c>
      <c r="CZ10" s="122">
        <v>0</v>
      </c>
      <c r="DA10" s="122">
        <v>0</v>
      </c>
      <c r="DB10" s="122">
        <v>0</v>
      </c>
      <c r="DC10" s="122">
        <v>0</v>
      </c>
      <c r="DD10" s="122">
        <v>0</v>
      </c>
      <c r="DE10" s="122">
        <v>0</v>
      </c>
      <c r="DF10" s="122">
        <v>0</v>
      </c>
      <c r="DG10" s="122">
        <v>0</v>
      </c>
      <c r="DH10" s="122">
        <v>0</v>
      </c>
      <c r="DI10" s="122">
        <v>0</v>
      </c>
      <c r="DJ10" s="122">
        <v>0</v>
      </c>
      <c r="DK10" s="122">
        <v>0</v>
      </c>
      <c r="DL10" s="122">
        <v>0</v>
      </c>
      <c r="DM10" s="122">
        <v>0</v>
      </c>
      <c r="DN10" s="122">
        <v>0</v>
      </c>
      <c r="DO10" s="122">
        <v>0</v>
      </c>
      <c r="DP10" s="122">
        <v>0</v>
      </c>
      <c r="DQ10" s="122">
        <v>0</v>
      </c>
      <c r="DR10" s="122">
        <v>0</v>
      </c>
      <c r="DS10" s="122">
        <v>0</v>
      </c>
      <c r="DT10" s="122">
        <v>0</v>
      </c>
      <c r="DU10" s="122">
        <v>0</v>
      </c>
      <c r="DV10" s="122">
        <v>0</v>
      </c>
      <c r="DW10" s="122">
        <v>0</v>
      </c>
      <c r="DX10" s="122">
        <v>0</v>
      </c>
      <c r="DY10" s="122">
        <v>0</v>
      </c>
      <c r="DZ10" s="122">
        <v>0</v>
      </c>
      <c r="EA10" s="122">
        <v>0</v>
      </c>
      <c r="EB10" s="122">
        <v>0</v>
      </c>
      <c r="EC10" s="122">
        <v>0</v>
      </c>
      <c r="ED10" s="122">
        <v>0</v>
      </c>
      <c r="EE10" s="122">
        <v>0</v>
      </c>
      <c r="EF10" s="122">
        <v>0</v>
      </c>
      <c r="EG10" s="122">
        <v>0</v>
      </c>
      <c r="EH10" s="122">
        <v>0</v>
      </c>
      <c r="EI10" s="122">
        <v>0</v>
      </c>
      <c r="EJ10" s="122">
        <v>0</v>
      </c>
      <c r="EK10" s="122">
        <v>0</v>
      </c>
      <c r="EL10" s="122">
        <v>0</v>
      </c>
      <c r="EM10" s="122">
        <v>0</v>
      </c>
      <c r="EN10" s="122">
        <v>0</v>
      </c>
      <c r="EO10" s="122">
        <v>0</v>
      </c>
      <c r="EP10" s="122">
        <v>0</v>
      </c>
      <c r="EQ10" s="122">
        <v>0</v>
      </c>
      <c r="ER10" s="122">
        <v>0</v>
      </c>
      <c r="ES10" s="122">
        <v>0</v>
      </c>
      <c r="ET10" s="122">
        <v>0</v>
      </c>
      <c r="EU10" s="122">
        <v>0</v>
      </c>
      <c r="EV10" s="122">
        <v>0</v>
      </c>
      <c r="EW10" s="122">
        <v>0</v>
      </c>
      <c r="EX10" s="122">
        <v>0</v>
      </c>
      <c r="EY10" s="122">
        <v>0</v>
      </c>
      <c r="EZ10" s="122">
        <v>0</v>
      </c>
      <c r="FA10" s="122">
        <v>0</v>
      </c>
      <c r="FB10" s="122">
        <v>0</v>
      </c>
      <c r="FC10" s="122">
        <v>0</v>
      </c>
      <c r="FD10" s="122">
        <v>0</v>
      </c>
      <c r="FE10" s="122">
        <v>0</v>
      </c>
      <c r="FF10" s="122">
        <v>0</v>
      </c>
      <c r="FG10" s="122">
        <v>0</v>
      </c>
      <c r="FH10" s="122">
        <v>0</v>
      </c>
      <c r="FI10" s="122">
        <v>0</v>
      </c>
      <c r="FJ10" s="122">
        <v>0</v>
      </c>
      <c r="FK10" s="122">
        <v>0</v>
      </c>
      <c r="FL10" s="122">
        <v>0</v>
      </c>
      <c r="FM10" s="122">
        <v>0</v>
      </c>
      <c r="FN10" s="122">
        <v>0</v>
      </c>
      <c r="FO10" s="122">
        <v>0</v>
      </c>
      <c r="FP10" s="122">
        <v>0</v>
      </c>
      <c r="FQ10" s="122">
        <v>0</v>
      </c>
      <c r="FR10" s="122">
        <v>0</v>
      </c>
      <c r="FS10" s="122">
        <v>0</v>
      </c>
      <c r="FT10" s="122">
        <v>0</v>
      </c>
      <c r="FU10" s="122">
        <v>0</v>
      </c>
      <c r="FV10" s="122">
        <v>0</v>
      </c>
      <c r="FW10" s="122">
        <v>0</v>
      </c>
      <c r="FX10" s="122">
        <v>0</v>
      </c>
      <c r="FY10" s="122">
        <v>0</v>
      </c>
      <c r="FZ10" s="122">
        <v>0</v>
      </c>
      <c r="GA10" s="122">
        <v>0</v>
      </c>
      <c r="GB10" s="122">
        <v>0</v>
      </c>
      <c r="GC10" s="122">
        <v>0</v>
      </c>
      <c r="GD10" s="122">
        <v>0</v>
      </c>
      <c r="GE10" s="122">
        <v>0</v>
      </c>
      <c r="GF10" s="122">
        <v>0</v>
      </c>
      <c r="GG10" s="122">
        <v>0</v>
      </c>
      <c r="GH10" s="122">
        <v>0</v>
      </c>
      <c r="GI10" s="122">
        <v>0</v>
      </c>
      <c r="GJ10" s="122">
        <v>0</v>
      </c>
      <c r="GK10" s="122">
        <v>0</v>
      </c>
      <c r="GL10" s="122">
        <v>0</v>
      </c>
      <c r="GM10" s="122">
        <v>0</v>
      </c>
      <c r="GN10" s="122">
        <v>0</v>
      </c>
      <c r="GO10" s="122">
        <v>0</v>
      </c>
      <c r="GP10" s="122">
        <v>0</v>
      </c>
      <c r="GQ10" s="122">
        <v>0</v>
      </c>
      <c r="GR10" s="122">
        <v>0</v>
      </c>
      <c r="GS10" s="122">
        <v>0</v>
      </c>
      <c r="GT10" s="122">
        <v>0</v>
      </c>
      <c r="GU10" s="122">
        <v>0</v>
      </c>
      <c r="GV10" s="122">
        <v>0</v>
      </c>
      <c r="GW10" s="122">
        <v>0</v>
      </c>
      <c r="GX10" s="122">
        <v>0</v>
      </c>
      <c r="GY10" s="122">
        <v>0</v>
      </c>
      <c r="GZ10" s="122">
        <v>0</v>
      </c>
      <c r="HA10" s="122">
        <v>0</v>
      </c>
      <c r="HB10" s="122">
        <v>0</v>
      </c>
      <c r="HC10" s="122">
        <v>0</v>
      </c>
      <c r="HD10" s="122">
        <v>0</v>
      </c>
      <c r="HE10" s="122">
        <v>0</v>
      </c>
      <c r="HF10" s="122">
        <v>0</v>
      </c>
      <c r="HG10" s="122">
        <v>0</v>
      </c>
      <c r="HH10" s="122">
        <v>0</v>
      </c>
      <c r="HI10" s="122">
        <v>0</v>
      </c>
      <c r="HJ10" s="122">
        <v>0</v>
      </c>
      <c r="HK10" s="122">
        <v>0</v>
      </c>
      <c r="HL10" s="122">
        <v>0</v>
      </c>
      <c r="HM10" s="122">
        <v>0</v>
      </c>
      <c r="HN10" s="122">
        <v>0</v>
      </c>
      <c r="HO10" s="122">
        <v>0</v>
      </c>
      <c r="HP10" s="122">
        <v>0</v>
      </c>
      <c r="HQ10" s="122">
        <v>0</v>
      </c>
      <c r="HR10" s="122">
        <v>0</v>
      </c>
      <c r="HS10" s="122">
        <v>0</v>
      </c>
      <c r="HT10" s="122">
        <v>0</v>
      </c>
      <c r="HU10" s="122">
        <v>0</v>
      </c>
      <c r="HV10" s="122">
        <v>0</v>
      </c>
      <c r="HW10" s="122">
        <v>0</v>
      </c>
      <c r="HX10" s="122">
        <v>0</v>
      </c>
      <c r="HY10" s="122">
        <v>0</v>
      </c>
      <c r="HZ10" s="122">
        <v>0</v>
      </c>
      <c r="IA10" s="122">
        <v>0</v>
      </c>
      <c r="IB10" s="122">
        <v>0</v>
      </c>
      <c r="IC10" s="122">
        <v>0</v>
      </c>
      <c r="ID10" s="122">
        <v>0</v>
      </c>
      <c r="IE10" s="122">
        <v>0</v>
      </c>
      <c r="IF10" s="122">
        <v>0</v>
      </c>
      <c r="IG10" s="122">
        <v>0</v>
      </c>
      <c r="IH10" s="122">
        <v>0</v>
      </c>
      <c r="II10" s="122">
        <v>0</v>
      </c>
      <c r="IJ10" s="122">
        <v>0</v>
      </c>
      <c r="IK10" s="122">
        <v>0</v>
      </c>
      <c r="IL10" s="122">
        <v>0</v>
      </c>
      <c r="IM10" s="122">
        <v>0</v>
      </c>
      <c r="IN10" s="122">
        <v>0</v>
      </c>
      <c r="IO10" s="122">
        <v>0</v>
      </c>
      <c r="IP10" s="122">
        <v>0</v>
      </c>
      <c r="IQ10" s="122">
        <v>0</v>
      </c>
      <c r="IR10" s="122">
        <v>0</v>
      </c>
      <c r="IS10" s="122">
        <v>0</v>
      </c>
      <c r="IT10" s="122">
        <v>0</v>
      </c>
      <c r="IU10" s="122">
        <v>0</v>
      </c>
      <c r="IV10" s="388"/>
      <c r="IW10" s="50"/>
      <c r="IX10" s="50"/>
      <c r="IY10" s="8"/>
      <c r="IZ10" s="8"/>
    </row>
    <row r="11" spans="1:260" x14ac:dyDescent="0.25">
      <c r="A11" s="541"/>
      <c r="B11" s="67" t="s">
        <v>809</v>
      </c>
      <c r="C11" s="363">
        <v>158722.11624780003</v>
      </c>
      <c r="D11" s="8">
        <v>2.7306210249662399E-2</v>
      </c>
      <c r="E11" s="124">
        <v>2.3475000000000003E-2</v>
      </c>
      <c r="F11" s="383">
        <v>3.7664000000000003E-2</v>
      </c>
      <c r="IV11" s="388"/>
      <c r="IW11" s="50"/>
      <c r="IX11" s="50"/>
      <c r="IY11" s="8"/>
      <c r="IZ11" s="8"/>
    </row>
    <row r="12" spans="1:260" x14ac:dyDescent="0.25">
      <c r="A12" s="541"/>
      <c r="B12" s="67" t="s">
        <v>810</v>
      </c>
      <c r="C12" s="363">
        <v>19939.929209200003</v>
      </c>
      <c r="D12" s="8">
        <v>2.2930910810828209E-2</v>
      </c>
      <c r="E12" s="124">
        <v>2.3674000000000001E-2</v>
      </c>
      <c r="F12" s="383">
        <v>2.6849000000000001E-2</v>
      </c>
      <c r="IV12" s="388"/>
      <c r="IW12" s="50"/>
      <c r="IX12" s="50"/>
      <c r="IY12" s="8"/>
      <c r="IZ12" s="8"/>
    </row>
    <row r="13" spans="1:260" ht="15.75" thickBot="1" x14ac:dyDescent="0.3">
      <c r="A13" s="542" t="s">
        <v>639</v>
      </c>
      <c r="B13" s="68" t="s">
        <v>811</v>
      </c>
      <c r="C13" s="363">
        <v>351492.72657940001</v>
      </c>
      <c r="D13" s="8">
        <v>3.0508480966091156E-2</v>
      </c>
      <c r="E13" s="124">
        <v>3.4092999999999998E-2</v>
      </c>
      <c r="F13" s="383">
        <v>3.5501000000000005E-2</v>
      </c>
      <c r="IV13" s="388"/>
      <c r="IW13" s="50"/>
      <c r="IX13" s="50"/>
      <c r="IY13" s="8"/>
      <c r="IZ13" s="8"/>
    </row>
    <row r="14" spans="1:260" x14ac:dyDescent="0.25">
      <c r="A14" s="557" t="s">
        <v>640</v>
      </c>
      <c r="B14" s="69" t="s">
        <v>812</v>
      </c>
      <c r="C14" s="361">
        <v>176699.36419659999</v>
      </c>
      <c r="D14" s="122">
        <v>1.9763640165328979</v>
      </c>
      <c r="E14" s="123">
        <v>2.5887000000000004E-2</v>
      </c>
      <c r="F14" s="383">
        <v>6.9964000000000012E-2</v>
      </c>
      <c r="IV14" s="388"/>
      <c r="IW14" s="50"/>
      <c r="IX14" s="50"/>
      <c r="IY14" s="8"/>
      <c r="IZ14" s="8"/>
    </row>
    <row r="15" spans="1:260" x14ac:dyDescent="0.25">
      <c r="A15" s="558" t="s">
        <v>640</v>
      </c>
      <c r="B15" s="67" t="s">
        <v>813</v>
      </c>
      <c r="C15" s="363">
        <v>161601.01903960001</v>
      </c>
      <c r="D15" s="8">
        <v>9.7111798822879791E-4</v>
      </c>
      <c r="E15" s="124">
        <v>4.2685000000000001E-2</v>
      </c>
      <c r="F15" s="383">
        <v>4.2000000000000003E-2</v>
      </c>
      <c r="IV15" s="388"/>
      <c r="IW15" s="50"/>
      <c r="IX15" s="50"/>
      <c r="IY15" s="8"/>
      <c r="IZ15" s="8"/>
    </row>
    <row r="16" spans="1:260" x14ac:dyDescent="0.25">
      <c r="A16" s="541" t="s">
        <v>640</v>
      </c>
      <c r="B16" s="67" t="s">
        <v>814</v>
      </c>
      <c r="C16" s="363">
        <v>438776.96228660003</v>
      </c>
      <c r="D16" s="8">
        <v>-5.8962707407772541E-3</v>
      </c>
      <c r="E16" s="124">
        <v>2.1287000000000004E-2</v>
      </c>
      <c r="F16" s="383">
        <v>3.2600999999999998E-2</v>
      </c>
      <c r="IV16" s="388"/>
      <c r="IW16" s="50"/>
      <c r="IX16" s="50"/>
      <c r="IY16" s="8"/>
      <c r="IZ16" s="8"/>
    </row>
    <row r="17" spans="1:260" ht="15.75" thickBot="1" x14ac:dyDescent="0.3">
      <c r="A17" s="542" t="s">
        <v>640</v>
      </c>
      <c r="B17" s="68" t="s">
        <v>815</v>
      </c>
      <c r="C17" s="363">
        <v>283024.441735</v>
      </c>
      <c r="D17" s="8">
        <v>-4.2561287991702557E-3</v>
      </c>
      <c r="E17" s="124">
        <v>1.9653E-2</v>
      </c>
      <c r="F17" s="383">
        <v>1.4956000000000001E-2</v>
      </c>
      <c r="IV17" s="388"/>
      <c r="IW17" s="50"/>
      <c r="IX17" s="50"/>
      <c r="IY17" s="8"/>
      <c r="IZ17" s="8"/>
    </row>
    <row r="18" spans="1:260" x14ac:dyDescent="0.25">
      <c r="A18" s="540" t="s">
        <v>641</v>
      </c>
      <c r="B18" s="66" t="s">
        <v>816</v>
      </c>
      <c r="C18" s="361">
        <v>210812.68356540002</v>
      </c>
      <c r="D18" s="122">
        <v>2.7681028470396996E-2</v>
      </c>
      <c r="E18" s="123">
        <v>2.6466E-2</v>
      </c>
      <c r="F18" s="383">
        <v>2.2364000000000002E-2</v>
      </c>
      <c r="IV18" s="388"/>
      <c r="IW18" s="50"/>
      <c r="IX18" s="50"/>
      <c r="IY18" s="8"/>
      <c r="IZ18" s="8"/>
    </row>
    <row r="19" spans="1:260" x14ac:dyDescent="0.25">
      <c r="A19" s="541" t="s">
        <v>641</v>
      </c>
      <c r="B19" s="67" t="s">
        <v>817</v>
      </c>
      <c r="C19" s="363">
        <v>134237.25607179999</v>
      </c>
      <c r="D19" s="8">
        <v>2.3199150338768959E-2</v>
      </c>
      <c r="E19" s="124">
        <v>2.4473999999999999E-2</v>
      </c>
      <c r="F19" s="383">
        <v>1.8144E-2</v>
      </c>
      <c r="IV19" s="388"/>
      <c r="IW19" s="50"/>
      <c r="IX19" s="50"/>
      <c r="IY19" s="8"/>
      <c r="IZ19" s="8"/>
    </row>
    <row r="20" spans="1:260" x14ac:dyDescent="0.25">
      <c r="A20" s="541"/>
      <c r="B20" s="67" t="s">
        <v>818</v>
      </c>
      <c r="C20" s="363">
        <v>142757.86615020002</v>
      </c>
      <c r="D20" s="8">
        <v>2.6708690449595451E-2</v>
      </c>
      <c r="E20" s="124">
        <v>2.9076000000000001E-2</v>
      </c>
      <c r="IV20" s="388"/>
      <c r="IW20" s="50"/>
      <c r="IX20" s="50"/>
      <c r="IY20" s="8"/>
      <c r="IZ20" s="8"/>
    </row>
    <row r="21" spans="1:260" ht="15.75" thickBot="1" x14ac:dyDescent="0.3">
      <c r="A21" s="542" t="s">
        <v>641</v>
      </c>
      <c r="B21" s="68" t="s">
        <v>819</v>
      </c>
      <c r="C21" s="362">
        <v>97085.501592800007</v>
      </c>
      <c r="D21" s="125">
        <v>2.3584039881825447E-2</v>
      </c>
      <c r="E21" s="126">
        <v>2.3334000000000001E-2</v>
      </c>
      <c r="F21" s="383">
        <v>2.1911000000000003E-2</v>
      </c>
      <c r="IV21" s="388"/>
      <c r="IW21" s="50"/>
      <c r="IX21" s="50"/>
      <c r="IY21" s="8"/>
      <c r="IZ21" s="8"/>
    </row>
    <row r="22" spans="1:260" x14ac:dyDescent="0.25">
      <c r="A22" s="557" t="s">
        <v>642</v>
      </c>
      <c r="B22" s="66" t="s">
        <v>820</v>
      </c>
      <c r="C22" s="363">
        <v>196253.748166</v>
      </c>
      <c r="D22" s="8">
        <v>2.59905606508255E-2</v>
      </c>
      <c r="E22" s="124">
        <v>2.2004000000000003E-2</v>
      </c>
      <c r="F22" s="383">
        <v>3.9526000000000006E-2</v>
      </c>
      <c r="IV22" s="388"/>
      <c r="IW22" s="50"/>
      <c r="IX22" s="50"/>
      <c r="IY22" s="8"/>
      <c r="IZ22" s="8"/>
    </row>
    <row r="23" spans="1:260" x14ac:dyDescent="0.25">
      <c r="A23" s="558" t="s">
        <v>642</v>
      </c>
      <c r="B23" s="67" t="s">
        <v>821</v>
      </c>
      <c r="C23" s="363">
        <v>80648.873473</v>
      </c>
      <c r="D23" s="8">
        <v>2.6368990540504456E-2</v>
      </c>
      <c r="E23" s="124">
        <v>2.3154000000000001E-2</v>
      </c>
      <c r="F23" s="383">
        <v>1.3232000000000001E-2</v>
      </c>
      <c r="IV23" s="388"/>
      <c r="IW23" s="50"/>
      <c r="IX23" s="50"/>
      <c r="IY23" s="8"/>
      <c r="IZ23" s="8"/>
    </row>
    <row r="24" spans="1:260" x14ac:dyDescent="0.25">
      <c r="A24" s="558" t="s">
        <v>642</v>
      </c>
      <c r="B24" s="67" t="s">
        <v>822</v>
      </c>
      <c r="C24" s="363">
        <v>79983.501218600009</v>
      </c>
      <c r="D24" s="8">
        <v>1.7305940389633179E-2</v>
      </c>
      <c r="E24" s="124">
        <v>2.2140000000000003E-2</v>
      </c>
      <c r="F24" s="383">
        <v>1.0813000000000001E-2</v>
      </c>
      <c r="IV24" s="388"/>
      <c r="IW24" s="50"/>
      <c r="IX24" s="50"/>
      <c r="IY24" s="8"/>
      <c r="IZ24" s="8"/>
    </row>
    <row r="25" spans="1:260" ht="15.75" thickBot="1" x14ac:dyDescent="0.3">
      <c r="A25" s="561" t="s">
        <v>642</v>
      </c>
      <c r="B25" s="68" t="s">
        <v>823</v>
      </c>
      <c r="C25" s="363">
        <v>185979.4151712</v>
      </c>
      <c r="D25" s="8">
        <v>2.3005031049251556E-2</v>
      </c>
      <c r="E25" s="124">
        <v>2.3494000000000001E-2</v>
      </c>
      <c r="F25" s="383">
        <v>1.8907000000000004E-2</v>
      </c>
      <c r="IV25" s="388"/>
      <c r="IW25" s="50"/>
      <c r="IX25" s="50"/>
      <c r="IY25" s="8"/>
      <c r="IZ25" s="8"/>
    </row>
    <row r="26" spans="1:260" ht="15.75" thickBot="1" x14ac:dyDescent="0.3">
      <c r="A26" s="389" t="s">
        <v>1350</v>
      </c>
      <c r="B26" s="70" t="s">
        <v>824</v>
      </c>
      <c r="C26" s="390">
        <v>90910.052623600001</v>
      </c>
      <c r="D26" s="127">
        <v>0.38547089695930481</v>
      </c>
      <c r="E26" s="128">
        <v>4.7414000000000005E-2</v>
      </c>
      <c r="IV26" s="388"/>
      <c r="IW26" s="50"/>
      <c r="IX26" s="50"/>
      <c r="IY26" s="8"/>
      <c r="IZ26" s="8"/>
    </row>
    <row r="27" spans="1:260" ht="15.75" thickBot="1" x14ac:dyDescent="0.3">
      <c r="A27" s="391" t="s">
        <v>644</v>
      </c>
      <c r="B27" s="70" t="s">
        <v>825</v>
      </c>
      <c r="C27" s="390">
        <v>2084.37327</v>
      </c>
      <c r="D27" s="127">
        <v>3.267326857894659E-3</v>
      </c>
      <c r="E27" s="128">
        <v>7.7900000000000009E-3</v>
      </c>
      <c r="F27" s="383">
        <v>5.3560000000000005E-3</v>
      </c>
      <c r="IV27" s="388"/>
      <c r="IW27" s="50"/>
      <c r="IX27" s="50"/>
      <c r="IY27" s="8"/>
      <c r="IZ27" s="8"/>
    </row>
    <row r="28" spans="1:260" x14ac:dyDescent="0.25">
      <c r="A28" s="557" t="s">
        <v>645</v>
      </c>
      <c r="B28" s="71" t="s">
        <v>826</v>
      </c>
      <c r="C28" s="363">
        <v>95764.795047599997</v>
      </c>
      <c r="D28" s="8">
        <v>1.9127000123262405E-2</v>
      </c>
      <c r="E28" s="124">
        <v>2.1026000000000003E-2</v>
      </c>
      <c r="F28" s="383">
        <v>1.7375000000000002E-2</v>
      </c>
      <c r="IV28" s="388"/>
      <c r="IW28" s="50"/>
      <c r="IX28" s="50"/>
      <c r="IY28" s="8"/>
      <c r="IZ28" s="8"/>
    </row>
    <row r="29" spans="1:260" x14ac:dyDescent="0.25">
      <c r="A29" s="558" t="s">
        <v>645</v>
      </c>
      <c r="B29" s="67" t="s">
        <v>827</v>
      </c>
      <c r="C29" s="363">
        <v>300338.22711620003</v>
      </c>
      <c r="D29" s="8">
        <v>2.5907399132847786E-2</v>
      </c>
      <c r="E29" s="124">
        <v>2.2893E-2</v>
      </c>
      <c r="F29" s="383">
        <v>2.0121E-2</v>
      </c>
      <c r="IV29" s="388"/>
      <c r="IW29" s="50"/>
      <c r="IX29" s="50"/>
      <c r="IY29" s="8"/>
      <c r="IZ29" s="8"/>
    </row>
    <row r="30" spans="1:260" x14ac:dyDescent="0.25">
      <c r="A30" s="558"/>
      <c r="B30" s="67" t="s">
        <v>828</v>
      </c>
      <c r="C30" s="363">
        <v>210917.5466916</v>
      </c>
      <c r="D30" s="8">
        <v>2.4953749030828476E-2</v>
      </c>
      <c r="E30" s="124">
        <v>2.2392000000000002E-2</v>
      </c>
      <c r="IV30" s="388"/>
      <c r="IW30" s="50"/>
      <c r="IX30" s="50"/>
      <c r="IY30" s="8"/>
      <c r="IZ30" s="8"/>
    </row>
    <row r="31" spans="1:260" x14ac:dyDescent="0.25">
      <c r="A31" s="541" t="s">
        <v>645</v>
      </c>
      <c r="B31" s="67" t="s">
        <v>829</v>
      </c>
      <c r="C31" s="363">
        <v>8973.1653074000005</v>
      </c>
      <c r="D31" s="8">
        <v>2.6999659836292267E-2</v>
      </c>
      <c r="E31" s="124">
        <v>2.7291000000000003E-2</v>
      </c>
      <c r="F31" s="383">
        <v>3.6624000000000004E-2</v>
      </c>
      <c r="IV31" s="388"/>
      <c r="IW31" s="50"/>
      <c r="IX31" s="50"/>
      <c r="IY31" s="8"/>
      <c r="IZ31" s="8"/>
    </row>
    <row r="32" spans="1:260" ht="15.75" thickBot="1" x14ac:dyDescent="0.3">
      <c r="A32" s="542" t="s">
        <v>645</v>
      </c>
      <c r="B32" s="68" t="s">
        <v>830</v>
      </c>
      <c r="C32" s="362">
        <v>141547.93138639999</v>
      </c>
      <c r="D32" s="125">
        <v>2.376624196767807E-2</v>
      </c>
      <c r="E32" s="126">
        <v>4.6223000000000007E-2</v>
      </c>
      <c r="F32" s="383">
        <v>3.0382000000000006E-2</v>
      </c>
      <c r="IV32" s="388"/>
      <c r="IW32" s="50"/>
      <c r="IX32" s="50"/>
      <c r="IY32" s="8"/>
      <c r="IZ32" s="8"/>
    </row>
    <row r="33" spans="1:260" x14ac:dyDescent="0.25">
      <c r="A33" s="540" t="s">
        <v>646</v>
      </c>
      <c r="B33" s="66" t="s">
        <v>831</v>
      </c>
      <c r="C33" s="363">
        <v>122350.72230360001</v>
      </c>
      <c r="D33" s="8">
        <v>0.24484960734844208</v>
      </c>
      <c r="E33" s="124">
        <v>1.3321E-2</v>
      </c>
      <c r="F33" s="383">
        <v>2.2553E-2</v>
      </c>
      <c r="IV33" s="388"/>
      <c r="IW33" s="50"/>
      <c r="IX33" s="50"/>
      <c r="IY33" s="8"/>
      <c r="IZ33" s="8"/>
    </row>
    <row r="34" spans="1:260" x14ac:dyDescent="0.25">
      <c r="A34" s="541"/>
      <c r="B34" s="67" t="s">
        <v>832</v>
      </c>
      <c r="C34" s="363">
        <v>190666.57047060001</v>
      </c>
      <c r="D34" s="8">
        <v>1.7502099217381328E-4</v>
      </c>
      <c r="E34" s="124">
        <v>2.5573000000000002E-2</v>
      </c>
      <c r="IV34" s="388"/>
      <c r="IW34" s="50"/>
      <c r="IX34" s="50"/>
      <c r="IY34" s="8"/>
      <c r="IZ34" s="8"/>
    </row>
    <row r="35" spans="1:260" x14ac:dyDescent="0.25">
      <c r="A35" s="541" t="s">
        <v>646</v>
      </c>
      <c r="B35" s="67" t="s">
        <v>1351</v>
      </c>
      <c r="C35" s="363">
        <v>131274.03585379999</v>
      </c>
      <c r="D35" s="8">
        <v>3.9303419180214405E-4</v>
      </c>
      <c r="E35" s="124">
        <v>6.2580000000000005E-3</v>
      </c>
      <c r="F35" s="383">
        <v>2.3603000000000002E-2</v>
      </c>
      <c r="IV35" s="383"/>
      <c r="IY35" s="8"/>
      <c r="IZ35" s="8"/>
    </row>
    <row r="36" spans="1:260" ht="15.75" thickBot="1" x14ac:dyDescent="0.3">
      <c r="A36" s="542" t="s">
        <v>646</v>
      </c>
      <c r="B36" s="68" t="s">
        <v>833</v>
      </c>
      <c r="C36" s="362">
        <v>46648.4293674</v>
      </c>
      <c r="D36" s="8">
        <v>0.12367279827594757</v>
      </c>
      <c r="E36" s="124">
        <v>2.1510000000000001E-2</v>
      </c>
      <c r="F36" s="383">
        <v>2.4169E-2</v>
      </c>
      <c r="IV36" s="388"/>
      <c r="IW36" s="50"/>
      <c r="IX36" s="50"/>
      <c r="IY36" s="8"/>
      <c r="IZ36" s="8"/>
    </row>
    <row r="37" spans="1:260" ht="0" hidden="1" customHeight="1" x14ac:dyDescent="0.25">
      <c r="A37" s="392"/>
      <c r="B37" s="388"/>
      <c r="C37" s="50"/>
      <c r="D37" s="8">
        <v>1.2682880274951458E-2</v>
      </c>
      <c r="E37" s="124">
        <v>1.1210000000000001E-2</v>
      </c>
      <c r="IV37" s="393"/>
    </row>
    <row r="38" spans="1:260" ht="0" hidden="1" customHeight="1" x14ac:dyDescent="0.25">
      <c r="A38" s="392"/>
      <c r="B38" s="388"/>
      <c r="C38" s="50"/>
      <c r="D38" s="8">
        <v>0</v>
      </c>
      <c r="E38" s="124">
        <v>0</v>
      </c>
    </row>
    <row r="39" spans="1:260" ht="0" hidden="1" customHeight="1" x14ac:dyDescent="0.25">
      <c r="A39" s="392"/>
      <c r="B39" s="388"/>
      <c r="C39" s="50"/>
      <c r="D39" s="8">
        <v>0</v>
      </c>
      <c r="E39" s="124">
        <v>0</v>
      </c>
    </row>
    <row r="40" spans="1:260" ht="0" hidden="1" customHeight="1" x14ac:dyDescent="0.25">
      <c r="A40" s="392"/>
      <c r="B40" s="388"/>
      <c r="C40" s="50"/>
      <c r="D40" s="8">
        <v>0</v>
      </c>
      <c r="E40" s="124">
        <v>0</v>
      </c>
    </row>
    <row r="41" spans="1:260" ht="0" hidden="1" customHeight="1" x14ac:dyDescent="0.25">
      <c r="A41" s="394"/>
      <c r="B41" s="150"/>
      <c r="C41" s="150"/>
      <c r="D41" s="8">
        <v>0</v>
      </c>
      <c r="E41" s="124">
        <v>0</v>
      </c>
    </row>
    <row r="42" spans="1:260" ht="0" hidden="1" customHeight="1" x14ac:dyDescent="0.25">
      <c r="A42" s="359"/>
      <c r="B42" s="388"/>
      <c r="C42" s="50"/>
      <c r="D42" s="8">
        <v>0</v>
      </c>
      <c r="E42" s="124">
        <v>0</v>
      </c>
    </row>
    <row r="43" spans="1:260" ht="0" hidden="1" customHeight="1" x14ac:dyDescent="0.25">
      <c r="A43" s="359"/>
      <c r="B43" s="388"/>
      <c r="C43" s="50"/>
      <c r="D43" s="8">
        <v>0</v>
      </c>
      <c r="E43" s="124">
        <v>0</v>
      </c>
    </row>
    <row r="44" spans="1:260" ht="0" hidden="1" customHeight="1" x14ac:dyDescent="0.25">
      <c r="A44" s="359"/>
      <c r="B44" s="388"/>
      <c r="C44" s="50"/>
      <c r="D44" s="8">
        <v>0</v>
      </c>
      <c r="E44" s="124">
        <v>0</v>
      </c>
    </row>
    <row r="45" spans="1:260" ht="0" hidden="1" customHeight="1" x14ac:dyDescent="0.25">
      <c r="A45" s="359"/>
      <c r="B45" s="388"/>
      <c r="C45" s="50"/>
      <c r="D45" s="8">
        <v>0</v>
      </c>
      <c r="E45" s="124">
        <v>0</v>
      </c>
    </row>
    <row r="46" spans="1:260" ht="0" hidden="1" customHeight="1" x14ac:dyDescent="0.25">
      <c r="A46" s="359"/>
      <c r="B46" s="388"/>
      <c r="C46" s="50"/>
      <c r="D46" s="8">
        <v>0</v>
      </c>
      <c r="E46" s="124">
        <v>0</v>
      </c>
    </row>
    <row r="47" spans="1:260" ht="0" hidden="1" customHeight="1" x14ac:dyDescent="0.25">
      <c r="A47" s="359"/>
      <c r="B47" s="388"/>
      <c r="C47" s="50"/>
      <c r="D47" s="8">
        <v>0</v>
      </c>
      <c r="E47" s="124">
        <v>0</v>
      </c>
    </row>
    <row r="48" spans="1:260" ht="0" hidden="1" customHeight="1" x14ac:dyDescent="0.25">
      <c r="A48" s="359"/>
      <c r="B48" s="388"/>
      <c r="C48" s="50"/>
      <c r="D48" s="8">
        <v>0</v>
      </c>
      <c r="E48" s="124">
        <v>0</v>
      </c>
    </row>
    <row r="49" spans="1:260" ht="0" hidden="1" customHeight="1" x14ac:dyDescent="0.25">
      <c r="A49" s="359"/>
      <c r="B49" s="388"/>
      <c r="C49" s="50"/>
      <c r="D49" s="8">
        <v>0</v>
      </c>
      <c r="E49" s="124">
        <v>0</v>
      </c>
    </row>
    <row r="50" spans="1:260" x14ac:dyDescent="0.25">
      <c r="A50" s="554" t="s">
        <v>874</v>
      </c>
      <c r="B50" s="553"/>
      <c r="C50" s="88">
        <v>4198539.9465547986</v>
      </c>
      <c r="D50" s="88"/>
      <c r="E50" s="89"/>
    </row>
    <row r="51" spans="1:260" ht="3" customHeight="1" x14ac:dyDescent="0.25">
      <c r="A51" s="356"/>
      <c r="B51" s="357"/>
      <c r="C51" s="90"/>
      <c r="D51" s="90"/>
      <c r="E51" s="91"/>
    </row>
    <row r="52" spans="1:260" ht="18" customHeight="1" thickBot="1" x14ac:dyDescent="0.3">
      <c r="A52" s="87" t="s">
        <v>875</v>
      </c>
      <c r="B52" s="88"/>
      <c r="C52" s="88"/>
      <c r="D52" s="88"/>
      <c r="E52" s="89"/>
    </row>
    <row r="53" spans="1:260" ht="18" customHeight="1" x14ac:dyDescent="0.25">
      <c r="A53" s="562" t="s">
        <v>639</v>
      </c>
      <c r="B53" s="72" t="s">
        <v>834</v>
      </c>
      <c r="C53" s="361">
        <v>254337.596261</v>
      </c>
      <c r="D53" s="122">
        <v>3.6557789891958237E-2</v>
      </c>
      <c r="E53" s="123">
        <v>1.0322000000000001E-2</v>
      </c>
      <c r="F53" s="122">
        <v>1.3313E-2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22">
        <v>0</v>
      </c>
      <c r="AF53" s="122">
        <v>0</v>
      </c>
      <c r="AG53" s="122">
        <v>0</v>
      </c>
      <c r="AH53" s="122">
        <v>0</v>
      </c>
      <c r="AI53" s="122">
        <v>0</v>
      </c>
      <c r="AJ53" s="122">
        <v>0</v>
      </c>
      <c r="AK53" s="122">
        <v>0</v>
      </c>
      <c r="AL53" s="122">
        <v>0</v>
      </c>
      <c r="AM53" s="122">
        <v>0</v>
      </c>
      <c r="AN53" s="122">
        <v>0</v>
      </c>
      <c r="AO53" s="122">
        <v>0</v>
      </c>
      <c r="AP53" s="122">
        <v>0</v>
      </c>
      <c r="AQ53" s="122">
        <v>0</v>
      </c>
      <c r="AR53" s="122">
        <v>0</v>
      </c>
      <c r="AS53" s="122">
        <v>0</v>
      </c>
      <c r="AT53" s="122">
        <v>0</v>
      </c>
      <c r="AU53" s="122">
        <v>0</v>
      </c>
      <c r="AV53" s="122">
        <v>0</v>
      </c>
      <c r="AW53" s="122">
        <v>0</v>
      </c>
      <c r="AX53" s="122">
        <v>0</v>
      </c>
      <c r="AY53" s="122">
        <v>0</v>
      </c>
      <c r="AZ53" s="122">
        <v>0</v>
      </c>
      <c r="BA53" s="122">
        <v>0</v>
      </c>
      <c r="BB53" s="122">
        <v>0</v>
      </c>
      <c r="BC53" s="122">
        <v>0</v>
      </c>
      <c r="BD53" s="122">
        <v>0</v>
      </c>
      <c r="BE53" s="122">
        <v>0</v>
      </c>
      <c r="BF53" s="122">
        <v>0</v>
      </c>
      <c r="BG53" s="122">
        <v>0</v>
      </c>
      <c r="BH53" s="122">
        <v>0</v>
      </c>
      <c r="BI53" s="122">
        <v>0</v>
      </c>
      <c r="BJ53" s="122">
        <v>0</v>
      </c>
      <c r="BK53" s="122">
        <v>0</v>
      </c>
      <c r="BL53" s="122">
        <v>0</v>
      </c>
      <c r="BM53" s="122">
        <v>0</v>
      </c>
      <c r="BN53" s="122">
        <v>0</v>
      </c>
      <c r="BO53" s="122">
        <v>0</v>
      </c>
      <c r="BP53" s="122">
        <v>0</v>
      </c>
      <c r="BQ53" s="122">
        <v>0</v>
      </c>
      <c r="BR53" s="122">
        <v>0</v>
      </c>
      <c r="BS53" s="122">
        <v>0</v>
      </c>
      <c r="BT53" s="122">
        <v>0</v>
      </c>
      <c r="BU53" s="122">
        <v>0</v>
      </c>
      <c r="BV53" s="122">
        <v>0</v>
      </c>
      <c r="BW53" s="122">
        <v>0</v>
      </c>
      <c r="BX53" s="122">
        <v>0</v>
      </c>
      <c r="BY53" s="122">
        <v>0</v>
      </c>
      <c r="BZ53" s="122">
        <v>0</v>
      </c>
      <c r="CA53" s="122">
        <v>0</v>
      </c>
      <c r="CB53" s="122">
        <v>0</v>
      </c>
      <c r="CC53" s="122">
        <v>0</v>
      </c>
      <c r="CD53" s="122">
        <v>0</v>
      </c>
      <c r="CE53" s="122">
        <v>0</v>
      </c>
      <c r="CF53" s="122">
        <v>0</v>
      </c>
      <c r="CG53" s="122">
        <v>0</v>
      </c>
      <c r="CH53" s="122">
        <v>0</v>
      </c>
      <c r="CI53" s="122">
        <v>0</v>
      </c>
      <c r="CJ53" s="122">
        <v>0</v>
      </c>
      <c r="CK53" s="122">
        <v>0</v>
      </c>
      <c r="CL53" s="122">
        <v>0</v>
      </c>
      <c r="CM53" s="122">
        <v>0</v>
      </c>
      <c r="CN53" s="122">
        <v>0</v>
      </c>
      <c r="CO53" s="122">
        <v>0</v>
      </c>
      <c r="CP53" s="122">
        <v>0</v>
      </c>
      <c r="CQ53" s="122">
        <v>0</v>
      </c>
      <c r="CR53" s="122">
        <v>0</v>
      </c>
      <c r="CS53" s="122">
        <v>0</v>
      </c>
      <c r="CT53" s="122">
        <v>0</v>
      </c>
      <c r="CU53" s="122">
        <v>0</v>
      </c>
      <c r="CV53" s="122">
        <v>0</v>
      </c>
      <c r="CW53" s="122">
        <v>0</v>
      </c>
      <c r="CX53" s="122">
        <v>0</v>
      </c>
      <c r="CY53" s="122">
        <v>0</v>
      </c>
      <c r="CZ53" s="122">
        <v>0</v>
      </c>
      <c r="DA53" s="122">
        <v>0</v>
      </c>
      <c r="DB53" s="122">
        <v>0</v>
      </c>
      <c r="DC53" s="122">
        <v>0</v>
      </c>
      <c r="DD53" s="122">
        <v>0</v>
      </c>
      <c r="DE53" s="122">
        <v>0</v>
      </c>
      <c r="DF53" s="122">
        <v>0</v>
      </c>
      <c r="DG53" s="122">
        <v>0</v>
      </c>
      <c r="DH53" s="122">
        <v>0</v>
      </c>
      <c r="DI53" s="122">
        <v>0</v>
      </c>
      <c r="DJ53" s="122">
        <v>0</v>
      </c>
      <c r="DK53" s="122">
        <v>0</v>
      </c>
      <c r="DL53" s="122">
        <v>0</v>
      </c>
      <c r="DM53" s="122">
        <v>0</v>
      </c>
      <c r="DN53" s="122">
        <v>0</v>
      </c>
      <c r="DO53" s="122">
        <v>0</v>
      </c>
      <c r="DP53" s="122">
        <v>0</v>
      </c>
      <c r="DQ53" s="122">
        <v>0</v>
      </c>
      <c r="DR53" s="122">
        <v>0</v>
      </c>
      <c r="DS53" s="122">
        <v>0</v>
      </c>
      <c r="DT53" s="122">
        <v>0</v>
      </c>
      <c r="DU53" s="122">
        <v>0</v>
      </c>
      <c r="DV53" s="122">
        <v>0</v>
      </c>
      <c r="DW53" s="122">
        <v>0</v>
      </c>
      <c r="DX53" s="122">
        <v>0</v>
      </c>
      <c r="DY53" s="122">
        <v>0</v>
      </c>
      <c r="DZ53" s="122">
        <v>0</v>
      </c>
      <c r="EA53" s="122">
        <v>0</v>
      </c>
      <c r="EB53" s="122">
        <v>0</v>
      </c>
      <c r="EC53" s="122">
        <v>0</v>
      </c>
      <c r="ED53" s="122">
        <v>0</v>
      </c>
      <c r="EE53" s="122">
        <v>0</v>
      </c>
      <c r="EF53" s="122">
        <v>0</v>
      </c>
      <c r="EG53" s="122">
        <v>0</v>
      </c>
      <c r="EH53" s="122">
        <v>0</v>
      </c>
      <c r="EI53" s="122">
        <v>0</v>
      </c>
      <c r="EJ53" s="122">
        <v>0</v>
      </c>
      <c r="EK53" s="122">
        <v>0</v>
      </c>
      <c r="EL53" s="122">
        <v>0</v>
      </c>
      <c r="EM53" s="122">
        <v>0</v>
      </c>
      <c r="EN53" s="122">
        <v>0</v>
      </c>
      <c r="EO53" s="122">
        <v>0</v>
      </c>
      <c r="EP53" s="122">
        <v>0</v>
      </c>
      <c r="EQ53" s="122">
        <v>0</v>
      </c>
      <c r="ER53" s="122">
        <v>0</v>
      </c>
      <c r="ES53" s="122">
        <v>0</v>
      </c>
      <c r="ET53" s="122">
        <v>0</v>
      </c>
      <c r="EU53" s="122">
        <v>0</v>
      </c>
      <c r="EV53" s="122">
        <v>0</v>
      </c>
      <c r="EW53" s="122">
        <v>0</v>
      </c>
      <c r="EX53" s="122">
        <v>0</v>
      </c>
      <c r="EY53" s="122">
        <v>0</v>
      </c>
      <c r="EZ53" s="122">
        <v>0</v>
      </c>
      <c r="FA53" s="122">
        <v>0</v>
      </c>
      <c r="FB53" s="122">
        <v>0</v>
      </c>
      <c r="FC53" s="122">
        <v>0</v>
      </c>
      <c r="FD53" s="122">
        <v>0</v>
      </c>
      <c r="FE53" s="122">
        <v>0</v>
      </c>
      <c r="FF53" s="122">
        <v>0</v>
      </c>
      <c r="FG53" s="122">
        <v>0</v>
      </c>
      <c r="FH53" s="122">
        <v>0</v>
      </c>
      <c r="FI53" s="122">
        <v>0</v>
      </c>
      <c r="FJ53" s="122">
        <v>0</v>
      </c>
      <c r="FK53" s="122">
        <v>0</v>
      </c>
      <c r="FL53" s="122">
        <v>0</v>
      </c>
      <c r="FM53" s="122">
        <v>0</v>
      </c>
      <c r="FN53" s="122">
        <v>0</v>
      </c>
      <c r="FO53" s="122">
        <v>0</v>
      </c>
      <c r="FP53" s="122">
        <v>0</v>
      </c>
      <c r="FQ53" s="122">
        <v>0</v>
      </c>
      <c r="FR53" s="122">
        <v>0</v>
      </c>
      <c r="FS53" s="122">
        <v>0</v>
      </c>
      <c r="FT53" s="122">
        <v>0</v>
      </c>
      <c r="FU53" s="122">
        <v>0</v>
      </c>
      <c r="FV53" s="122">
        <v>0</v>
      </c>
      <c r="FW53" s="122">
        <v>0</v>
      </c>
      <c r="FX53" s="122">
        <v>0</v>
      </c>
      <c r="FY53" s="122">
        <v>0</v>
      </c>
      <c r="FZ53" s="122">
        <v>0</v>
      </c>
      <c r="GA53" s="122">
        <v>0</v>
      </c>
      <c r="GB53" s="122">
        <v>0</v>
      </c>
      <c r="GC53" s="122">
        <v>0</v>
      </c>
      <c r="GD53" s="122">
        <v>0</v>
      </c>
      <c r="GE53" s="122">
        <v>0</v>
      </c>
      <c r="GF53" s="122">
        <v>0</v>
      </c>
      <c r="GG53" s="122">
        <v>0</v>
      </c>
      <c r="GH53" s="122">
        <v>0</v>
      </c>
      <c r="GI53" s="122">
        <v>0</v>
      </c>
      <c r="GJ53" s="122">
        <v>0</v>
      </c>
      <c r="GK53" s="122">
        <v>0</v>
      </c>
      <c r="GL53" s="122">
        <v>0</v>
      </c>
      <c r="GM53" s="122">
        <v>0</v>
      </c>
      <c r="GN53" s="122">
        <v>0</v>
      </c>
      <c r="GO53" s="122">
        <v>0</v>
      </c>
      <c r="GP53" s="122">
        <v>0</v>
      </c>
      <c r="GQ53" s="122">
        <v>0</v>
      </c>
      <c r="GR53" s="122">
        <v>0</v>
      </c>
      <c r="GS53" s="122">
        <v>0</v>
      </c>
      <c r="GT53" s="122">
        <v>0</v>
      </c>
      <c r="GU53" s="122">
        <v>0</v>
      </c>
      <c r="GV53" s="122">
        <v>0</v>
      </c>
      <c r="GW53" s="122">
        <v>0</v>
      </c>
      <c r="GX53" s="122">
        <v>0</v>
      </c>
      <c r="GY53" s="122">
        <v>0</v>
      </c>
      <c r="GZ53" s="122">
        <v>0</v>
      </c>
      <c r="HA53" s="122">
        <v>0</v>
      </c>
      <c r="HB53" s="122">
        <v>0</v>
      </c>
      <c r="HC53" s="122">
        <v>0</v>
      </c>
      <c r="HD53" s="122">
        <v>0</v>
      </c>
      <c r="HE53" s="122">
        <v>0</v>
      </c>
      <c r="HF53" s="122">
        <v>0</v>
      </c>
      <c r="HG53" s="122">
        <v>0</v>
      </c>
      <c r="HH53" s="122">
        <v>0</v>
      </c>
      <c r="HI53" s="122">
        <v>0</v>
      </c>
      <c r="HJ53" s="122">
        <v>0</v>
      </c>
      <c r="HK53" s="122">
        <v>0</v>
      </c>
      <c r="HL53" s="122">
        <v>0</v>
      </c>
      <c r="HM53" s="122">
        <v>0</v>
      </c>
      <c r="HN53" s="122">
        <v>0</v>
      </c>
      <c r="HO53" s="122">
        <v>0</v>
      </c>
      <c r="HP53" s="122">
        <v>0</v>
      </c>
      <c r="HQ53" s="122">
        <v>0</v>
      </c>
      <c r="HR53" s="122">
        <v>0</v>
      </c>
      <c r="HS53" s="122">
        <v>0</v>
      </c>
      <c r="HT53" s="122">
        <v>0</v>
      </c>
      <c r="HU53" s="122">
        <v>0</v>
      </c>
      <c r="HV53" s="122">
        <v>0</v>
      </c>
      <c r="HW53" s="122">
        <v>0</v>
      </c>
      <c r="HX53" s="122">
        <v>0</v>
      </c>
      <c r="HY53" s="122">
        <v>0</v>
      </c>
      <c r="HZ53" s="122">
        <v>0</v>
      </c>
      <c r="IA53" s="122">
        <v>0</v>
      </c>
      <c r="IB53" s="122">
        <v>0</v>
      </c>
      <c r="IC53" s="122">
        <v>0</v>
      </c>
      <c r="ID53" s="122">
        <v>0</v>
      </c>
      <c r="IE53" s="122">
        <v>0</v>
      </c>
      <c r="IF53" s="122">
        <v>0</v>
      </c>
      <c r="IG53" s="122">
        <v>0</v>
      </c>
      <c r="IH53" s="122">
        <v>0</v>
      </c>
      <c r="II53" s="122">
        <v>0</v>
      </c>
      <c r="IJ53" s="122">
        <v>0</v>
      </c>
      <c r="IK53" s="122">
        <v>0</v>
      </c>
      <c r="IL53" s="122">
        <v>0</v>
      </c>
      <c r="IM53" s="122">
        <v>0</v>
      </c>
      <c r="IN53" s="122">
        <v>0</v>
      </c>
      <c r="IO53" s="122">
        <v>0</v>
      </c>
      <c r="IP53" s="122">
        <v>0</v>
      </c>
      <c r="IQ53" s="122">
        <v>0</v>
      </c>
      <c r="IR53" s="122">
        <v>0</v>
      </c>
      <c r="IS53" s="122">
        <v>0</v>
      </c>
      <c r="IT53" s="122">
        <v>0</v>
      </c>
      <c r="IU53" s="122">
        <v>0</v>
      </c>
      <c r="IV53" s="388"/>
      <c r="IW53" s="50"/>
      <c r="IX53" s="50"/>
      <c r="IY53" s="8"/>
      <c r="IZ53" s="8"/>
    </row>
    <row r="54" spans="1:260" ht="17.25" customHeight="1" thickBot="1" x14ac:dyDescent="0.3">
      <c r="A54" s="563" t="s">
        <v>639</v>
      </c>
      <c r="B54" s="73" t="s">
        <v>835</v>
      </c>
      <c r="C54" s="363">
        <v>272310.82500439999</v>
      </c>
      <c r="D54" s="8">
        <v>3.2034020870923996E-2</v>
      </c>
      <c r="E54" s="124">
        <v>1.1169E-2</v>
      </c>
      <c r="IV54" s="388"/>
      <c r="IW54" s="50"/>
      <c r="IX54" s="50"/>
      <c r="IY54" s="8"/>
      <c r="IZ54" s="8"/>
    </row>
    <row r="55" spans="1:260" ht="15.75" customHeight="1" x14ac:dyDescent="0.25">
      <c r="A55" s="562" t="s">
        <v>1352</v>
      </c>
      <c r="B55" s="72" t="s">
        <v>836</v>
      </c>
      <c r="C55" s="361">
        <v>295330.35981960001</v>
      </c>
      <c r="D55" s="122">
        <v>7.5563818216323853E-2</v>
      </c>
      <c r="E55" s="123">
        <v>1.0342E-2</v>
      </c>
      <c r="IV55" s="388"/>
      <c r="IW55" s="50"/>
      <c r="IX55" s="50"/>
      <c r="IY55" s="8"/>
      <c r="IZ55" s="8"/>
    </row>
    <row r="56" spans="1:260" ht="18.75" customHeight="1" thickBot="1" x14ac:dyDescent="0.3">
      <c r="A56" s="563" t="s">
        <v>1352</v>
      </c>
      <c r="B56" s="74" t="s">
        <v>837</v>
      </c>
      <c r="C56" s="363">
        <v>901077.73997780005</v>
      </c>
      <c r="D56" s="8">
        <v>1.1055649258196354E-2</v>
      </c>
      <c r="E56" s="124">
        <v>9.3700000000000016E-3</v>
      </c>
      <c r="IV56" s="388"/>
      <c r="IW56" s="50"/>
      <c r="IX56" s="50"/>
      <c r="IY56" s="8"/>
      <c r="IZ56" s="8"/>
    </row>
    <row r="57" spans="1:260" x14ac:dyDescent="0.25">
      <c r="A57" s="564" t="s">
        <v>641</v>
      </c>
      <c r="B57" s="75" t="s">
        <v>838</v>
      </c>
      <c r="C57" s="129">
        <v>266762.75699220004</v>
      </c>
      <c r="D57" s="122">
        <v>3.6726269870996475E-2</v>
      </c>
      <c r="E57" s="123">
        <v>1.8136000000000003E-2</v>
      </c>
      <c r="IV57" s="388"/>
      <c r="IW57" s="50"/>
      <c r="IX57" s="50"/>
      <c r="IY57" s="8"/>
      <c r="IZ57" s="8"/>
    </row>
    <row r="58" spans="1:260" x14ac:dyDescent="0.25">
      <c r="A58" s="565" t="s">
        <v>641</v>
      </c>
      <c r="B58" s="76" t="s">
        <v>839</v>
      </c>
      <c r="C58" s="50">
        <v>135768.84148660002</v>
      </c>
      <c r="D58" s="8">
        <v>6.1525837518274784E-3</v>
      </c>
      <c r="E58" s="124">
        <v>7.7530000000000003E-3</v>
      </c>
      <c r="IV58" s="388"/>
      <c r="IW58" s="50"/>
      <c r="IX58" s="50"/>
      <c r="IY58" s="8"/>
      <c r="IZ58" s="8"/>
    </row>
    <row r="59" spans="1:260" ht="15.75" thickBot="1" x14ac:dyDescent="0.3">
      <c r="A59" s="566" t="s">
        <v>641</v>
      </c>
      <c r="B59" s="77" t="s">
        <v>840</v>
      </c>
      <c r="C59" s="50">
        <v>363718.32997920003</v>
      </c>
      <c r="D59" s="8">
        <v>3.1141901388764381E-2</v>
      </c>
      <c r="E59" s="124">
        <v>1.5800999999999999E-2</v>
      </c>
      <c r="IV59" s="388"/>
      <c r="IW59" s="50"/>
      <c r="IX59" s="50"/>
      <c r="IY59" s="8"/>
      <c r="IZ59" s="8"/>
    </row>
    <row r="60" spans="1:260" x14ac:dyDescent="0.25">
      <c r="A60" s="562" t="s">
        <v>642</v>
      </c>
      <c r="B60" s="76" t="s">
        <v>841</v>
      </c>
      <c r="C60" s="361">
        <v>82463.439375799993</v>
      </c>
      <c r="D60" s="122">
        <v>1.1175129562616348E-2</v>
      </c>
      <c r="E60" s="123">
        <v>8.149E-3</v>
      </c>
      <c r="IV60" s="388"/>
      <c r="IW60" s="50"/>
      <c r="IX60" s="50"/>
      <c r="IY60" s="8"/>
      <c r="IZ60" s="8"/>
    </row>
    <row r="61" spans="1:260" x14ac:dyDescent="0.25">
      <c r="A61" s="567" t="s">
        <v>642</v>
      </c>
      <c r="B61" s="76" t="s">
        <v>842</v>
      </c>
      <c r="C61" s="363">
        <v>52217.433619399999</v>
      </c>
      <c r="D61" s="8">
        <v>3.6479830741882324E-2</v>
      </c>
      <c r="E61" s="124">
        <v>9.1340000000000015E-3</v>
      </c>
      <c r="IV61" s="388"/>
      <c r="IW61" s="50"/>
      <c r="IX61" s="50"/>
      <c r="IY61" s="8"/>
      <c r="IZ61" s="8"/>
    </row>
    <row r="62" spans="1:260" x14ac:dyDescent="0.25">
      <c r="A62" s="568" t="s">
        <v>642</v>
      </c>
      <c r="B62" s="76" t="s">
        <v>843</v>
      </c>
      <c r="C62" s="363">
        <v>315179.26396319998</v>
      </c>
      <c r="D62" s="8">
        <v>0</v>
      </c>
      <c r="E62" s="124">
        <v>1.1485E-2</v>
      </c>
      <c r="IV62" s="388"/>
      <c r="IW62" s="50"/>
      <c r="IX62" s="50"/>
      <c r="IY62" s="8"/>
      <c r="IZ62" s="8"/>
    </row>
    <row r="63" spans="1:260" x14ac:dyDescent="0.25">
      <c r="A63" s="569" t="s">
        <v>642</v>
      </c>
      <c r="B63" s="76" t="s">
        <v>844</v>
      </c>
      <c r="C63" s="363">
        <v>59310.848480799992</v>
      </c>
      <c r="D63" s="8">
        <v>9.3229729682207108E-3</v>
      </c>
      <c r="E63" s="124">
        <v>8.3010000000000011E-3</v>
      </c>
      <c r="IV63" s="388"/>
      <c r="IW63" s="50"/>
      <c r="IX63" s="50"/>
      <c r="IY63" s="8"/>
      <c r="IZ63" s="8"/>
    </row>
    <row r="64" spans="1:260" ht="15.75" thickBot="1" x14ac:dyDescent="0.3">
      <c r="A64" s="563" t="s">
        <v>642</v>
      </c>
      <c r="B64" s="77" t="s">
        <v>845</v>
      </c>
      <c r="C64" s="362">
        <v>43223.970875400002</v>
      </c>
      <c r="D64" s="125">
        <v>6.464838981628418E-2</v>
      </c>
      <c r="E64" s="126">
        <v>8.8530000000000015E-3</v>
      </c>
      <c r="IV64" s="388"/>
      <c r="IW64" s="50"/>
      <c r="IX64" s="50"/>
      <c r="IY64" s="8"/>
      <c r="IZ64" s="8"/>
    </row>
    <row r="65" spans="1:260" ht="15.75" thickBot="1" x14ac:dyDescent="0.3">
      <c r="A65" s="389" t="s">
        <v>1350</v>
      </c>
      <c r="B65" s="70" t="s">
        <v>846</v>
      </c>
      <c r="C65" s="362">
        <v>87842.84537000001</v>
      </c>
      <c r="D65" s="125">
        <v>5.7279519736766815E-2</v>
      </c>
      <c r="E65" s="126">
        <v>6.8650000000000004E-3</v>
      </c>
      <c r="IV65" s="388"/>
      <c r="IW65" s="50"/>
      <c r="IX65" s="50"/>
      <c r="IY65" s="8"/>
      <c r="IZ65" s="8"/>
    </row>
    <row r="66" spans="1:260" ht="15.75" thickBot="1" x14ac:dyDescent="0.3">
      <c r="A66" s="395" t="s">
        <v>644</v>
      </c>
      <c r="B66" s="396" t="s">
        <v>847</v>
      </c>
      <c r="C66" s="362">
        <v>4319.9837464000002</v>
      </c>
      <c r="D66" s="125">
        <v>0</v>
      </c>
      <c r="E66" s="126">
        <v>0</v>
      </c>
      <c r="IV66" s="388"/>
      <c r="IW66" s="50"/>
      <c r="IX66" s="50"/>
      <c r="IY66" s="8"/>
      <c r="IZ66" s="8"/>
    </row>
    <row r="67" spans="1:260" x14ac:dyDescent="0.25">
      <c r="A67" s="570" t="s">
        <v>645</v>
      </c>
      <c r="B67" s="72" t="s">
        <v>848</v>
      </c>
      <c r="C67" s="361">
        <v>261055.56448859998</v>
      </c>
      <c r="D67" s="122">
        <v>5.2043246105313301E-3</v>
      </c>
      <c r="E67" s="123">
        <v>5.1950000000000008E-3</v>
      </c>
      <c r="IV67" s="388"/>
      <c r="IW67" s="50"/>
      <c r="IX67" s="50"/>
      <c r="IY67" s="8"/>
      <c r="IZ67" s="8"/>
    </row>
    <row r="68" spans="1:260" x14ac:dyDescent="0.25">
      <c r="A68" s="569"/>
      <c r="B68" s="74" t="s">
        <v>849</v>
      </c>
      <c r="C68" s="363">
        <v>35669.102404600002</v>
      </c>
      <c r="D68" s="8">
        <v>1.9337300211191177E-2</v>
      </c>
      <c r="E68" s="124">
        <v>3.9520000000000007E-3</v>
      </c>
      <c r="IV68" s="388"/>
      <c r="IW68" s="50"/>
      <c r="IX68" s="50"/>
      <c r="IY68" s="8"/>
      <c r="IZ68" s="8"/>
    </row>
    <row r="69" spans="1:260" x14ac:dyDescent="0.25">
      <c r="A69" s="568" t="s">
        <v>645</v>
      </c>
      <c r="B69" s="74" t="s">
        <v>850</v>
      </c>
      <c r="C69" s="363">
        <v>312323.1193586</v>
      </c>
      <c r="D69" s="8">
        <v>1.5108269639313221E-2</v>
      </c>
      <c r="E69" s="124">
        <v>1.0979000000000001E-2</v>
      </c>
      <c r="IV69" s="388"/>
      <c r="IW69" s="50"/>
      <c r="IX69" s="50"/>
      <c r="IY69" s="8"/>
      <c r="IZ69" s="8"/>
    </row>
    <row r="70" spans="1:260" ht="15.75" thickBot="1" x14ac:dyDescent="0.3">
      <c r="A70" s="563" t="s">
        <v>645</v>
      </c>
      <c r="B70" s="73" t="s">
        <v>648</v>
      </c>
      <c r="C70" s="362">
        <v>520205.49136080005</v>
      </c>
      <c r="D70" s="125">
        <v>6.1720251105725765E-3</v>
      </c>
      <c r="E70" s="126">
        <v>5.9330000000000008E-3</v>
      </c>
      <c r="IV70" s="388"/>
      <c r="IW70" s="50"/>
      <c r="IX70" s="50"/>
      <c r="IY70" s="8"/>
      <c r="IZ70" s="8"/>
    </row>
    <row r="71" spans="1:260" x14ac:dyDescent="0.25">
      <c r="A71" s="569" t="s">
        <v>646</v>
      </c>
      <c r="B71" s="74" t="s">
        <v>851</v>
      </c>
      <c r="C71" s="363">
        <v>149478.159369</v>
      </c>
      <c r="D71" s="8">
        <v>2.281402051448822E-2</v>
      </c>
      <c r="E71" s="124">
        <v>2.1090000000000002E-3</v>
      </c>
      <c r="IV71" s="388"/>
      <c r="IW71" s="50"/>
      <c r="IX71" s="50"/>
      <c r="IY71" s="8"/>
      <c r="IZ71" s="8"/>
    </row>
    <row r="72" spans="1:260" ht="20.25" customHeight="1" thickBot="1" x14ac:dyDescent="0.3">
      <c r="A72" s="563" t="s">
        <v>646</v>
      </c>
      <c r="B72" s="77" t="s">
        <v>852</v>
      </c>
      <c r="C72" s="363">
        <v>95221.511104999998</v>
      </c>
      <c r="D72" s="8">
        <v>1.2865359894931316E-2</v>
      </c>
      <c r="E72" s="124">
        <v>1.7690000000000002E-3</v>
      </c>
      <c r="IV72" s="388"/>
      <c r="IW72" s="50"/>
      <c r="IX72" s="50"/>
      <c r="IY72" s="8"/>
      <c r="IZ72" s="8"/>
    </row>
    <row r="73" spans="1:260" ht="0" hidden="1" customHeight="1" x14ac:dyDescent="0.25">
      <c r="A73" s="359"/>
      <c r="B73" s="388"/>
      <c r="C73" s="50"/>
      <c r="D73" s="8"/>
      <c r="E73" s="124"/>
    </row>
    <row r="74" spans="1:260" ht="0" hidden="1" customHeight="1" x14ac:dyDescent="0.25">
      <c r="A74" s="359"/>
      <c r="B74" s="388"/>
      <c r="C74" s="50"/>
      <c r="D74" s="8"/>
      <c r="E74" s="124"/>
    </row>
    <row r="75" spans="1:260" ht="0" hidden="1" customHeight="1" x14ac:dyDescent="0.25">
      <c r="A75" s="359"/>
      <c r="B75" s="388"/>
      <c r="C75" s="50"/>
      <c r="D75" s="8"/>
      <c r="E75" s="124"/>
    </row>
    <row r="76" spans="1:260" ht="0" hidden="1" customHeight="1" x14ac:dyDescent="0.25">
      <c r="A76" s="359"/>
      <c r="B76" s="388"/>
      <c r="C76" s="50"/>
      <c r="D76" s="8"/>
      <c r="E76" s="124"/>
    </row>
    <row r="77" spans="1:260" ht="0" hidden="1" customHeight="1" x14ac:dyDescent="0.25">
      <c r="A77" s="359"/>
      <c r="B77" s="388"/>
      <c r="C77" s="50"/>
      <c r="D77" s="8"/>
      <c r="E77" s="124"/>
    </row>
    <row r="78" spans="1:260" ht="0" hidden="1" customHeight="1" x14ac:dyDescent="0.25">
      <c r="A78" s="359"/>
      <c r="B78" s="388"/>
      <c r="C78" s="50"/>
      <c r="D78" s="8"/>
      <c r="E78" s="124"/>
    </row>
    <row r="79" spans="1:260" ht="0" hidden="1" customHeight="1" x14ac:dyDescent="0.25">
      <c r="A79" s="359"/>
      <c r="B79" s="388"/>
      <c r="C79" s="50"/>
      <c r="D79" s="8"/>
      <c r="E79" s="124"/>
    </row>
    <row r="80" spans="1:260" ht="0" hidden="1" customHeight="1" x14ac:dyDescent="0.25">
      <c r="A80" s="359"/>
      <c r="B80" s="388"/>
      <c r="C80" s="50"/>
      <c r="D80" s="8"/>
      <c r="E80" s="124"/>
    </row>
    <row r="81" spans="1:5" ht="0" hidden="1" customHeight="1" x14ac:dyDescent="0.25">
      <c r="A81" s="359"/>
      <c r="B81" s="388"/>
      <c r="C81" s="50"/>
      <c r="D81" s="8"/>
      <c r="E81" s="124"/>
    </row>
    <row r="82" spans="1:5" ht="0" hidden="1" customHeight="1" x14ac:dyDescent="0.25">
      <c r="A82" s="359"/>
      <c r="B82" s="388"/>
      <c r="C82" s="50"/>
      <c r="D82" s="8"/>
      <c r="E82" s="124"/>
    </row>
    <row r="83" spans="1:5" ht="0" hidden="1" customHeight="1" x14ac:dyDescent="0.25">
      <c r="A83" s="359"/>
      <c r="B83" s="388"/>
      <c r="C83" s="50"/>
      <c r="D83" s="8"/>
      <c r="E83" s="124"/>
    </row>
    <row r="84" spans="1:5" ht="0" hidden="1" customHeight="1" x14ac:dyDescent="0.25">
      <c r="A84" s="359"/>
      <c r="B84" s="388"/>
      <c r="C84" s="50"/>
      <c r="D84" s="8"/>
      <c r="E84" s="124"/>
    </row>
    <row r="85" spans="1:5" ht="0" hidden="1" customHeight="1" x14ac:dyDescent="0.25">
      <c r="A85" s="359"/>
      <c r="B85" s="388"/>
      <c r="C85" s="50"/>
      <c r="D85" s="8"/>
      <c r="E85" s="124"/>
    </row>
    <row r="86" spans="1:5" ht="0" hidden="1" customHeight="1" x14ac:dyDescent="0.25">
      <c r="A86" s="359"/>
      <c r="B86" s="388"/>
      <c r="C86" s="50"/>
      <c r="D86" s="8"/>
      <c r="E86" s="124"/>
    </row>
    <row r="87" spans="1:5" ht="0" hidden="1" customHeight="1" x14ac:dyDescent="0.25">
      <c r="A87" s="359"/>
      <c r="B87" s="388"/>
      <c r="C87" s="50"/>
      <c r="D87" s="8"/>
      <c r="E87" s="124"/>
    </row>
    <row r="88" spans="1:5" ht="0" hidden="1" customHeight="1" x14ac:dyDescent="0.25">
      <c r="A88" s="359"/>
      <c r="B88" s="388"/>
      <c r="C88" s="50"/>
      <c r="D88" s="8"/>
      <c r="E88" s="124"/>
    </row>
    <row r="89" spans="1:5" ht="0" hidden="1" customHeight="1" x14ac:dyDescent="0.25">
      <c r="A89" s="359"/>
      <c r="B89" s="388"/>
      <c r="C89" s="50"/>
      <c r="D89" s="8"/>
      <c r="E89" s="124"/>
    </row>
    <row r="90" spans="1:5" ht="0" hidden="1" customHeight="1" x14ac:dyDescent="0.25">
      <c r="A90" s="359"/>
      <c r="B90" s="388"/>
      <c r="C90" s="50"/>
      <c r="D90" s="8"/>
      <c r="E90" s="124"/>
    </row>
    <row r="91" spans="1:5" ht="0" hidden="1" customHeight="1" x14ac:dyDescent="0.25">
      <c r="A91" s="359"/>
      <c r="B91" s="388"/>
      <c r="C91" s="50"/>
      <c r="D91" s="8"/>
      <c r="E91" s="124"/>
    </row>
    <row r="92" spans="1:5" ht="0" hidden="1" customHeight="1" x14ac:dyDescent="0.25">
      <c r="A92" s="359"/>
      <c r="B92" s="388"/>
      <c r="C92" s="50"/>
      <c r="D92" s="8"/>
      <c r="E92" s="124"/>
    </row>
    <row r="93" spans="1:5" ht="0" hidden="1" customHeight="1" x14ac:dyDescent="0.25">
      <c r="A93" s="359"/>
      <c r="B93" s="388"/>
      <c r="C93" s="50"/>
      <c r="D93" s="8"/>
      <c r="E93" s="124"/>
    </row>
    <row r="94" spans="1:5" ht="15.75" thickBot="1" x14ac:dyDescent="0.3">
      <c r="A94" s="571" t="s">
        <v>876</v>
      </c>
      <c r="B94" s="572"/>
      <c r="C94" s="92">
        <v>4507817.1830384014</v>
      </c>
      <c r="D94" s="93"/>
      <c r="E94" s="94"/>
    </row>
    <row r="95" spans="1:5" ht="2.25" customHeight="1" x14ac:dyDescent="0.25">
      <c r="A95" s="559"/>
      <c r="B95" s="560"/>
      <c r="C95" s="560"/>
      <c r="D95" s="95"/>
      <c r="E95" s="96"/>
    </row>
    <row r="96" spans="1:5" ht="15.75" thickBot="1" x14ac:dyDescent="0.3">
      <c r="A96" s="552" t="s">
        <v>877</v>
      </c>
      <c r="B96" s="553"/>
      <c r="C96" s="553"/>
      <c r="D96" s="97"/>
      <c r="E96" s="98"/>
    </row>
    <row r="97" spans="1:260" ht="15.75" thickBot="1" x14ac:dyDescent="0.3">
      <c r="A97" s="397" t="s">
        <v>642</v>
      </c>
      <c r="B97" s="78" t="s">
        <v>853</v>
      </c>
      <c r="C97" s="361">
        <v>104297.4128014</v>
      </c>
      <c r="D97" s="9">
        <v>-2.355284959776327E-4</v>
      </c>
      <c r="E97" s="9">
        <v>-1.1230000000000001E-3</v>
      </c>
    </row>
    <row r="98" spans="1:260" x14ac:dyDescent="0.25">
      <c r="A98" s="573" t="s">
        <v>878</v>
      </c>
      <c r="B98" s="574"/>
      <c r="C98" s="99">
        <v>104297.4128014</v>
      </c>
      <c r="D98" s="100"/>
      <c r="E98" s="101"/>
      <c r="IX98" s="393"/>
    </row>
    <row r="99" spans="1:260" ht="16.5" thickBot="1" x14ac:dyDescent="0.3">
      <c r="A99" s="102" t="s">
        <v>650</v>
      </c>
      <c r="B99" s="103"/>
      <c r="C99" s="104">
        <v>8810654.5423946008</v>
      </c>
      <c r="D99" s="105"/>
      <c r="E99" s="106"/>
      <c r="IW99" s="393"/>
    </row>
    <row r="100" spans="1:260" ht="7.5" customHeight="1" x14ac:dyDescent="0.25">
      <c r="A100" s="107"/>
      <c r="B100" s="10"/>
      <c r="C100" s="11"/>
      <c r="D100" s="12"/>
      <c r="IV100" s="383"/>
    </row>
    <row r="101" spans="1:260" ht="17.25" customHeight="1" x14ac:dyDescent="0.25">
      <c r="A101" s="549" t="s">
        <v>651</v>
      </c>
      <c r="B101" s="550"/>
      <c r="C101" s="550"/>
      <c r="D101" s="550"/>
      <c r="E101" s="551"/>
    </row>
    <row r="102" spans="1:260" ht="17.25" customHeight="1" thickBot="1" x14ac:dyDescent="0.3">
      <c r="A102" s="358" t="s">
        <v>879</v>
      </c>
      <c r="B102" s="364"/>
      <c r="C102" s="364"/>
      <c r="D102" s="364"/>
      <c r="E102" s="365"/>
      <c r="IW102" s="393"/>
    </row>
    <row r="103" spans="1:260" ht="15" customHeight="1" x14ac:dyDescent="0.25">
      <c r="A103" s="573" t="s">
        <v>871</v>
      </c>
      <c r="B103" s="575" t="s">
        <v>872</v>
      </c>
      <c r="C103" s="576" t="s">
        <v>873</v>
      </c>
      <c r="D103" s="108" t="s">
        <v>636</v>
      </c>
      <c r="E103" s="109" t="s">
        <v>636</v>
      </c>
    </row>
    <row r="104" spans="1:260" ht="15.75" thickBot="1" x14ac:dyDescent="0.3">
      <c r="A104" s="554"/>
      <c r="B104" s="555"/>
      <c r="C104" s="556"/>
      <c r="D104" s="84" t="s">
        <v>637</v>
      </c>
      <c r="E104" s="85" t="s">
        <v>638</v>
      </c>
    </row>
    <row r="105" spans="1:260" ht="15.75" thickBot="1" x14ac:dyDescent="0.3">
      <c r="A105" s="398" t="s">
        <v>652</v>
      </c>
      <c r="B105" s="399" t="s">
        <v>285</v>
      </c>
      <c r="C105" s="400">
        <v>648977.98348740011</v>
      </c>
      <c r="D105" s="133">
        <v>2.9434270858764648</v>
      </c>
      <c r="E105" s="134">
        <v>1.4841E-2</v>
      </c>
      <c r="F105" s="13">
        <v>4.6847000000000007E-2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13"/>
      <c r="IK105" s="13"/>
      <c r="IL105" s="13"/>
      <c r="IM105" s="13"/>
      <c r="IN105" s="13"/>
      <c r="IO105" s="13"/>
      <c r="IP105" s="13"/>
      <c r="IQ105" s="13"/>
      <c r="IR105" s="13"/>
      <c r="IS105" s="13"/>
      <c r="IT105" s="13"/>
      <c r="IU105" s="13"/>
      <c r="IV105" s="401"/>
      <c r="IW105" s="50"/>
      <c r="IX105" s="402"/>
      <c r="IY105" s="13"/>
      <c r="IZ105" s="13"/>
    </row>
    <row r="106" spans="1:260" ht="15.75" thickBot="1" x14ac:dyDescent="0.3">
      <c r="A106" s="403" t="s">
        <v>639</v>
      </c>
      <c r="B106" s="399" t="s">
        <v>854</v>
      </c>
      <c r="C106" s="400">
        <v>287817.26490720006</v>
      </c>
      <c r="D106" s="133">
        <v>3.2343450933694839E-2</v>
      </c>
      <c r="E106" s="134">
        <v>3.3195000000000002E-2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/>
      <c r="II106" s="13"/>
      <c r="IJ106" s="13"/>
      <c r="IK106" s="13"/>
      <c r="IL106" s="13"/>
      <c r="IM106" s="13"/>
      <c r="IN106" s="13"/>
      <c r="IO106" s="13"/>
      <c r="IP106" s="13"/>
      <c r="IQ106" s="13"/>
      <c r="IR106" s="13"/>
      <c r="IS106" s="13"/>
      <c r="IT106" s="13"/>
      <c r="IU106" s="13"/>
      <c r="IV106" s="401"/>
      <c r="IW106" s="50"/>
      <c r="IX106" s="402"/>
      <c r="IY106" s="13"/>
      <c r="IZ106" s="13"/>
    </row>
    <row r="107" spans="1:260" x14ac:dyDescent="0.25">
      <c r="A107" s="583" t="s">
        <v>653</v>
      </c>
      <c r="B107" s="404" t="s">
        <v>576</v>
      </c>
      <c r="C107" s="405">
        <v>684381.55642080004</v>
      </c>
      <c r="D107" s="144">
        <v>2.8935529291629791E-2</v>
      </c>
      <c r="E107" s="145">
        <v>3.5061000000000002E-2</v>
      </c>
      <c r="F107" s="383">
        <v>3.5019000000000002E-2</v>
      </c>
      <c r="IV107" s="401"/>
      <c r="IW107" s="50"/>
      <c r="IX107" s="402"/>
      <c r="IY107" s="13"/>
      <c r="IZ107" s="13"/>
    </row>
    <row r="108" spans="1:260" x14ac:dyDescent="0.25">
      <c r="A108" s="584"/>
      <c r="B108" s="406" t="s">
        <v>574</v>
      </c>
      <c r="C108" s="407">
        <v>576511.7288532001</v>
      </c>
      <c r="D108" s="13">
        <v>3.1480029225349426E-2</v>
      </c>
      <c r="E108" s="146">
        <v>3.5348000000000004E-2</v>
      </c>
      <c r="F108" s="383">
        <v>3.9167000000000007E-2</v>
      </c>
      <c r="IV108" s="401"/>
      <c r="IW108" s="49"/>
      <c r="IX108" s="402"/>
      <c r="IY108" s="13"/>
      <c r="IZ108" s="13"/>
    </row>
    <row r="109" spans="1:260" x14ac:dyDescent="0.25">
      <c r="A109" s="584"/>
      <c r="B109" s="406" t="s">
        <v>577</v>
      </c>
      <c r="C109" s="407">
        <v>572954.14403500012</v>
      </c>
      <c r="D109" s="13">
        <v>3.3093318343162537E-2</v>
      </c>
      <c r="E109" s="146">
        <v>3.3326000000000008E-2</v>
      </c>
      <c r="F109" s="383">
        <v>3.0209E-2</v>
      </c>
      <c r="IV109" s="401"/>
      <c r="IW109" s="49"/>
      <c r="IX109" s="402"/>
      <c r="IY109" s="13"/>
      <c r="IZ109" s="13"/>
    </row>
    <row r="110" spans="1:260" ht="15.75" thickBot="1" x14ac:dyDescent="0.3">
      <c r="A110" s="585"/>
      <c r="B110" s="408" t="s">
        <v>575</v>
      </c>
      <c r="C110" s="409">
        <v>1610157.9272772002</v>
      </c>
      <c r="D110" s="147">
        <v>8.2796573638916016E-2</v>
      </c>
      <c r="E110" s="148">
        <v>-2.5340000000000002E-3</v>
      </c>
      <c r="F110" s="383">
        <v>0.156363</v>
      </c>
      <c r="IV110" s="401"/>
      <c r="IW110" s="49"/>
      <c r="IX110" s="402"/>
      <c r="IY110" s="13"/>
      <c r="IZ110" s="13"/>
    </row>
    <row r="111" spans="1:260" x14ac:dyDescent="0.25">
      <c r="A111" s="586" t="s">
        <v>654</v>
      </c>
      <c r="B111" s="404" t="s">
        <v>855</v>
      </c>
      <c r="C111" s="588">
        <v>244734.78592220001</v>
      </c>
      <c r="D111" s="144">
        <v>7.7429380416870117</v>
      </c>
      <c r="E111" s="145">
        <v>0</v>
      </c>
      <c r="IV111" s="401"/>
      <c r="IW111" s="589"/>
      <c r="IX111" s="590"/>
      <c r="IY111" s="13"/>
      <c r="IZ111" s="13"/>
    </row>
    <row r="112" spans="1:260" ht="15.75" thickBot="1" x14ac:dyDescent="0.3">
      <c r="A112" s="587"/>
      <c r="B112" s="408" t="s">
        <v>856</v>
      </c>
      <c r="C112" s="578"/>
      <c r="D112" s="147">
        <v>2.6855999603867531E-2</v>
      </c>
      <c r="E112" s="148">
        <v>-3.3550000000000003E-2</v>
      </c>
      <c r="IV112" s="401"/>
      <c r="IW112" s="589"/>
      <c r="IX112" s="590"/>
      <c r="IY112" s="13"/>
      <c r="IZ112" s="13"/>
    </row>
    <row r="113" spans="1:260" x14ac:dyDescent="0.25">
      <c r="A113" s="591" t="s">
        <v>641</v>
      </c>
      <c r="B113" s="404" t="s">
        <v>857</v>
      </c>
      <c r="C113" s="588">
        <v>365974.74532640004</v>
      </c>
      <c r="D113" s="144">
        <v>5.2499998360872269E-2</v>
      </c>
      <c r="E113" s="145">
        <v>5.2611000000000005E-2</v>
      </c>
      <c r="IV113" s="401"/>
      <c r="IW113" s="579"/>
      <c r="IX113" s="580"/>
      <c r="IY113" s="13"/>
      <c r="IZ113" s="13"/>
    </row>
    <row r="114" spans="1:260" x14ac:dyDescent="0.25">
      <c r="A114" s="592"/>
      <c r="B114" s="406" t="s">
        <v>858</v>
      </c>
      <c r="C114" s="577"/>
      <c r="D114" s="13">
        <v>0.23702479898929596</v>
      </c>
      <c r="E114" s="146">
        <v>0.27658900000000003</v>
      </c>
      <c r="IV114" s="401"/>
      <c r="IW114" s="579"/>
      <c r="IX114" s="580"/>
      <c r="IY114" s="13"/>
      <c r="IZ114" s="13"/>
    </row>
    <row r="115" spans="1:260" ht="15.75" thickBot="1" x14ac:dyDescent="0.3">
      <c r="A115" s="593"/>
      <c r="B115" s="408" t="s">
        <v>287</v>
      </c>
      <c r="C115" s="409">
        <v>463811.67067060003</v>
      </c>
      <c r="D115" s="147">
        <v>3.6494292318820953E-2</v>
      </c>
      <c r="E115" s="148">
        <v>3.6587000000000001E-2</v>
      </c>
      <c r="IV115" s="401"/>
      <c r="IW115" s="50"/>
      <c r="IX115" s="410"/>
      <c r="IY115" s="13"/>
      <c r="IZ115" s="13"/>
    </row>
    <row r="116" spans="1:260" ht="15.75" thickBot="1" x14ac:dyDescent="0.3">
      <c r="A116" s="411" t="s">
        <v>655</v>
      </c>
      <c r="B116" s="412" t="s">
        <v>443</v>
      </c>
      <c r="C116" s="400">
        <v>966003.01908180001</v>
      </c>
      <c r="D116" s="133">
        <v>0.12315099686384201</v>
      </c>
      <c r="E116" s="134">
        <v>3.6201999999999998E-2</v>
      </c>
      <c r="IV116" s="401"/>
      <c r="IW116" s="50"/>
      <c r="IX116" s="410"/>
      <c r="IY116" s="13"/>
      <c r="IZ116" s="13"/>
    </row>
    <row r="117" spans="1:260" x14ac:dyDescent="0.25">
      <c r="A117" s="583" t="s">
        <v>642</v>
      </c>
      <c r="B117" s="404" t="s">
        <v>29</v>
      </c>
      <c r="C117" s="405">
        <v>566090.65503900009</v>
      </c>
      <c r="D117" s="144">
        <v>3.0564220622181892E-2</v>
      </c>
      <c r="E117" s="145">
        <v>4.9558999999999999E-2</v>
      </c>
      <c r="IV117" s="401"/>
      <c r="IW117" s="50"/>
      <c r="IX117" s="410"/>
      <c r="IY117" s="13"/>
      <c r="IZ117" s="13"/>
    </row>
    <row r="118" spans="1:260" x14ac:dyDescent="0.25">
      <c r="A118" s="584"/>
      <c r="B118" s="406" t="s">
        <v>444</v>
      </c>
      <c r="C118" s="407">
        <v>623388.54593679996</v>
      </c>
      <c r="D118" s="13">
        <v>4.5741666108369827E-2</v>
      </c>
      <c r="E118" s="146">
        <v>3.6324000000000002E-2</v>
      </c>
      <c r="IV118" s="401"/>
      <c r="IW118" s="50"/>
      <c r="IX118" s="410"/>
      <c r="IY118" s="13"/>
      <c r="IZ118" s="13"/>
    </row>
    <row r="119" spans="1:260" x14ac:dyDescent="0.25">
      <c r="A119" s="584"/>
      <c r="B119" s="406" t="s">
        <v>453</v>
      </c>
      <c r="C119" s="407">
        <v>622345.74917339999</v>
      </c>
      <c r="D119" s="13">
        <v>6.3062474131584167E-2</v>
      </c>
      <c r="E119" s="146">
        <v>6.2922000000000006E-2</v>
      </c>
      <c r="IV119" s="401"/>
      <c r="IW119" s="50"/>
      <c r="IX119" s="410"/>
      <c r="IY119" s="13"/>
      <c r="IZ119" s="13"/>
    </row>
    <row r="120" spans="1:260" ht="15.75" thickBot="1" x14ac:dyDescent="0.3">
      <c r="A120" s="585"/>
      <c r="B120" s="413" t="s">
        <v>859</v>
      </c>
      <c r="C120" s="409">
        <v>371945.50191120006</v>
      </c>
      <c r="D120" s="147">
        <v>9.5986947417259216E-2</v>
      </c>
      <c r="E120" s="148">
        <v>3.6622000000000009E-2</v>
      </c>
      <c r="IV120" s="401"/>
      <c r="IW120" s="50"/>
      <c r="IX120" s="410"/>
      <c r="IY120" s="13"/>
      <c r="IZ120" s="13"/>
    </row>
    <row r="121" spans="1:260" ht="15.75" thickBot="1" x14ac:dyDescent="0.3">
      <c r="A121" s="414" t="s">
        <v>656</v>
      </c>
      <c r="B121" s="399" t="s">
        <v>267</v>
      </c>
      <c r="C121" s="400">
        <v>604888.05018459994</v>
      </c>
      <c r="D121" s="133">
        <v>0.24583999812602997</v>
      </c>
      <c r="E121" s="134">
        <v>-2.3239000000000003E-2</v>
      </c>
      <c r="IV121" s="401"/>
      <c r="IW121" s="50"/>
      <c r="IX121" s="410"/>
      <c r="IY121" s="13"/>
      <c r="IZ121" s="13"/>
    </row>
    <row r="122" spans="1:260" x14ac:dyDescent="0.25">
      <c r="A122" s="581" t="s">
        <v>657</v>
      </c>
      <c r="B122" s="415" t="s">
        <v>366</v>
      </c>
      <c r="C122" s="405">
        <v>515216.68999360007</v>
      </c>
      <c r="D122" s="144">
        <v>-1.2621259689331055</v>
      </c>
      <c r="E122" s="145">
        <v>-6.5367000000000008E-2</v>
      </c>
      <c r="IV122" s="401"/>
      <c r="IW122" s="50"/>
      <c r="IX122" s="410"/>
      <c r="IY122" s="13"/>
      <c r="IZ122" s="13"/>
    </row>
    <row r="123" spans="1:260" x14ac:dyDescent="0.25">
      <c r="A123" s="582"/>
      <c r="B123" s="416" t="s">
        <v>860</v>
      </c>
      <c r="C123" s="577">
        <v>15308.448160600001</v>
      </c>
      <c r="D123" s="13">
        <v>0.17771290242671967</v>
      </c>
      <c r="E123" s="146">
        <v>5.3660000000000001E-3</v>
      </c>
      <c r="IV123" s="401"/>
      <c r="IW123" s="579"/>
      <c r="IX123" s="580"/>
      <c r="IY123" s="13"/>
      <c r="IZ123" s="13"/>
    </row>
    <row r="124" spans="1:260" ht="15.75" thickBot="1" x14ac:dyDescent="0.3">
      <c r="A124" s="600"/>
      <c r="B124" s="413" t="s">
        <v>861</v>
      </c>
      <c r="C124" s="578"/>
      <c r="D124" s="147">
        <v>28.505100250244141</v>
      </c>
      <c r="E124" s="148">
        <v>0.95017000000000007</v>
      </c>
      <c r="IV124" s="401"/>
      <c r="IW124" s="579"/>
      <c r="IX124" s="580"/>
      <c r="IY124" s="13"/>
      <c r="IZ124" s="13"/>
    </row>
    <row r="125" spans="1:260" x14ac:dyDescent="0.25">
      <c r="A125" s="581" t="s">
        <v>644</v>
      </c>
      <c r="B125" s="404" t="s">
        <v>568</v>
      </c>
      <c r="C125" s="405">
        <v>985111.15710140008</v>
      </c>
      <c r="D125" s="144">
        <v>2.2442080080509186E-2</v>
      </c>
      <c r="E125" s="145">
        <v>2.8261000000000001E-2</v>
      </c>
      <c r="IV125" s="401"/>
      <c r="IW125" s="50"/>
      <c r="IX125" s="410"/>
      <c r="IY125" s="13"/>
      <c r="IZ125" s="13"/>
    </row>
    <row r="126" spans="1:260" x14ac:dyDescent="0.25">
      <c r="A126" s="582"/>
      <c r="B126" s="406" t="s">
        <v>862</v>
      </c>
      <c r="C126" s="407">
        <v>520269.37627700006</v>
      </c>
      <c r="D126" s="13">
        <v>0.13234511017799377</v>
      </c>
      <c r="E126" s="146">
        <v>-0.47527300000000006</v>
      </c>
      <c r="IV126" s="401"/>
      <c r="IW126" s="50"/>
      <c r="IX126" s="410"/>
      <c r="IY126" s="13"/>
      <c r="IZ126" s="13"/>
    </row>
    <row r="127" spans="1:260" ht="15" customHeight="1" thickBot="1" x14ac:dyDescent="0.3">
      <c r="A127" s="582"/>
      <c r="B127" s="408" t="s">
        <v>863</v>
      </c>
      <c r="C127" s="409">
        <v>1783023.3571808003</v>
      </c>
      <c r="D127" s="147">
        <v>0.36283957958221436</v>
      </c>
      <c r="E127" s="148">
        <v>1.5400000000000001E-3</v>
      </c>
      <c r="IV127" s="401"/>
      <c r="IW127" s="50"/>
      <c r="IX127" s="410"/>
      <c r="IY127" s="13"/>
      <c r="IZ127" s="13"/>
    </row>
    <row r="128" spans="1:260" x14ac:dyDescent="0.25">
      <c r="A128" s="594" t="s">
        <v>645</v>
      </c>
      <c r="B128" s="404" t="s">
        <v>454</v>
      </c>
      <c r="C128" s="405">
        <v>719639.69227780006</v>
      </c>
      <c r="D128" s="144">
        <v>2.4662289768457413E-2</v>
      </c>
      <c r="E128" s="145">
        <v>2.1217E-2</v>
      </c>
      <c r="IV128" s="401"/>
      <c r="IW128" s="50"/>
      <c r="IX128" s="410"/>
      <c r="IY128" s="13"/>
      <c r="IZ128" s="13"/>
    </row>
    <row r="129" spans="1:260" ht="15.75" thickBot="1" x14ac:dyDescent="0.3">
      <c r="A129" s="595"/>
      <c r="B129" s="417" t="s">
        <v>864</v>
      </c>
      <c r="C129" s="407">
        <v>197507.4636556</v>
      </c>
      <c r="D129" s="13">
        <v>2.7425110340118408E-2</v>
      </c>
      <c r="E129" s="146">
        <v>2.0694000000000001E-2</v>
      </c>
      <c r="IV129" s="401"/>
      <c r="IW129" s="50"/>
      <c r="IX129" s="410"/>
      <c r="IY129" s="13"/>
      <c r="IZ129" s="13"/>
    </row>
    <row r="130" spans="1:260" x14ac:dyDescent="0.25">
      <c r="A130" s="596" t="s">
        <v>646</v>
      </c>
      <c r="B130" s="418" t="s">
        <v>1353</v>
      </c>
      <c r="C130" s="405">
        <v>10987.4142168</v>
      </c>
      <c r="D130" s="144">
        <v>0</v>
      </c>
      <c r="E130" s="145">
        <v>-1.8109E-2</v>
      </c>
      <c r="IV130" s="401"/>
      <c r="IW130" s="50"/>
      <c r="IX130" s="410"/>
      <c r="IY130" s="13"/>
      <c r="IZ130" s="13"/>
    </row>
    <row r="131" spans="1:260" ht="15.75" thickBot="1" x14ac:dyDescent="0.3">
      <c r="A131" s="597"/>
      <c r="B131" s="419" t="s">
        <v>1349</v>
      </c>
      <c r="C131" s="409">
        <v>815.1004666</v>
      </c>
      <c r="D131" s="147">
        <v>0</v>
      </c>
      <c r="E131" s="148">
        <v>-3.6931000000000005E-2</v>
      </c>
      <c r="IV131" s="401"/>
      <c r="IW131" s="50"/>
      <c r="IX131" s="410"/>
      <c r="IY131" s="13"/>
      <c r="IZ131" s="13"/>
    </row>
    <row r="132" spans="1:260" x14ac:dyDescent="0.25">
      <c r="A132" s="110" t="s">
        <v>880</v>
      </c>
      <c r="B132" s="111"/>
      <c r="C132" s="88">
        <v>13957862.027557001</v>
      </c>
      <c r="D132" s="111"/>
      <c r="E132" s="112"/>
      <c r="IW132" s="393"/>
      <c r="IX132" s="420"/>
    </row>
    <row r="133" spans="1:260" ht="4.5" customHeight="1" x14ac:dyDescent="0.25">
      <c r="A133" s="113"/>
      <c r="B133" s="114"/>
      <c r="C133" s="115"/>
      <c r="D133" s="114"/>
      <c r="E133" s="116"/>
      <c r="IX133" s="420"/>
    </row>
    <row r="134" spans="1:260" ht="15.75" thickBot="1" x14ac:dyDescent="0.3">
      <c r="A134" s="358" t="s">
        <v>881</v>
      </c>
      <c r="B134" s="111"/>
      <c r="C134" s="88"/>
      <c r="D134" s="111"/>
      <c r="E134" s="112"/>
      <c r="IX134" s="420"/>
    </row>
    <row r="135" spans="1:260" ht="15.75" thickBot="1" x14ac:dyDescent="0.3">
      <c r="A135" s="132" t="s">
        <v>640</v>
      </c>
      <c r="B135" s="421" t="s">
        <v>865</v>
      </c>
      <c r="C135" s="422">
        <v>778801.22716480005</v>
      </c>
      <c r="D135" s="144">
        <v>0.34994339942932129</v>
      </c>
      <c r="E135" s="145">
        <v>4.1447000000000005E-2</v>
      </c>
      <c r="F135" s="144">
        <v>0</v>
      </c>
      <c r="G135" s="423">
        <v>0</v>
      </c>
      <c r="H135" s="423">
        <v>0</v>
      </c>
      <c r="I135" s="423">
        <v>0</v>
      </c>
      <c r="J135" s="423">
        <v>0</v>
      </c>
      <c r="K135" s="423">
        <v>0</v>
      </c>
      <c r="L135" s="423">
        <v>0</v>
      </c>
      <c r="M135" s="423">
        <v>0</v>
      </c>
      <c r="N135" s="423">
        <v>0</v>
      </c>
      <c r="O135" s="423">
        <v>0</v>
      </c>
      <c r="P135" s="423">
        <v>0</v>
      </c>
      <c r="Q135" s="423">
        <v>0</v>
      </c>
      <c r="R135" s="423">
        <v>0</v>
      </c>
      <c r="S135" s="423">
        <v>0</v>
      </c>
      <c r="T135" s="423">
        <v>0</v>
      </c>
      <c r="U135" s="423">
        <v>0</v>
      </c>
      <c r="V135" s="423">
        <v>0</v>
      </c>
      <c r="W135" s="423">
        <v>0</v>
      </c>
      <c r="X135" s="423">
        <v>0</v>
      </c>
      <c r="Y135" s="423">
        <v>0</v>
      </c>
      <c r="Z135" s="423">
        <v>0</v>
      </c>
      <c r="AA135" s="423">
        <v>0</v>
      </c>
      <c r="AB135" s="423">
        <v>0</v>
      </c>
      <c r="AC135" s="423">
        <v>0</v>
      </c>
      <c r="AD135" s="423">
        <v>0</v>
      </c>
      <c r="AE135" s="423">
        <v>0</v>
      </c>
      <c r="AF135" s="423">
        <v>0</v>
      </c>
      <c r="AG135" s="423">
        <v>0</v>
      </c>
      <c r="AH135" s="423">
        <v>0</v>
      </c>
      <c r="AI135" s="423">
        <v>0</v>
      </c>
      <c r="AJ135" s="423">
        <v>0</v>
      </c>
      <c r="AK135" s="423">
        <v>0</v>
      </c>
      <c r="AL135" s="423">
        <v>0</v>
      </c>
      <c r="AM135" s="423">
        <v>0</v>
      </c>
      <c r="AN135" s="423">
        <v>0</v>
      </c>
      <c r="AO135" s="423">
        <v>0</v>
      </c>
      <c r="AP135" s="423">
        <v>0</v>
      </c>
      <c r="AQ135" s="423">
        <v>0</v>
      </c>
      <c r="AR135" s="423">
        <v>0</v>
      </c>
      <c r="AS135" s="423">
        <v>0</v>
      </c>
      <c r="AT135" s="423">
        <v>0</v>
      </c>
      <c r="AU135" s="423">
        <v>0</v>
      </c>
      <c r="AV135" s="423">
        <v>0</v>
      </c>
      <c r="AW135" s="423">
        <v>0</v>
      </c>
      <c r="AX135" s="423">
        <v>0</v>
      </c>
      <c r="AY135" s="423">
        <v>0</v>
      </c>
      <c r="AZ135" s="423">
        <v>0</v>
      </c>
      <c r="BA135" s="423">
        <v>0</v>
      </c>
      <c r="BB135" s="423">
        <v>0</v>
      </c>
      <c r="BC135" s="423">
        <v>0</v>
      </c>
      <c r="BD135" s="423">
        <v>0</v>
      </c>
      <c r="BE135" s="423">
        <v>0</v>
      </c>
      <c r="BF135" s="423">
        <v>0</v>
      </c>
      <c r="BG135" s="423">
        <v>0</v>
      </c>
      <c r="BH135" s="423">
        <v>0</v>
      </c>
      <c r="BI135" s="423">
        <v>0</v>
      </c>
      <c r="BJ135" s="423">
        <v>0</v>
      </c>
      <c r="BK135" s="423">
        <v>0</v>
      </c>
      <c r="BL135" s="423">
        <v>0</v>
      </c>
      <c r="BM135" s="423">
        <v>0</v>
      </c>
      <c r="BN135" s="423">
        <v>0</v>
      </c>
      <c r="BO135" s="423">
        <v>0</v>
      </c>
      <c r="BP135" s="423">
        <v>0</v>
      </c>
      <c r="BQ135" s="423">
        <v>0</v>
      </c>
      <c r="BR135" s="423">
        <v>0</v>
      </c>
      <c r="BS135" s="423">
        <v>0</v>
      </c>
      <c r="BT135" s="423">
        <v>0</v>
      </c>
      <c r="BU135" s="423">
        <v>0</v>
      </c>
      <c r="BV135" s="423">
        <v>0</v>
      </c>
      <c r="BW135" s="423">
        <v>0</v>
      </c>
      <c r="BX135" s="423">
        <v>0</v>
      </c>
      <c r="BY135" s="423">
        <v>0</v>
      </c>
      <c r="BZ135" s="423">
        <v>0</v>
      </c>
      <c r="CA135" s="423">
        <v>0</v>
      </c>
      <c r="CB135" s="423">
        <v>0</v>
      </c>
      <c r="CC135" s="423">
        <v>0</v>
      </c>
      <c r="CD135" s="423">
        <v>0</v>
      </c>
      <c r="CE135" s="423">
        <v>0</v>
      </c>
      <c r="CF135" s="423">
        <v>0</v>
      </c>
      <c r="CG135" s="423">
        <v>0</v>
      </c>
      <c r="CH135" s="423">
        <v>0</v>
      </c>
      <c r="CI135" s="423">
        <v>0</v>
      </c>
      <c r="CJ135" s="423">
        <v>0</v>
      </c>
      <c r="CK135" s="423">
        <v>0</v>
      </c>
      <c r="CL135" s="423">
        <v>0</v>
      </c>
      <c r="CM135" s="423">
        <v>0</v>
      </c>
      <c r="CN135" s="423">
        <v>0</v>
      </c>
      <c r="CO135" s="423">
        <v>0</v>
      </c>
      <c r="CP135" s="423">
        <v>0</v>
      </c>
      <c r="CQ135" s="423">
        <v>0</v>
      </c>
      <c r="CR135" s="423">
        <v>0</v>
      </c>
      <c r="CS135" s="423">
        <v>0</v>
      </c>
      <c r="CT135" s="423">
        <v>0</v>
      </c>
      <c r="CU135" s="423">
        <v>0</v>
      </c>
      <c r="CV135" s="423">
        <v>0</v>
      </c>
      <c r="CW135" s="423">
        <v>0</v>
      </c>
      <c r="CX135" s="423">
        <v>0</v>
      </c>
      <c r="CY135" s="423">
        <v>0</v>
      </c>
      <c r="CZ135" s="423">
        <v>0</v>
      </c>
      <c r="DA135" s="423">
        <v>0</v>
      </c>
      <c r="DB135" s="423">
        <v>0</v>
      </c>
      <c r="DC135" s="423">
        <v>0</v>
      </c>
      <c r="DD135" s="423">
        <v>0</v>
      </c>
      <c r="DE135" s="423">
        <v>0</v>
      </c>
      <c r="DF135" s="423">
        <v>0</v>
      </c>
      <c r="DG135" s="423">
        <v>0</v>
      </c>
      <c r="DH135" s="423">
        <v>0</v>
      </c>
      <c r="DI135" s="423">
        <v>0</v>
      </c>
      <c r="DJ135" s="423">
        <v>0</v>
      </c>
      <c r="DK135" s="423">
        <v>0</v>
      </c>
      <c r="DL135" s="423">
        <v>0</v>
      </c>
      <c r="DM135" s="423">
        <v>0</v>
      </c>
      <c r="DN135" s="423">
        <v>0</v>
      </c>
      <c r="DO135" s="423">
        <v>0</v>
      </c>
      <c r="DP135" s="423">
        <v>0</v>
      </c>
      <c r="DQ135" s="423">
        <v>0</v>
      </c>
      <c r="DR135" s="423">
        <v>0</v>
      </c>
      <c r="DS135" s="423">
        <v>0</v>
      </c>
      <c r="DT135" s="423">
        <v>0</v>
      </c>
      <c r="DU135" s="423">
        <v>0</v>
      </c>
      <c r="DV135" s="423">
        <v>0</v>
      </c>
      <c r="DW135" s="423">
        <v>0</v>
      </c>
      <c r="DX135" s="423">
        <v>0</v>
      </c>
      <c r="DY135" s="423">
        <v>0</v>
      </c>
      <c r="DZ135" s="423">
        <v>0</v>
      </c>
      <c r="EA135" s="423">
        <v>0</v>
      </c>
      <c r="EB135" s="423">
        <v>0</v>
      </c>
      <c r="EC135" s="423">
        <v>0</v>
      </c>
      <c r="ED135" s="423">
        <v>0</v>
      </c>
      <c r="EE135" s="423">
        <v>0</v>
      </c>
      <c r="EF135" s="423">
        <v>0</v>
      </c>
      <c r="EG135" s="423">
        <v>0</v>
      </c>
      <c r="EH135" s="423">
        <v>0</v>
      </c>
      <c r="EI135" s="423">
        <v>0</v>
      </c>
      <c r="EJ135" s="423">
        <v>0</v>
      </c>
      <c r="EK135" s="423">
        <v>0</v>
      </c>
      <c r="EL135" s="423">
        <v>0</v>
      </c>
      <c r="EM135" s="423">
        <v>0</v>
      </c>
      <c r="EN135" s="423">
        <v>0</v>
      </c>
      <c r="EO135" s="423">
        <v>0</v>
      </c>
      <c r="EP135" s="423">
        <v>0</v>
      </c>
      <c r="EQ135" s="423">
        <v>0</v>
      </c>
      <c r="ER135" s="423">
        <v>0</v>
      </c>
      <c r="ES135" s="423">
        <v>0</v>
      </c>
      <c r="ET135" s="423">
        <v>0</v>
      </c>
      <c r="EU135" s="423">
        <v>0</v>
      </c>
      <c r="EV135" s="423">
        <v>0</v>
      </c>
      <c r="EW135" s="423">
        <v>0</v>
      </c>
      <c r="EX135" s="423">
        <v>0</v>
      </c>
      <c r="EY135" s="423">
        <v>0</v>
      </c>
      <c r="EZ135" s="423">
        <v>0</v>
      </c>
      <c r="FA135" s="423">
        <v>0</v>
      </c>
      <c r="FB135" s="423">
        <v>0</v>
      </c>
      <c r="FC135" s="423">
        <v>0</v>
      </c>
      <c r="FD135" s="423">
        <v>0</v>
      </c>
      <c r="FE135" s="423">
        <v>0</v>
      </c>
      <c r="FF135" s="423">
        <v>0</v>
      </c>
      <c r="FG135" s="423">
        <v>0</v>
      </c>
      <c r="FH135" s="423">
        <v>0</v>
      </c>
      <c r="FI135" s="423">
        <v>0</v>
      </c>
      <c r="FJ135" s="423">
        <v>0</v>
      </c>
      <c r="FK135" s="423">
        <v>0</v>
      </c>
      <c r="FL135" s="423">
        <v>0</v>
      </c>
      <c r="FM135" s="423">
        <v>0</v>
      </c>
      <c r="FN135" s="423">
        <v>0</v>
      </c>
      <c r="FO135" s="423">
        <v>0</v>
      </c>
      <c r="FP135" s="423">
        <v>0</v>
      </c>
      <c r="FQ135" s="423">
        <v>0</v>
      </c>
      <c r="FR135" s="423">
        <v>0</v>
      </c>
      <c r="FS135" s="423">
        <v>0</v>
      </c>
      <c r="FT135" s="423">
        <v>0</v>
      </c>
      <c r="FU135" s="423">
        <v>0</v>
      </c>
      <c r="FV135" s="423">
        <v>0</v>
      </c>
      <c r="FW135" s="423">
        <v>0</v>
      </c>
      <c r="FX135" s="423">
        <v>0</v>
      </c>
      <c r="FY135" s="423">
        <v>0</v>
      </c>
      <c r="FZ135" s="423">
        <v>0</v>
      </c>
      <c r="GA135" s="423">
        <v>0</v>
      </c>
      <c r="GB135" s="423">
        <v>0</v>
      </c>
      <c r="GC135" s="423">
        <v>0</v>
      </c>
      <c r="GD135" s="423">
        <v>0</v>
      </c>
      <c r="GE135" s="423">
        <v>0</v>
      </c>
      <c r="GF135" s="423">
        <v>0</v>
      </c>
      <c r="GG135" s="423">
        <v>0</v>
      </c>
      <c r="GH135" s="423">
        <v>0</v>
      </c>
      <c r="GI135" s="423">
        <v>0</v>
      </c>
      <c r="GJ135" s="423">
        <v>0</v>
      </c>
      <c r="GK135" s="423">
        <v>0</v>
      </c>
      <c r="GL135" s="423">
        <v>0</v>
      </c>
      <c r="GM135" s="423">
        <v>0</v>
      </c>
      <c r="GN135" s="423">
        <v>0</v>
      </c>
      <c r="GO135" s="423">
        <v>0</v>
      </c>
      <c r="GP135" s="423">
        <v>0</v>
      </c>
      <c r="GQ135" s="423">
        <v>0</v>
      </c>
      <c r="GR135" s="423">
        <v>0</v>
      </c>
      <c r="GS135" s="423">
        <v>0</v>
      </c>
      <c r="GT135" s="423">
        <v>0</v>
      </c>
      <c r="GU135" s="423">
        <v>0</v>
      </c>
      <c r="GV135" s="423">
        <v>0</v>
      </c>
      <c r="GW135" s="423">
        <v>0</v>
      </c>
      <c r="GX135" s="423">
        <v>0</v>
      </c>
      <c r="GY135" s="423">
        <v>0</v>
      </c>
      <c r="GZ135" s="423">
        <v>0</v>
      </c>
      <c r="HA135" s="423">
        <v>0</v>
      </c>
      <c r="HB135" s="423">
        <v>0</v>
      </c>
      <c r="HC135" s="423">
        <v>0</v>
      </c>
      <c r="HD135" s="423">
        <v>0</v>
      </c>
      <c r="HE135" s="423">
        <v>0</v>
      </c>
      <c r="HF135" s="423">
        <v>0</v>
      </c>
      <c r="HG135" s="423">
        <v>0</v>
      </c>
      <c r="HH135" s="423">
        <v>0</v>
      </c>
      <c r="HI135" s="423">
        <v>0</v>
      </c>
      <c r="HJ135" s="423">
        <v>0</v>
      </c>
      <c r="HK135" s="423">
        <v>0</v>
      </c>
      <c r="HL135" s="423">
        <v>0</v>
      </c>
      <c r="HM135" s="423">
        <v>0</v>
      </c>
      <c r="HN135" s="423">
        <v>0</v>
      </c>
      <c r="HO135" s="423">
        <v>0</v>
      </c>
      <c r="HP135" s="423">
        <v>0</v>
      </c>
      <c r="HQ135" s="423">
        <v>0</v>
      </c>
      <c r="HR135" s="423">
        <v>0</v>
      </c>
      <c r="HS135" s="423">
        <v>0</v>
      </c>
      <c r="HT135" s="423">
        <v>0</v>
      </c>
      <c r="HU135" s="423">
        <v>0</v>
      </c>
      <c r="HV135" s="423">
        <v>0</v>
      </c>
      <c r="HW135" s="423">
        <v>0</v>
      </c>
      <c r="HX135" s="423">
        <v>0</v>
      </c>
      <c r="HY135" s="423">
        <v>0</v>
      </c>
      <c r="HZ135" s="423">
        <v>0</v>
      </c>
      <c r="IA135" s="423">
        <v>0</v>
      </c>
      <c r="IB135" s="423">
        <v>0</v>
      </c>
      <c r="IC135" s="423">
        <v>0</v>
      </c>
      <c r="ID135" s="423">
        <v>0</v>
      </c>
      <c r="IE135" s="423">
        <v>0</v>
      </c>
      <c r="IF135" s="423">
        <v>0</v>
      </c>
      <c r="IG135" s="423">
        <v>0</v>
      </c>
      <c r="IH135" s="423">
        <v>0</v>
      </c>
      <c r="II135" s="423">
        <v>0</v>
      </c>
      <c r="IJ135" s="423">
        <v>0</v>
      </c>
      <c r="IK135" s="423">
        <v>0</v>
      </c>
      <c r="IL135" s="423">
        <v>0</v>
      </c>
      <c r="IM135" s="423">
        <v>0</v>
      </c>
      <c r="IN135" s="423">
        <v>0</v>
      </c>
      <c r="IO135" s="423">
        <v>0</v>
      </c>
      <c r="IP135" s="423">
        <v>0</v>
      </c>
      <c r="IQ135" s="423">
        <v>0</v>
      </c>
      <c r="IR135" s="423">
        <v>0</v>
      </c>
      <c r="IS135" s="423">
        <v>0</v>
      </c>
      <c r="IT135" s="423">
        <v>0</v>
      </c>
      <c r="IU135" s="423">
        <v>0</v>
      </c>
      <c r="IV135" s="401"/>
      <c r="IW135" s="50"/>
      <c r="IX135" s="410"/>
      <c r="IY135" s="13"/>
      <c r="IZ135" s="13"/>
    </row>
    <row r="136" spans="1:260" ht="15.75" thickBot="1" x14ac:dyDescent="0.3">
      <c r="A136" s="424" t="s">
        <v>1354</v>
      </c>
      <c r="B136" s="421" t="s">
        <v>866</v>
      </c>
      <c r="C136" s="422">
        <v>277711.69909420004</v>
      </c>
      <c r="D136" s="144">
        <v>0.72526627779006958</v>
      </c>
      <c r="E136" s="145">
        <v>2.8259000000000003E-2</v>
      </c>
      <c r="F136" s="144">
        <v>0</v>
      </c>
      <c r="G136" s="423">
        <v>0</v>
      </c>
      <c r="H136" s="423">
        <v>0</v>
      </c>
      <c r="I136" s="423">
        <v>0</v>
      </c>
      <c r="J136" s="423">
        <v>0</v>
      </c>
      <c r="K136" s="423">
        <v>0</v>
      </c>
      <c r="L136" s="423">
        <v>0</v>
      </c>
      <c r="M136" s="423">
        <v>0</v>
      </c>
      <c r="N136" s="423">
        <v>0</v>
      </c>
      <c r="O136" s="423">
        <v>0</v>
      </c>
      <c r="P136" s="423">
        <v>0</v>
      </c>
      <c r="Q136" s="423">
        <v>0</v>
      </c>
      <c r="R136" s="423">
        <v>0</v>
      </c>
      <c r="S136" s="423">
        <v>0</v>
      </c>
      <c r="T136" s="423">
        <v>0</v>
      </c>
      <c r="U136" s="423">
        <v>0</v>
      </c>
      <c r="V136" s="423">
        <v>0</v>
      </c>
      <c r="W136" s="423">
        <v>0</v>
      </c>
      <c r="X136" s="423">
        <v>0</v>
      </c>
      <c r="Y136" s="423">
        <v>0</v>
      </c>
      <c r="Z136" s="423">
        <v>0</v>
      </c>
      <c r="AA136" s="423">
        <v>0</v>
      </c>
      <c r="AB136" s="423">
        <v>0</v>
      </c>
      <c r="AC136" s="423">
        <v>0</v>
      </c>
      <c r="AD136" s="423">
        <v>0</v>
      </c>
      <c r="AE136" s="423">
        <v>0</v>
      </c>
      <c r="AF136" s="423">
        <v>0</v>
      </c>
      <c r="AG136" s="423">
        <v>0</v>
      </c>
      <c r="AH136" s="423">
        <v>0</v>
      </c>
      <c r="AI136" s="423">
        <v>0</v>
      </c>
      <c r="AJ136" s="423">
        <v>0</v>
      </c>
      <c r="AK136" s="423">
        <v>0</v>
      </c>
      <c r="AL136" s="423">
        <v>0</v>
      </c>
      <c r="AM136" s="423">
        <v>0</v>
      </c>
      <c r="AN136" s="423">
        <v>0</v>
      </c>
      <c r="AO136" s="423">
        <v>0</v>
      </c>
      <c r="AP136" s="423">
        <v>0</v>
      </c>
      <c r="AQ136" s="423">
        <v>0</v>
      </c>
      <c r="AR136" s="423">
        <v>0</v>
      </c>
      <c r="AS136" s="423">
        <v>0</v>
      </c>
      <c r="AT136" s="423">
        <v>0</v>
      </c>
      <c r="AU136" s="423">
        <v>0</v>
      </c>
      <c r="AV136" s="423">
        <v>0</v>
      </c>
      <c r="AW136" s="423">
        <v>0</v>
      </c>
      <c r="AX136" s="423">
        <v>0</v>
      </c>
      <c r="AY136" s="423">
        <v>0</v>
      </c>
      <c r="AZ136" s="423">
        <v>0</v>
      </c>
      <c r="BA136" s="423">
        <v>0</v>
      </c>
      <c r="BB136" s="423">
        <v>0</v>
      </c>
      <c r="BC136" s="423">
        <v>0</v>
      </c>
      <c r="BD136" s="423">
        <v>0</v>
      </c>
      <c r="BE136" s="423">
        <v>0</v>
      </c>
      <c r="BF136" s="423">
        <v>0</v>
      </c>
      <c r="BG136" s="423">
        <v>0</v>
      </c>
      <c r="BH136" s="423">
        <v>0</v>
      </c>
      <c r="BI136" s="423">
        <v>0</v>
      </c>
      <c r="BJ136" s="423">
        <v>0</v>
      </c>
      <c r="BK136" s="423">
        <v>0</v>
      </c>
      <c r="BL136" s="423">
        <v>0</v>
      </c>
      <c r="BM136" s="423">
        <v>0</v>
      </c>
      <c r="BN136" s="423">
        <v>0</v>
      </c>
      <c r="BO136" s="423">
        <v>0</v>
      </c>
      <c r="BP136" s="423">
        <v>0</v>
      </c>
      <c r="BQ136" s="423">
        <v>0</v>
      </c>
      <c r="BR136" s="423">
        <v>0</v>
      </c>
      <c r="BS136" s="423">
        <v>0</v>
      </c>
      <c r="BT136" s="423">
        <v>0</v>
      </c>
      <c r="BU136" s="423">
        <v>0</v>
      </c>
      <c r="BV136" s="423">
        <v>0</v>
      </c>
      <c r="BW136" s="423">
        <v>0</v>
      </c>
      <c r="BX136" s="423">
        <v>0</v>
      </c>
      <c r="BY136" s="423">
        <v>0</v>
      </c>
      <c r="BZ136" s="423">
        <v>0</v>
      </c>
      <c r="CA136" s="423">
        <v>0</v>
      </c>
      <c r="CB136" s="423">
        <v>0</v>
      </c>
      <c r="CC136" s="423">
        <v>0</v>
      </c>
      <c r="CD136" s="423">
        <v>0</v>
      </c>
      <c r="CE136" s="423">
        <v>0</v>
      </c>
      <c r="CF136" s="423">
        <v>0</v>
      </c>
      <c r="CG136" s="423">
        <v>0</v>
      </c>
      <c r="CH136" s="423">
        <v>0</v>
      </c>
      <c r="CI136" s="423">
        <v>0</v>
      </c>
      <c r="CJ136" s="423">
        <v>0</v>
      </c>
      <c r="CK136" s="423">
        <v>0</v>
      </c>
      <c r="CL136" s="423">
        <v>0</v>
      </c>
      <c r="CM136" s="423">
        <v>0</v>
      </c>
      <c r="CN136" s="423">
        <v>0</v>
      </c>
      <c r="CO136" s="423">
        <v>0</v>
      </c>
      <c r="CP136" s="423">
        <v>0</v>
      </c>
      <c r="CQ136" s="423">
        <v>0</v>
      </c>
      <c r="CR136" s="423">
        <v>0</v>
      </c>
      <c r="CS136" s="423">
        <v>0</v>
      </c>
      <c r="CT136" s="423">
        <v>0</v>
      </c>
      <c r="CU136" s="423">
        <v>0</v>
      </c>
      <c r="CV136" s="423">
        <v>0</v>
      </c>
      <c r="CW136" s="423">
        <v>0</v>
      </c>
      <c r="CX136" s="423">
        <v>0</v>
      </c>
      <c r="CY136" s="423">
        <v>0</v>
      </c>
      <c r="CZ136" s="423">
        <v>0</v>
      </c>
      <c r="DA136" s="423">
        <v>0</v>
      </c>
      <c r="DB136" s="423">
        <v>0</v>
      </c>
      <c r="DC136" s="423">
        <v>0</v>
      </c>
      <c r="DD136" s="423">
        <v>0</v>
      </c>
      <c r="DE136" s="423">
        <v>0</v>
      </c>
      <c r="DF136" s="423">
        <v>0</v>
      </c>
      <c r="DG136" s="423">
        <v>0</v>
      </c>
      <c r="DH136" s="423">
        <v>0</v>
      </c>
      <c r="DI136" s="423">
        <v>0</v>
      </c>
      <c r="DJ136" s="423">
        <v>0</v>
      </c>
      <c r="DK136" s="423">
        <v>0</v>
      </c>
      <c r="DL136" s="423">
        <v>0</v>
      </c>
      <c r="DM136" s="423">
        <v>0</v>
      </c>
      <c r="DN136" s="423">
        <v>0</v>
      </c>
      <c r="DO136" s="423">
        <v>0</v>
      </c>
      <c r="DP136" s="423">
        <v>0</v>
      </c>
      <c r="DQ136" s="423">
        <v>0</v>
      </c>
      <c r="DR136" s="423">
        <v>0</v>
      </c>
      <c r="DS136" s="423">
        <v>0</v>
      </c>
      <c r="DT136" s="423">
        <v>0</v>
      </c>
      <c r="DU136" s="423">
        <v>0</v>
      </c>
      <c r="DV136" s="423">
        <v>0</v>
      </c>
      <c r="DW136" s="423">
        <v>0</v>
      </c>
      <c r="DX136" s="423">
        <v>0</v>
      </c>
      <c r="DY136" s="423">
        <v>0</v>
      </c>
      <c r="DZ136" s="423">
        <v>0</v>
      </c>
      <c r="EA136" s="423">
        <v>0</v>
      </c>
      <c r="EB136" s="423">
        <v>0</v>
      </c>
      <c r="EC136" s="423">
        <v>0</v>
      </c>
      <c r="ED136" s="423">
        <v>0</v>
      </c>
      <c r="EE136" s="423">
        <v>0</v>
      </c>
      <c r="EF136" s="423">
        <v>0</v>
      </c>
      <c r="EG136" s="423">
        <v>0</v>
      </c>
      <c r="EH136" s="423">
        <v>0</v>
      </c>
      <c r="EI136" s="423">
        <v>0</v>
      </c>
      <c r="EJ136" s="423">
        <v>0</v>
      </c>
      <c r="EK136" s="423">
        <v>0</v>
      </c>
      <c r="EL136" s="423">
        <v>0</v>
      </c>
      <c r="EM136" s="423">
        <v>0</v>
      </c>
      <c r="EN136" s="423">
        <v>0</v>
      </c>
      <c r="EO136" s="423">
        <v>0</v>
      </c>
      <c r="EP136" s="423">
        <v>0</v>
      </c>
      <c r="EQ136" s="423">
        <v>0</v>
      </c>
      <c r="ER136" s="423">
        <v>0</v>
      </c>
      <c r="ES136" s="423">
        <v>0</v>
      </c>
      <c r="ET136" s="423">
        <v>0</v>
      </c>
      <c r="EU136" s="423">
        <v>0</v>
      </c>
      <c r="EV136" s="423">
        <v>0</v>
      </c>
      <c r="EW136" s="423">
        <v>0</v>
      </c>
      <c r="EX136" s="423">
        <v>0</v>
      </c>
      <c r="EY136" s="423">
        <v>0</v>
      </c>
      <c r="EZ136" s="423">
        <v>0</v>
      </c>
      <c r="FA136" s="423">
        <v>0</v>
      </c>
      <c r="FB136" s="423">
        <v>0</v>
      </c>
      <c r="FC136" s="423">
        <v>0</v>
      </c>
      <c r="FD136" s="423">
        <v>0</v>
      </c>
      <c r="FE136" s="423">
        <v>0</v>
      </c>
      <c r="FF136" s="423">
        <v>0</v>
      </c>
      <c r="FG136" s="423">
        <v>0</v>
      </c>
      <c r="FH136" s="423">
        <v>0</v>
      </c>
      <c r="FI136" s="423">
        <v>0</v>
      </c>
      <c r="FJ136" s="423">
        <v>0</v>
      </c>
      <c r="FK136" s="423">
        <v>0</v>
      </c>
      <c r="FL136" s="423">
        <v>0</v>
      </c>
      <c r="FM136" s="423">
        <v>0</v>
      </c>
      <c r="FN136" s="423">
        <v>0</v>
      </c>
      <c r="FO136" s="423">
        <v>0</v>
      </c>
      <c r="FP136" s="423">
        <v>0</v>
      </c>
      <c r="FQ136" s="423">
        <v>0</v>
      </c>
      <c r="FR136" s="423">
        <v>0</v>
      </c>
      <c r="FS136" s="423">
        <v>0</v>
      </c>
      <c r="FT136" s="423">
        <v>0</v>
      </c>
      <c r="FU136" s="423">
        <v>0</v>
      </c>
      <c r="FV136" s="423">
        <v>0</v>
      </c>
      <c r="FW136" s="423">
        <v>0</v>
      </c>
      <c r="FX136" s="423">
        <v>0</v>
      </c>
      <c r="FY136" s="423">
        <v>0</v>
      </c>
      <c r="FZ136" s="423">
        <v>0</v>
      </c>
      <c r="GA136" s="423">
        <v>0</v>
      </c>
      <c r="GB136" s="423">
        <v>0</v>
      </c>
      <c r="GC136" s="423">
        <v>0</v>
      </c>
      <c r="GD136" s="423">
        <v>0</v>
      </c>
      <c r="GE136" s="423">
        <v>0</v>
      </c>
      <c r="GF136" s="423">
        <v>0</v>
      </c>
      <c r="GG136" s="423">
        <v>0</v>
      </c>
      <c r="GH136" s="423">
        <v>0</v>
      </c>
      <c r="GI136" s="423">
        <v>0</v>
      </c>
      <c r="GJ136" s="423">
        <v>0</v>
      </c>
      <c r="GK136" s="423">
        <v>0</v>
      </c>
      <c r="GL136" s="423">
        <v>0</v>
      </c>
      <c r="GM136" s="423">
        <v>0</v>
      </c>
      <c r="GN136" s="423">
        <v>0</v>
      </c>
      <c r="GO136" s="423">
        <v>0</v>
      </c>
      <c r="GP136" s="423">
        <v>0</v>
      </c>
      <c r="GQ136" s="423">
        <v>0</v>
      </c>
      <c r="GR136" s="423">
        <v>0</v>
      </c>
      <c r="GS136" s="423">
        <v>0</v>
      </c>
      <c r="GT136" s="423">
        <v>0</v>
      </c>
      <c r="GU136" s="423">
        <v>0</v>
      </c>
      <c r="GV136" s="423">
        <v>0</v>
      </c>
      <c r="GW136" s="423">
        <v>0</v>
      </c>
      <c r="GX136" s="423">
        <v>0</v>
      </c>
      <c r="GY136" s="423">
        <v>0</v>
      </c>
      <c r="GZ136" s="423">
        <v>0</v>
      </c>
      <c r="HA136" s="423">
        <v>0</v>
      </c>
      <c r="HB136" s="423">
        <v>0</v>
      </c>
      <c r="HC136" s="423">
        <v>0</v>
      </c>
      <c r="HD136" s="423">
        <v>0</v>
      </c>
      <c r="HE136" s="423">
        <v>0</v>
      </c>
      <c r="HF136" s="423">
        <v>0</v>
      </c>
      <c r="HG136" s="423">
        <v>0</v>
      </c>
      <c r="HH136" s="423">
        <v>0</v>
      </c>
      <c r="HI136" s="423">
        <v>0</v>
      </c>
      <c r="HJ136" s="423">
        <v>0</v>
      </c>
      <c r="HK136" s="423">
        <v>0</v>
      </c>
      <c r="HL136" s="423">
        <v>0</v>
      </c>
      <c r="HM136" s="423">
        <v>0</v>
      </c>
      <c r="HN136" s="423">
        <v>0</v>
      </c>
      <c r="HO136" s="423">
        <v>0</v>
      </c>
      <c r="HP136" s="423">
        <v>0</v>
      </c>
      <c r="HQ136" s="423">
        <v>0</v>
      </c>
      <c r="HR136" s="423">
        <v>0</v>
      </c>
      <c r="HS136" s="423">
        <v>0</v>
      </c>
      <c r="HT136" s="423">
        <v>0</v>
      </c>
      <c r="HU136" s="423">
        <v>0</v>
      </c>
      <c r="HV136" s="423">
        <v>0</v>
      </c>
      <c r="HW136" s="423">
        <v>0</v>
      </c>
      <c r="HX136" s="423">
        <v>0</v>
      </c>
      <c r="HY136" s="423">
        <v>0</v>
      </c>
      <c r="HZ136" s="423">
        <v>0</v>
      </c>
      <c r="IA136" s="423">
        <v>0</v>
      </c>
      <c r="IB136" s="423">
        <v>0</v>
      </c>
      <c r="IC136" s="423">
        <v>0</v>
      </c>
      <c r="ID136" s="423">
        <v>0</v>
      </c>
      <c r="IE136" s="423">
        <v>0</v>
      </c>
      <c r="IF136" s="423">
        <v>0</v>
      </c>
      <c r="IG136" s="423">
        <v>0</v>
      </c>
      <c r="IH136" s="423">
        <v>0</v>
      </c>
      <c r="II136" s="423">
        <v>0</v>
      </c>
      <c r="IJ136" s="423">
        <v>0</v>
      </c>
      <c r="IK136" s="423">
        <v>0</v>
      </c>
      <c r="IL136" s="423">
        <v>0</v>
      </c>
      <c r="IM136" s="423">
        <v>0</v>
      </c>
      <c r="IN136" s="423">
        <v>0</v>
      </c>
      <c r="IO136" s="423">
        <v>0</v>
      </c>
      <c r="IP136" s="423">
        <v>0</v>
      </c>
      <c r="IQ136" s="423">
        <v>0</v>
      </c>
      <c r="IR136" s="423">
        <v>0</v>
      </c>
      <c r="IS136" s="423">
        <v>0</v>
      </c>
      <c r="IT136" s="423">
        <v>0</v>
      </c>
      <c r="IU136" s="423">
        <v>0</v>
      </c>
      <c r="IV136" s="401"/>
      <c r="IW136" s="50"/>
      <c r="IX136" s="410"/>
      <c r="IY136" s="13"/>
      <c r="IZ136" s="13"/>
    </row>
    <row r="137" spans="1:260" ht="15.75" thickBot="1" x14ac:dyDescent="0.3">
      <c r="A137" s="132" t="s">
        <v>656</v>
      </c>
      <c r="B137" s="421" t="s">
        <v>452</v>
      </c>
      <c r="C137" s="425">
        <v>579262.81098000007</v>
      </c>
      <c r="D137" s="133">
        <v>0.55405920743942261</v>
      </c>
      <c r="E137" s="134">
        <v>-7.4070000000000004E-3</v>
      </c>
      <c r="F137" s="144">
        <v>0</v>
      </c>
      <c r="G137" s="423">
        <v>0</v>
      </c>
      <c r="H137" s="423">
        <v>0</v>
      </c>
      <c r="I137" s="423">
        <v>0</v>
      </c>
      <c r="J137" s="423">
        <v>0</v>
      </c>
      <c r="K137" s="423">
        <v>0</v>
      </c>
      <c r="L137" s="423">
        <v>0</v>
      </c>
      <c r="M137" s="423">
        <v>0</v>
      </c>
      <c r="N137" s="423">
        <v>0</v>
      </c>
      <c r="O137" s="423">
        <v>0</v>
      </c>
      <c r="P137" s="423">
        <v>0</v>
      </c>
      <c r="Q137" s="423">
        <v>0</v>
      </c>
      <c r="R137" s="423">
        <v>0</v>
      </c>
      <c r="S137" s="423">
        <v>0</v>
      </c>
      <c r="T137" s="423">
        <v>0</v>
      </c>
      <c r="U137" s="423">
        <v>0</v>
      </c>
      <c r="V137" s="423">
        <v>0</v>
      </c>
      <c r="W137" s="423">
        <v>0</v>
      </c>
      <c r="X137" s="423">
        <v>0</v>
      </c>
      <c r="Y137" s="423">
        <v>0</v>
      </c>
      <c r="Z137" s="423">
        <v>0</v>
      </c>
      <c r="AA137" s="423">
        <v>0</v>
      </c>
      <c r="AB137" s="423">
        <v>0</v>
      </c>
      <c r="AC137" s="423">
        <v>0</v>
      </c>
      <c r="AD137" s="423">
        <v>0</v>
      </c>
      <c r="AE137" s="423">
        <v>0</v>
      </c>
      <c r="AF137" s="423">
        <v>0</v>
      </c>
      <c r="AG137" s="423">
        <v>0</v>
      </c>
      <c r="AH137" s="423">
        <v>0</v>
      </c>
      <c r="AI137" s="423">
        <v>0</v>
      </c>
      <c r="AJ137" s="423">
        <v>0</v>
      </c>
      <c r="AK137" s="423">
        <v>0</v>
      </c>
      <c r="AL137" s="423">
        <v>0</v>
      </c>
      <c r="AM137" s="423">
        <v>0</v>
      </c>
      <c r="AN137" s="423">
        <v>0</v>
      </c>
      <c r="AO137" s="423">
        <v>0</v>
      </c>
      <c r="AP137" s="423">
        <v>0</v>
      </c>
      <c r="AQ137" s="423">
        <v>0</v>
      </c>
      <c r="AR137" s="423">
        <v>0</v>
      </c>
      <c r="AS137" s="423">
        <v>0</v>
      </c>
      <c r="AT137" s="423">
        <v>0</v>
      </c>
      <c r="AU137" s="423">
        <v>0</v>
      </c>
      <c r="AV137" s="423">
        <v>0</v>
      </c>
      <c r="AW137" s="423">
        <v>0</v>
      </c>
      <c r="AX137" s="423">
        <v>0</v>
      </c>
      <c r="AY137" s="423">
        <v>0</v>
      </c>
      <c r="AZ137" s="423">
        <v>0</v>
      </c>
      <c r="BA137" s="423">
        <v>0</v>
      </c>
      <c r="BB137" s="423">
        <v>0</v>
      </c>
      <c r="BC137" s="423">
        <v>0</v>
      </c>
      <c r="BD137" s="423">
        <v>0</v>
      </c>
      <c r="BE137" s="423">
        <v>0</v>
      </c>
      <c r="BF137" s="423">
        <v>0</v>
      </c>
      <c r="BG137" s="423">
        <v>0</v>
      </c>
      <c r="BH137" s="423">
        <v>0</v>
      </c>
      <c r="BI137" s="423">
        <v>0</v>
      </c>
      <c r="BJ137" s="423">
        <v>0</v>
      </c>
      <c r="BK137" s="423">
        <v>0</v>
      </c>
      <c r="BL137" s="423">
        <v>0</v>
      </c>
      <c r="BM137" s="423">
        <v>0</v>
      </c>
      <c r="BN137" s="423">
        <v>0</v>
      </c>
      <c r="BO137" s="423">
        <v>0</v>
      </c>
      <c r="BP137" s="423">
        <v>0</v>
      </c>
      <c r="BQ137" s="423">
        <v>0</v>
      </c>
      <c r="BR137" s="423">
        <v>0</v>
      </c>
      <c r="BS137" s="423">
        <v>0</v>
      </c>
      <c r="BT137" s="423">
        <v>0</v>
      </c>
      <c r="BU137" s="423">
        <v>0</v>
      </c>
      <c r="BV137" s="423">
        <v>0</v>
      </c>
      <c r="BW137" s="423">
        <v>0</v>
      </c>
      <c r="BX137" s="423">
        <v>0</v>
      </c>
      <c r="BY137" s="423">
        <v>0</v>
      </c>
      <c r="BZ137" s="423">
        <v>0</v>
      </c>
      <c r="CA137" s="423">
        <v>0</v>
      </c>
      <c r="CB137" s="423">
        <v>0</v>
      </c>
      <c r="CC137" s="423">
        <v>0</v>
      </c>
      <c r="CD137" s="423">
        <v>0</v>
      </c>
      <c r="CE137" s="423">
        <v>0</v>
      </c>
      <c r="CF137" s="423">
        <v>0</v>
      </c>
      <c r="CG137" s="423">
        <v>0</v>
      </c>
      <c r="CH137" s="423">
        <v>0</v>
      </c>
      <c r="CI137" s="423">
        <v>0</v>
      </c>
      <c r="CJ137" s="423">
        <v>0</v>
      </c>
      <c r="CK137" s="423">
        <v>0</v>
      </c>
      <c r="CL137" s="423">
        <v>0</v>
      </c>
      <c r="CM137" s="423">
        <v>0</v>
      </c>
      <c r="CN137" s="423">
        <v>0</v>
      </c>
      <c r="CO137" s="423">
        <v>0</v>
      </c>
      <c r="CP137" s="423">
        <v>0</v>
      </c>
      <c r="CQ137" s="423">
        <v>0</v>
      </c>
      <c r="CR137" s="423">
        <v>0</v>
      </c>
      <c r="CS137" s="423">
        <v>0</v>
      </c>
      <c r="CT137" s="423">
        <v>0</v>
      </c>
      <c r="CU137" s="423">
        <v>0</v>
      </c>
      <c r="CV137" s="423">
        <v>0</v>
      </c>
      <c r="CW137" s="423">
        <v>0</v>
      </c>
      <c r="CX137" s="423">
        <v>0</v>
      </c>
      <c r="CY137" s="423">
        <v>0</v>
      </c>
      <c r="CZ137" s="423">
        <v>0</v>
      </c>
      <c r="DA137" s="423">
        <v>0</v>
      </c>
      <c r="DB137" s="423">
        <v>0</v>
      </c>
      <c r="DC137" s="423">
        <v>0</v>
      </c>
      <c r="DD137" s="423">
        <v>0</v>
      </c>
      <c r="DE137" s="423">
        <v>0</v>
      </c>
      <c r="DF137" s="423">
        <v>0</v>
      </c>
      <c r="DG137" s="423">
        <v>0</v>
      </c>
      <c r="DH137" s="423">
        <v>0</v>
      </c>
      <c r="DI137" s="423">
        <v>0</v>
      </c>
      <c r="DJ137" s="423">
        <v>0</v>
      </c>
      <c r="DK137" s="423">
        <v>0</v>
      </c>
      <c r="DL137" s="423">
        <v>0</v>
      </c>
      <c r="DM137" s="423">
        <v>0</v>
      </c>
      <c r="DN137" s="423">
        <v>0</v>
      </c>
      <c r="DO137" s="423">
        <v>0</v>
      </c>
      <c r="DP137" s="423">
        <v>0</v>
      </c>
      <c r="DQ137" s="423">
        <v>0</v>
      </c>
      <c r="DR137" s="423">
        <v>0</v>
      </c>
      <c r="DS137" s="423">
        <v>0</v>
      </c>
      <c r="DT137" s="423">
        <v>0</v>
      </c>
      <c r="DU137" s="423">
        <v>0</v>
      </c>
      <c r="DV137" s="423">
        <v>0</v>
      </c>
      <c r="DW137" s="423">
        <v>0</v>
      </c>
      <c r="DX137" s="423">
        <v>0</v>
      </c>
      <c r="DY137" s="423">
        <v>0</v>
      </c>
      <c r="DZ137" s="423">
        <v>0</v>
      </c>
      <c r="EA137" s="423">
        <v>0</v>
      </c>
      <c r="EB137" s="423">
        <v>0</v>
      </c>
      <c r="EC137" s="423">
        <v>0</v>
      </c>
      <c r="ED137" s="423">
        <v>0</v>
      </c>
      <c r="EE137" s="423">
        <v>0</v>
      </c>
      <c r="EF137" s="423">
        <v>0</v>
      </c>
      <c r="EG137" s="423">
        <v>0</v>
      </c>
      <c r="EH137" s="423">
        <v>0</v>
      </c>
      <c r="EI137" s="423">
        <v>0</v>
      </c>
      <c r="EJ137" s="423">
        <v>0</v>
      </c>
      <c r="EK137" s="423">
        <v>0</v>
      </c>
      <c r="EL137" s="423">
        <v>0</v>
      </c>
      <c r="EM137" s="423">
        <v>0</v>
      </c>
      <c r="EN137" s="423">
        <v>0</v>
      </c>
      <c r="EO137" s="423">
        <v>0</v>
      </c>
      <c r="EP137" s="423">
        <v>0</v>
      </c>
      <c r="EQ137" s="423">
        <v>0</v>
      </c>
      <c r="ER137" s="423">
        <v>0</v>
      </c>
      <c r="ES137" s="423">
        <v>0</v>
      </c>
      <c r="ET137" s="423">
        <v>0</v>
      </c>
      <c r="EU137" s="423">
        <v>0</v>
      </c>
      <c r="EV137" s="423">
        <v>0</v>
      </c>
      <c r="EW137" s="423">
        <v>0</v>
      </c>
      <c r="EX137" s="423">
        <v>0</v>
      </c>
      <c r="EY137" s="423">
        <v>0</v>
      </c>
      <c r="EZ137" s="423">
        <v>0</v>
      </c>
      <c r="FA137" s="423">
        <v>0</v>
      </c>
      <c r="FB137" s="423">
        <v>0</v>
      </c>
      <c r="FC137" s="423">
        <v>0</v>
      </c>
      <c r="FD137" s="423">
        <v>0</v>
      </c>
      <c r="FE137" s="423">
        <v>0</v>
      </c>
      <c r="FF137" s="423">
        <v>0</v>
      </c>
      <c r="FG137" s="423">
        <v>0</v>
      </c>
      <c r="FH137" s="423">
        <v>0</v>
      </c>
      <c r="FI137" s="423">
        <v>0</v>
      </c>
      <c r="FJ137" s="423">
        <v>0</v>
      </c>
      <c r="FK137" s="423">
        <v>0</v>
      </c>
      <c r="FL137" s="423">
        <v>0</v>
      </c>
      <c r="FM137" s="423">
        <v>0</v>
      </c>
      <c r="FN137" s="423">
        <v>0</v>
      </c>
      <c r="FO137" s="423">
        <v>0</v>
      </c>
      <c r="FP137" s="423">
        <v>0</v>
      </c>
      <c r="FQ137" s="423">
        <v>0</v>
      </c>
      <c r="FR137" s="423">
        <v>0</v>
      </c>
      <c r="FS137" s="423">
        <v>0</v>
      </c>
      <c r="FT137" s="423">
        <v>0</v>
      </c>
      <c r="FU137" s="423">
        <v>0</v>
      </c>
      <c r="FV137" s="423">
        <v>0</v>
      </c>
      <c r="FW137" s="423">
        <v>0</v>
      </c>
      <c r="FX137" s="423">
        <v>0</v>
      </c>
      <c r="FY137" s="423">
        <v>0</v>
      </c>
      <c r="FZ137" s="423">
        <v>0</v>
      </c>
      <c r="GA137" s="423">
        <v>0</v>
      </c>
      <c r="GB137" s="423">
        <v>0</v>
      </c>
      <c r="GC137" s="423">
        <v>0</v>
      </c>
      <c r="GD137" s="423">
        <v>0</v>
      </c>
      <c r="GE137" s="423">
        <v>0</v>
      </c>
      <c r="GF137" s="423">
        <v>0</v>
      </c>
      <c r="GG137" s="423">
        <v>0</v>
      </c>
      <c r="GH137" s="423">
        <v>0</v>
      </c>
      <c r="GI137" s="423">
        <v>0</v>
      </c>
      <c r="GJ137" s="423">
        <v>0</v>
      </c>
      <c r="GK137" s="423">
        <v>0</v>
      </c>
      <c r="GL137" s="423">
        <v>0</v>
      </c>
      <c r="GM137" s="423">
        <v>0</v>
      </c>
      <c r="GN137" s="423">
        <v>0</v>
      </c>
      <c r="GO137" s="423">
        <v>0</v>
      </c>
      <c r="GP137" s="423">
        <v>0</v>
      </c>
      <c r="GQ137" s="423">
        <v>0</v>
      </c>
      <c r="GR137" s="423">
        <v>0</v>
      </c>
      <c r="GS137" s="423">
        <v>0</v>
      </c>
      <c r="GT137" s="423">
        <v>0</v>
      </c>
      <c r="GU137" s="423">
        <v>0</v>
      </c>
      <c r="GV137" s="423">
        <v>0</v>
      </c>
      <c r="GW137" s="423">
        <v>0</v>
      </c>
      <c r="GX137" s="423">
        <v>0</v>
      </c>
      <c r="GY137" s="423">
        <v>0</v>
      </c>
      <c r="GZ137" s="423">
        <v>0</v>
      </c>
      <c r="HA137" s="423">
        <v>0</v>
      </c>
      <c r="HB137" s="423">
        <v>0</v>
      </c>
      <c r="HC137" s="423">
        <v>0</v>
      </c>
      <c r="HD137" s="423">
        <v>0</v>
      </c>
      <c r="HE137" s="423">
        <v>0</v>
      </c>
      <c r="HF137" s="423">
        <v>0</v>
      </c>
      <c r="HG137" s="423">
        <v>0</v>
      </c>
      <c r="HH137" s="423">
        <v>0</v>
      </c>
      <c r="HI137" s="423">
        <v>0</v>
      </c>
      <c r="HJ137" s="423">
        <v>0</v>
      </c>
      <c r="HK137" s="423">
        <v>0</v>
      </c>
      <c r="HL137" s="423">
        <v>0</v>
      </c>
      <c r="HM137" s="423">
        <v>0</v>
      </c>
      <c r="HN137" s="423">
        <v>0</v>
      </c>
      <c r="HO137" s="423">
        <v>0</v>
      </c>
      <c r="HP137" s="423">
        <v>0</v>
      </c>
      <c r="HQ137" s="423">
        <v>0</v>
      </c>
      <c r="HR137" s="423">
        <v>0</v>
      </c>
      <c r="HS137" s="423">
        <v>0</v>
      </c>
      <c r="HT137" s="423">
        <v>0</v>
      </c>
      <c r="HU137" s="423">
        <v>0</v>
      </c>
      <c r="HV137" s="423">
        <v>0</v>
      </c>
      <c r="HW137" s="423">
        <v>0</v>
      </c>
      <c r="HX137" s="423">
        <v>0</v>
      </c>
      <c r="HY137" s="423">
        <v>0</v>
      </c>
      <c r="HZ137" s="423">
        <v>0</v>
      </c>
      <c r="IA137" s="423">
        <v>0</v>
      </c>
      <c r="IB137" s="423">
        <v>0</v>
      </c>
      <c r="IC137" s="423">
        <v>0</v>
      </c>
      <c r="ID137" s="423">
        <v>0</v>
      </c>
      <c r="IE137" s="423">
        <v>0</v>
      </c>
      <c r="IF137" s="423">
        <v>0</v>
      </c>
      <c r="IG137" s="423">
        <v>0</v>
      </c>
      <c r="IH137" s="423">
        <v>0</v>
      </c>
      <c r="II137" s="423">
        <v>0</v>
      </c>
      <c r="IJ137" s="423">
        <v>0</v>
      </c>
      <c r="IK137" s="423">
        <v>0</v>
      </c>
      <c r="IL137" s="423">
        <v>0</v>
      </c>
      <c r="IM137" s="423">
        <v>0</v>
      </c>
      <c r="IN137" s="423">
        <v>0</v>
      </c>
      <c r="IO137" s="423">
        <v>0</v>
      </c>
      <c r="IP137" s="423">
        <v>0</v>
      </c>
      <c r="IQ137" s="423">
        <v>0</v>
      </c>
      <c r="IR137" s="423">
        <v>0</v>
      </c>
      <c r="IS137" s="423">
        <v>0</v>
      </c>
      <c r="IT137" s="423">
        <v>0</v>
      </c>
      <c r="IU137" s="423">
        <v>0</v>
      </c>
      <c r="IV137" s="401"/>
      <c r="IW137" s="50"/>
      <c r="IX137" s="410"/>
      <c r="IY137" s="13"/>
      <c r="IZ137" s="13"/>
    </row>
    <row r="138" spans="1:260" ht="0" hidden="1" customHeight="1" x14ac:dyDescent="0.25">
      <c r="A138" s="360"/>
      <c r="B138" s="401"/>
      <c r="C138" s="410"/>
      <c r="D138" s="13"/>
      <c r="E138" s="146"/>
      <c r="IX138" s="420"/>
    </row>
    <row r="139" spans="1:260" ht="0" hidden="1" customHeight="1" x14ac:dyDescent="0.25">
      <c r="A139" s="360"/>
      <c r="B139" s="401"/>
      <c r="C139" s="410"/>
      <c r="D139" s="13"/>
      <c r="E139" s="146"/>
      <c r="IX139" s="420"/>
    </row>
    <row r="140" spans="1:260" ht="0" hidden="1" customHeight="1" x14ac:dyDescent="0.25">
      <c r="A140" s="360"/>
      <c r="B140" s="401"/>
      <c r="C140" s="410"/>
      <c r="D140" s="13"/>
      <c r="E140" s="146"/>
      <c r="IX140" s="420"/>
    </row>
    <row r="141" spans="1:260" ht="0" hidden="1" customHeight="1" x14ac:dyDescent="0.25">
      <c r="A141" s="360"/>
      <c r="B141" s="401"/>
      <c r="C141" s="410"/>
      <c r="D141" s="13"/>
      <c r="E141" s="146"/>
      <c r="IX141" s="420"/>
    </row>
    <row r="142" spans="1:260" ht="0" hidden="1" customHeight="1" x14ac:dyDescent="0.25">
      <c r="A142" s="360"/>
      <c r="B142" s="401"/>
      <c r="C142" s="410"/>
      <c r="D142" s="13"/>
      <c r="E142" s="146"/>
      <c r="IX142" s="420"/>
    </row>
    <row r="143" spans="1:260" ht="0" hidden="1" customHeight="1" x14ac:dyDescent="0.25">
      <c r="A143" s="360"/>
      <c r="B143" s="401"/>
      <c r="C143" s="410"/>
      <c r="D143" s="13"/>
      <c r="E143" s="146"/>
      <c r="IX143" s="420"/>
    </row>
    <row r="144" spans="1:260" ht="0" hidden="1" customHeight="1" x14ac:dyDescent="0.25">
      <c r="A144" s="360"/>
      <c r="B144" s="401"/>
      <c r="C144" s="410"/>
      <c r="D144" s="13"/>
      <c r="E144" s="146"/>
      <c r="IX144" s="420"/>
    </row>
    <row r="145" spans="1:258" ht="0" hidden="1" customHeight="1" x14ac:dyDescent="0.25">
      <c r="A145" s="360"/>
      <c r="B145" s="401"/>
      <c r="C145" s="410"/>
      <c r="D145" s="13"/>
      <c r="E145" s="146"/>
      <c r="IX145" s="420"/>
    </row>
    <row r="146" spans="1:258" ht="0" hidden="1" customHeight="1" x14ac:dyDescent="0.25">
      <c r="A146" s="360"/>
      <c r="B146" s="401"/>
      <c r="C146" s="410"/>
      <c r="D146" s="13"/>
      <c r="E146" s="146"/>
      <c r="IX146" s="420"/>
    </row>
    <row r="147" spans="1:258" ht="0" hidden="1" customHeight="1" x14ac:dyDescent="0.25">
      <c r="A147" s="360"/>
      <c r="B147" s="401"/>
      <c r="C147" s="410"/>
      <c r="D147" s="13"/>
      <c r="E147" s="146"/>
      <c r="IX147" s="420"/>
    </row>
    <row r="148" spans="1:258" ht="0" hidden="1" customHeight="1" x14ac:dyDescent="0.25">
      <c r="A148" s="360"/>
      <c r="B148" s="401"/>
      <c r="C148" s="410"/>
      <c r="D148" s="13"/>
      <c r="E148" s="146"/>
      <c r="IX148" s="420"/>
    </row>
    <row r="149" spans="1:258" ht="0" hidden="1" customHeight="1" x14ac:dyDescent="0.25">
      <c r="A149" s="360"/>
      <c r="B149" s="401"/>
      <c r="C149" s="410"/>
      <c r="D149" s="13"/>
      <c r="E149" s="146"/>
      <c r="IX149" s="420"/>
    </row>
    <row r="150" spans="1:258" ht="0" hidden="1" customHeight="1" x14ac:dyDescent="0.25">
      <c r="A150" s="360"/>
      <c r="B150" s="401"/>
      <c r="C150" s="410"/>
      <c r="D150" s="13"/>
      <c r="E150" s="146"/>
      <c r="IX150" s="420"/>
    </row>
    <row r="151" spans="1:258" ht="0" hidden="1" customHeight="1" x14ac:dyDescent="0.25">
      <c r="A151" s="360"/>
      <c r="B151" s="401"/>
      <c r="C151" s="410"/>
      <c r="D151" s="13"/>
      <c r="E151" s="146"/>
      <c r="IX151" s="420"/>
    </row>
    <row r="152" spans="1:258" ht="0" hidden="1" customHeight="1" x14ac:dyDescent="0.25">
      <c r="A152" s="360"/>
      <c r="B152" s="401"/>
      <c r="C152" s="410"/>
      <c r="D152" s="13"/>
      <c r="E152" s="146"/>
      <c r="IX152" s="420"/>
    </row>
    <row r="153" spans="1:258" ht="0" hidden="1" customHeight="1" x14ac:dyDescent="0.25">
      <c r="A153" s="360"/>
      <c r="B153" s="401"/>
      <c r="C153" s="410"/>
      <c r="D153" s="13"/>
      <c r="E153" s="146"/>
      <c r="IX153" s="420"/>
    </row>
    <row r="154" spans="1:258" ht="0" hidden="1" customHeight="1" x14ac:dyDescent="0.25">
      <c r="A154" s="360"/>
      <c r="B154" s="401"/>
      <c r="C154" s="410"/>
      <c r="D154" s="13"/>
      <c r="E154" s="146"/>
      <c r="IX154" s="420"/>
    </row>
    <row r="155" spans="1:258" ht="0" hidden="1" customHeight="1" x14ac:dyDescent="0.25">
      <c r="A155" s="360"/>
      <c r="B155" s="401"/>
      <c r="C155" s="410"/>
      <c r="D155" s="13"/>
      <c r="E155" s="146"/>
      <c r="IX155" s="420"/>
    </row>
    <row r="156" spans="1:258" ht="0" hidden="1" customHeight="1" x14ac:dyDescent="0.25">
      <c r="A156" s="360"/>
      <c r="B156" s="401"/>
      <c r="C156" s="410"/>
      <c r="D156" s="13"/>
      <c r="E156" s="146"/>
      <c r="IX156" s="420"/>
    </row>
    <row r="157" spans="1:258" ht="0" hidden="1" customHeight="1" x14ac:dyDescent="0.25">
      <c r="A157" s="360"/>
      <c r="B157" s="401"/>
      <c r="C157" s="410"/>
      <c r="D157" s="13"/>
      <c r="E157" s="146"/>
      <c r="IX157" s="420"/>
    </row>
    <row r="158" spans="1:258" ht="0" hidden="1" customHeight="1" x14ac:dyDescent="0.25">
      <c r="A158" s="360"/>
      <c r="B158" s="401"/>
      <c r="C158" s="410"/>
      <c r="D158" s="13"/>
      <c r="E158" s="146"/>
      <c r="IX158" s="420"/>
    </row>
    <row r="159" spans="1:258" ht="0" hidden="1" customHeight="1" x14ac:dyDescent="0.25">
      <c r="A159" s="360"/>
      <c r="B159" s="401"/>
      <c r="C159" s="410"/>
      <c r="D159" s="13"/>
      <c r="E159" s="146"/>
      <c r="IX159" s="420"/>
    </row>
    <row r="160" spans="1:258" ht="0" hidden="1" customHeight="1" x14ac:dyDescent="0.25">
      <c r="A160" s="360"/>
      <c r="B160" s="401"/>
      <c r="C160" s="410"/>
      <c r="D160" s="13"/>
      <c r="E160" s="146"/>
      <c r="IX160" s="420"/>
    </row>
    <row r="161" spans="1:258" ht="0" hidden="1" customHeight="1" x14ac:dyDescent="0.25">
      <c r="A161" s="360"/>
      <c r="B161" s="401"/>
      <c r="C161" s="410"/>
      <c r="D161" s="13"/>
      <c r="E161" s="146"/>
      <c r="IX161" s="420"/>
    </row>
    <row r="162" spans="1:258" ht="0" hidden="1" customHeight="1" x14ac:dyDescent="0.25">
      <c r="A162" s="360"/>
      <c r="B162" s="401"/>
      <c r="C162" s="410"/>
      <c r="D162" s="13"/>
      <c r="E162" s="146"/>
      <c r="IX162" s="420"/>
    </row>
    <row r="163" spans="1:258" ht="0" hidden="1" customHeight="1" x14ac:dyDescent="0.25">
      <c r="A163" s="360"/>
      <c r="B163" s="401"/>
      <c r="C163" s="410"/>
      <c r="D163" s="13"/>
      <c r="E163" s="146"/>
      <c r="IX163" s="420"/>
    </row>
    <row r="164" spans="1:258" ht="0" hidden="1" customHeight="1" x14ac:dyDescent="0.25">
      <c r="A164" s="360"/>
      <c r="B164" s="401"/>
      <c r="C164" s="410"/>
      <c r="D164" s="13"/>
      <c r="E164" s="146"/>
      <c r="IX164" s="420"/>
    </row>
    <row r="165" spans="1:258" ht="0" hidden="1" customHeight="1" x14ac:dyDescent="0.25">
      <c r="A165" s="360"/>
      <c r="B165" s="401"/>
      <c r="C165" s="410"/>
      <c r="D165" s="13"/>
      <c r="E165" s="146"/>
      <c r="IX165" s="420"/>
    </row>
    <row r="166" spans="1:258" ht="0" hidden="1" customHeight="1" x14ac:dyDescent="0.25">
      <c r="A166" s="360"/>
      <c r="B166" s="401"/>
      <c r="C166" s="410"/>
      <c r="D166" s="13"/>
      <c r="E166" s="146"/>
      <c r="IX166" s="420"/>
    </row>
    <row r="167" spans="1:258" ht="0" hidden="1" customHeight="1" x14ac:dyDescent="0.25">
      <c r="A167" s="360"/>
      <c r="B167" s="401"/>
      <c r="C167" s="410"/>
      <c r="D167" s="13"/>
      <c r="E167" s="146"/>
      <c r="IX167" s="420"/>
    </row>
    <row r="168" spans="1:258" ht="0" hidden="1" customHeight="1" x14ac:dyDescent="0.25">
      <c r="A168" s="360"/>
      <c r="B168" s="401"/>
      <c r="C168" s="410"/>
      <c r="D168" s="13"/>
      <c r="E168" s="146"/>
      <c r="IX168" s="420"/>
    </row>
    <row r="169" spans="1:258" ht="0" hidden="1" customHeight="1" x14ac:dyDescent="0.25">
      <c r="A169" s="360"/>
      <c r="B169" s="401"/>
      <c r="C169" s="410"/>
      <c r="D169" s="13"/>
      <c r="E169" s="146"/>
      <c r="IX169" s="420"/>
    </row>
    <row r="170" spans="1:258" ht="0" hidden="1" customHeight="1" x14ac:dyDescent="0.25">
      <c r="A170" s="360"/>
      <c r="B170" s="401"/>
      <c r="C170" s="410"/>
      <c r="D170" s="13"/>
      <c r="E170" s="146"/>
      <c r="IX170" s="420"/>
    </row>
    <row r="171" spans="1:258" ht="0" hidden="1" customHeight="1" x14ac:dyDescent="0.25">
      <c r="A171" s="360"/>
      <c r="B171" s="401"/>
      <c r="C171" s="410"/>
      <c r="D171" s="13"/>
      <c r="E171" s="146"/>
      <c r="IX171" s="420"/>
    </row>
    <row r="172" spans="1:258" ht="0" hidden="1" customHeight="1" x14ac:dyDescent="0.25">
      <c r="A172" s="360"/>
      <c r="B172" s="401"/>
      <c r="C172" s="410"/>
      <c r="D172" s="13"/>
      <c r="E172" s="146"/>
      <c r="IX172" s="420"/>
    </row>
    <row r="173" spans="1:258" ht="0" hidden="1" customHeight="1" x14ac:dyDescent="0.25">
      <c r="A173" s="360"/>
      <c r="B173" s="401"/>
      <c r="C173" s="410"/>
      <c r="D173" s="13"/>
      <c r="E173" s="146"/>
      <c r="IX173" s="420"/>
    </row>
    <row r="174" spans="1:258" ht="0" hidden="1" customHeight="1" x14ac:dyDescent="0.25">
      <c r="A174" s="360"/>
      <c r="B174" s="401"/>
      <c r="C174" s="410"/>
      <c r="D174" s="13"/>
      <c r="E174" s="146"/>
      <c r="IX174" s="420"/>
    </row>
    <row r="175" spans="1:258" ht="0" hidden="1" customHeight="1" x14ac:dyDescent="0.25">
      <c r="A175" s="360"/>
      <c r="B175" s="401"/>
      <c r="C175" s="410"/>
      <c r="D175" s="13"/>
      <c r="E175" s="146"/>
      <c r="IX175" s="420"/>
    </row>
    <row r="176" spans="1:258" ht="0" hidden="1" customHeight="1" x14ac:dyDescent="0.25">
      <c r="A176" s="360"/>
      <c r="B176" s="401"/>
      <c r="C176" s="410"/>
      <c r="D176" s="13"/>
      <c r="E176" s="146"/>
      <c r="IX176" s="420"/>
    </row>
    <row r="177" spans="1:258" ht="0" hidden="1" customHeight="1" x14ac:dyDescent="0.25">
      <c r="A177" s="360"/>
      <c r="B177" s="401"/>
      <c r="C177" s="410"/>
      <c r="D177" s="13"/>
      <c r="E177" s="146"/>
      <c r="IX177" s="420"/>
    </row>
    <row r="178" spans="1:258" ht="0" hidden="1" customHeight="1" x14ac:dyDescent="0.25">
      <c r="A178" s="360"/>
      <c r="B178" s="401"/>
      <c r="C178" s="410"/>
      <c r="D178" s="13"/>
      <c r="E178" s="146"/>
      <c r="IX178" s="420"/>
    </row>
    <row r="179" spans="1:258" ht="0" hidden="1" customHeight="1" x14ac:dyDescent="0.25">
      <c r="A179" s="360"/>
      <c r="B179" s="401"/>
      <c r="C179" s="410"/>
      <c r="D179" s="13"/>
      <c r="E179" s="146"/>
      <c r="IX179" s="420"/>
    </row>
    <row r="180" spans="1:258" ht="0" hidden="1" customHeight="1" x14ac:dyDescent="0.25">
      <c r="A180" s="360"/>
      <c r="B180" s="401"/>
      <c r="C180" s="410"/>
      <c r="D180" s="13"/>
      <c r="E180" s="146"/>
      <c r="IX180" s="420"/>
    </row>
    <row r="181" spans="1:258" ht="0" hidden="1" customHeight="1" x14ac:dyDescent="0.25">
      <c r="A181" s="360"/>
      <c r="B181" s="401"/>
      <c r="C181" s="410"/>
      <c r="D181" s="13"/>
      <c r="E181" s="146"/>
      <c r="IX181" s="420"/>
    </row>
    <row r="182" spans="1:258" ht="0" hidden="1" customHeight="1" x14ac:dyDescent="0.25">
      <c r="A182" s="360"/>
      <c r="B182" s="401"/>
      <c r="C182" s="410"/>
      <c r="D182" s="13"/>
      <c r="E182" s="146"/>
      <c r="IX182" s="420"/>
    </row>
    <row r="183" spans="1:258" x14ac:dyDescent="0.25">
      <c r="A183" s="110" t="s">
        <v>659</v>
      </c>
      <c r="B183" s="111"/>
      <c r="C183" s="88">
        <v>1635775.7372390002</v>
      </c>
      <c r="D183" s="111"/>
      <c r="E183" s="112"/>
      <c r="IX183" s="420"/>
    </row>
    <row r="184" spans="1:258" x14ac:dyDescent="0.25">
      <c r="A184" s="110" t="s">
        <v>660</v>
      </c>
      <c r="B184" s="111"/>
      <c r="C184" s="88">
        <v>15593637.764796</v>
      </c>
      <c r="D184" s="117"/>
      <c r="E184" s="118"/>
      <c r="IX184" s="420"/>
    </row>
    <row r="185" spans="1:258" ht="5.25" customHeight="1" x14ac:dyDescent="0.25">
      <c r="A185" s="358"/>
      <c r="B185" s="355"/>
      <c r="C185" s="88"/>
      <c r="D185" s="117"/>
      <c r="E185" s="118"/>
      <c r="IX185" s="420"/>
    </row>
    <row r="186" spans="1:258" ht="15.75" thickBot="1" x14ac:dyDescent="0.3">
      <c r="A186" s="598" t="s">
        <v>661</v>
      </c>
      <c r="B186" s="599"/>
      <c r="C186" s="104">
        <v>24404292.307190601</v>
      </c>
      <c r="D186" s="119"/>
      <c r="E186" s="120"/>
      <c r="IX186" s="420"/>
    </row>
    <row r="187" spans="1:258" ht="6.75" customHeight="1" x14ac:dyDescent="0.25">
      <c r="A187" s="121"/>
      <c r="B187" s="121"/>
      <c r="C187" s="121"/>
      <c r="D187" s="121"/>
      <c r="E187" s="121"/>
    </row>
    <row r="188" spans="1:258" x14ac:dyDescent="0.25"/>
    <row r="189" spans="1:258" x14ac:dyDescent="0.25">
      <c r="A189" s="14"/>
      <c r="C189" s="393"/>
    </row>
    <row r="190" spans="1:258" x14ac:dyDescent="0.25"/>
    <row r="191" spans="1:258" x14ac:dyDescent="0.25"/>
    <row r="192" spans="1:25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</sheetData>
  <mergeCells count="48">
    <mergeCell ref="A128:A129"/>
    <mergeCell ref="A130:A131"/>
    <mergeCell ref="A186:B186"/>
    <mergeCell ref="A117:A120"/>
    <mergeCell ref="A122:A124"/>
    <mergeCell ref="C123:C124"/>
    <mergeCell ref="IW123:IW124"/>
    <mergeCell ref="IX123:IX124"/>
    <mergeCell ref="A125:A127"/>
    <mergeCell ref="A107:A110"/>
    <mergeCell ref="A111:A112"/>
    <mergeCell ref="C111:C112"/>
    <mergeCell ref="IW111:IW112"/>
    <mergeCell ref="IX111:IX112"/>
    <mergeCell ref="A113:A115"/>
    <mergeCell ref="C113:C114"/>
    <mergeCell ref="IW113:IW114"/>
    <mergeCell ref="IX113:IX114"/>
    <mergeCell ref="A96:C96"/>
    <mergeCell ref="A98:B98"/>
    <mergeCell ref="A101:E101"/>
    <mergeCell ref="A103:A104"/>
    <mergeCell ref="B103:B104"/>
    <mergeCell ref="C103:C104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28"/>
  <sheetViews>
    <sheetView zoomScale="85" zoomScaleNormal="85" workbookViewId="0">
      <selection activeCell="IX11" sqref="IX11"/>
    </sheetView>
  </sheetViews>
  <sheetFormatPr baseColWidth="10"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258" ht="28.5" customHeight="1" x14ac:dyDescent="0.25">
      <c r="A1" s="543" t="s">
        <v>867</v>
      </c>
      <c r="B1" s="544"/>
      <c r="C1" s="544"/>
      <c r="D1" s="544"/>
      <c r="E1" s="544"/>
      <c r="F1" s="545"/>
    </row>
    <row r="2" spans="1:258" ht="15.75" x14ac:dyDescent="0.25">
      <c r="A2" s="604" t="s">
        <v>662</v>
      </c>
      <c r="B2" s="605"/>
      <c r="C2" s="605"/>
      <c r="D2" s="150"/>
      <c r="E2" s="150"/>
      <c r="F2" s="151"/>
    </row>
    <row r="3" spans="1:258" x14ac:dyDescent="0.25">
      <c r="A3" s="606" t="s">
        <v>1318</v>
      </c>
      <c r="B3" s="607"/>
      <c r="C3" s="607"/>
      <c r="D3" s="150"/>
      <c r="E3" s="150"/>
      <c r="F3" s="151"/>
    </row>
    <row r="4" spans="1:258" ht="18" customHeight="1" x14ac:dyDescent="0.25">
      <c r="A4" s="549" t="s">
        <v>635</v>
      </c>
      <c r="B4" s="550"/>
      <c r="C4" s="550"/>
      <c r="D4" s="550"/>
      <c r="E4" s="550"/>
      <c r="F4" s="551"/>
    </row>
    <row r="5" spans="1:258" ht="20.25" customHeight="1" thickBot="1" x14ac:dyDescent="0.3">
      <c r="A5" s="152" t="s">
        <v>870</v>
      </c>
      <c r="B5" s="153"/>
      <c r="C5" s="153"/>
      <c r="D5" s="150"/>
      <c r="E5" s="150"/>
      <c r="F5" s="151"/>
    </row>
    <row r="6" spans="1:258" ht="15" customHeight="1" x14ac:dyDescent="0.25">
      <c r="A6" s="573" t="s">
        <v>871</v>
      </c>
      <c r="B6" s="609" t="s">
        <v>872</v>
      </c>
      <c r="C6" s="611" t="s">
        <v>882</v>
      </c>
      <c r="D6" s="150"/>
      <c r="E6" s="150"/>
      <c r="F6" s="151"/>
    </row>
    <row r="7" spans="1:258" ht="15.75" thickBot="1" x14ac:dyDescent="0.3">
      <c r="A7" s="608"/>
      <c r="B7" s="610"/>
      <c r="C7" s="612"/>
      <c r="D7" s="154"/>
      <c r="E7" s="154"/>
      <c r="F7" s="155"/>
    </row>
    <row r="8" spans="1:258" ht="15.75" thickBot="1" x14ac:dyDescent="0.3">
      <c r="A8" s="603" t="s">
        <v>639</v>
      </c>
      <c r="B8" s="66" t="s">
        <v>808</v>
      </c>
      <c r="C8" s="182">
        <v>1407</v>
      </c>
      <c r="IW8" s="382"/>
      <c r="IX8" s="15"/>
    </row>
    <row r="9" spans="1:258" ht="15.75" thickBot="1" x14ac:dyDescent="0.3">
      <c r="A9" s="603"/>
      <c r="B9" s="67" t="s">
        <v>809</v>
      </c>
      <c r="C9" s="183">
        <v>36</v>
      </c>
      <c r="IW9" s="382"/>
      <c r="IX9" s="15"/>
    </row>
    <row r="10" spans="1:258" ht="15.75" thickBot="1" x14ac:dyDescent="0.3">
      <c r="A10" s="603"/>
      <c r="B10" s="67" t="s">
        <v>810</v>
      </c>
      <c r="C10" s="183">
        <v>112</v>
      </c>
      <c r="IW10" s="382"/>
      <c r="IX10" s="15"/>
    </row>
    <row r="11" spans="1:258" ht="15.75" thickBot="1" x14ac:dyDescent="0.3">
      <c r="A11" s="603"/>
      <c r="B11" s="68" t="s">
        <v>811</v>
      </c>
      <c r="C11" s="184">
        <v>3085</v>
      </c>
      <c r="IW11" s="382"/>
      <c r="IX11" s="15"/>
    </row>
    <row r="12" spans="1:258" ht="15.75" thickBot="1" x14ac:dyDescent="0.3">
      <c r="A12" s="603" t="s">
        <v>640</v>
      </c>
      <c r="B12" s="69" t="s">
        <v>812</v>
      </c>
      <c r="C12" s="182">
        <v>1093</v>
      </c>
      <c r="IW12" s="382"/>
      <c r="IX12" s="15"/>
    </row>
    <row r="13" spans="1:258" ht="15.75" thickBot="1" x14ac:dyDescent="0.3">
      <c r="A13" s="603"/>
      <c r="B13" s="67" t="s">
        <v>813</v>
      </c>
      <c r="C13" s="183">
        <v>2352</v>
      </c>
      <c r="IW13" s="382"/>
      <c r="IX13" s="15"/>
    </row>
    <row r="14" spans="1:258" ht="15.75" thickBot="1" x14ac:dyDescent="0.3">
      <c r="A14" s="603"/>
      <c r="B14" s="67" t="s">
        <v>814</v>
      </c>
      <c r="C14" s="183">
        <v>3375</v>
      </c>
      <c r="IW14" s="382"/>
      <c r="IX14" s="15"/>
    </row>
    <row r="15" spans="1:258" ht="15.75" thickBot="1" x14ac:dyDescent="0.3">
      <c r="A15" s="603"/>
      <c r="B15" s="68" t="s">
        <v>815</v>
      </c>
      <c r="C15" s="184">
        <v>3628</v>
      </c>
      <c r="IW15" s="382"/>
      <c r="IX15" s="15"/>
    </row>
    <row r="16" spans="1:258" ht="15.75" thickBot="1" x14ac:dyDescent="0.3">
      <c r="A16" s="603" t="s">
        <v>641</v>
      </c>
      <c r="B16" s="66" t="s">
        <v>816</v>
      </c>
      <c r="C16" s="182">
        <v>404</v>
      </c>
      <c r="IW16" s="382"/>
      <c r="IX16" s="15"/>
    </row>
    <row r="17" spans="1:258" ht="15.75" thickBot="1" x14ac:dyDescent="0.3">
      <c r="A17" s="603"/>
      <c r="B17" s="67" t="s">
        <v>817</v>
      </c>
      <c r="C17" s="183">
        <v>346</v>
      </c>
      <c r="IW17" s="382"/>
      <c r="IX17" s="15"/>
    </row>
    <row r="18" spans="1:258" ht="15.75" thickBot="1" x14ac:dyDescent="0.3">
      <c r="A18" s="603"/>
      <c r="B18" s="67" t="s">
        <v>818</v>
      </c>
      <c r="C18" s="183">
        <v>1596</v>
      </c>
      <c r="IW18" s="382"/>
      <c r="IX18" s="15"/>
    </row>
    <row r="19" spans="1:258" ht="15.75" thickBot="1" x14ac:dyDescent="0.3">
      <c r="A19" s="603"/>
      <c r="B19" s="68" t="s">
        <v>819</v>
      </c>
      <c r="C19" s="184">
        <v>12</v>
      </c>
      <c r="IW19" s="382"/>
      <c r="IX19" s="15"/>
    </row>
    <row r="20" spans="1:258" ht="15.75" thickBot="1" x14ac:dyDescent="0.3">
      <c r="A20" s="613" t="s">
        <v>642</v>
      </c>
      <c r="B20" s="67" t="s">
        <v>820</v>
      </c>
      <c r="C20" s="183">
        <v>2068</v>
      </c>
      <c r="IW20" s="382"/>
      <c r="IX20" s="15"/>
    </row>
    <row r="21" spans="1:258" ht="15.75" thickBot="1" x14ac:dyDescent="0.3">
      <c r="A21" s="603"/>
      <c r="B21" s="67" t="s">
        <v>821</v>
      </c>
      <c r="C21" s="183">
        <v>1676</v>
      </c>
      <c r="IW21" s="382"/>
      <c r="IX21" s="15"/>
    </row>
    <row r="22" spans="1:258" ht="15.75" thickBot="1" x14ac:dyDescent="0.3">
      <c r="A22" s="603"/>
      <c r="B22" s="67" t="s">
        <v>822</v>
      </c>
      <c r="C22" s="183">
        <v>2232</v>
      </c>
      <c r="IW22" s="382"/>
      <c r="IX22" s="15"/>
    </row>
    <row r="23" spans="1:258" ht="15.75" thickBot="1" x14ac:dyDescent="0.3">
      <c r="A23" s="603"/>
      <c r="B23" s="68" t="s">
        <v>823</v>
      </c>
      <c r="C23" s="184">
        <v>1640</v>
      </c>
      <c r="IW23" s="382"/>
      <c r="IX23" s="15"/>
    </row>
    <row r="24" spans="1:258" ht="15.75" thickBot="1" x14ac:dyDescent="0.3">
      <c r="A24" s="185" t="s">
        <v>643</v>
      </c>
      <c r="B24" s="68" t="s">
        <v>824</v>
      </c>
      <c r="C24" s="186">
        <v>342</v>
      </c>
      <c r="IW24" s="382"/>
      <c r="IX24" s="15"/>
    </row>
    <row r="25" spans="1:258" ht="15.75" thickBot="1" x14ac:dyDescent="0.3">
      <c r="A25" s="86" t="s">
        <v>644</v>
      </c>
      <c r="B25" s="70" t="s">
        <v>825</v>
      </c>
      <c r="C25" s="186">
        <v>36</v>
      </c>
      <c r="IW25" s="382"/>
      <c r="IX25" s="15"/>
    </row>
    <row r="26" spans="1:258" ht="15.75" thickBot="1" x14ac:dyDescent="0.3">
      <c r="A26" s="603" t="s">
        <v>645</v>
      </c>
      <c r="B26" s="71" t="s">
        <v>826</v>
      </c>
      <c r="C26" s="187">
        <v>1009</v>
      </c>
      <c r="IW26" s="382"/>
      <c r="IX26" s="15"/>
    </row>
    <row r="27" spans="1:258" ht="15.75" thickBot="1" x14ac:dyDescent="0.3">
      <c r="A27" s="603"/>
      <c r="B27" s="67" t="s">
        <v>827</v>
      </c>
      <c r="C27" s="188">
        <v>11237</v>
      </c>
      <c r="IW27" s="382"/>
      <c r="IX27" s="15"/>
    </row>
    <row r="28" spans="1:258" ht="15.75" thickBot="1" x14ac:dyDescent="0.3">
      <c r="A28" s="603"/>
      <c r="B28" s="67" t="s">
        <v>828</v>
      </c>
      <c r="C28" s="188">
        <v>2082</v>
      </c>
      <c r="IW28" s="382"/>
      <c r="IX28" s="15"/>
    </row>
    <row r="29" spans="1:258" ht="15.75" thickBot="1" x14ac:dyDescent="0.3">
      <c r="A29" s="603"/>
      <c r="B29" s="67" t="s">
        <v>829</v>
      </c>
      <c r="C29" s="188">
        <v>438</v>
      </c>
      <c r="IW29" s="382"/>
      <c r="IX29" s="15"/>
    </row>
    <row r="30" spans="1:258" ht="15.75" thickBot="1" x14ac:dyDescent="0.3">
      <c r="A30" s="603"/>
      <c r="B30" s="68" t="s">
        <v>830</v>
      </c>
      <c r="C30" s="189">
        <v>3948</v>
      </c>
      <c r="IW30" s="382"/>
      <c r="IX30" s="15"/>
    </row>
    <row r="31" spans="1:258" ht="15.75" thickBot="1" x14ac:dyDescent="0.3">
      <c r="A31" s="603" t="s">
        <v>646</v>
      </c>
      <c r="B31" s="66" t="s">
        <v>831</v>
      </c>
      <c r="C31" s="187">
        <v>906</v>
      </c>
      <c r="IW31" s="382"/>
      <c r="IX31" s="15"/>
    </row>
    <row r="32" spans="1:258" ht="15.75" thickBot="1" x14ac:dyDescent="0.3">
      <c r="A32" s="603"/>
      <c r="B32" s="67" t="s">
        <v>832</v>
      </c>
      <c r="C32" s="188">
        <v>89</v>
      </c>
      <c r="IW32" s="382"/>
      <c r="IX32" s="15"/>
    </row>
    <row r="33" spans="1:258" ht="15.75" thickBot="1" x14ac:dyDescent="0.3">
      <c r="A33" s="603"/>
      <c r="B33" s="67" t="s">
        <v>883</v>
      </c>
      <c r="C33" s="188">
        <v>2939</v>
      </c>
      <c r="IW33" s="426"/>
      <c r="IX33" s="427"/>
    </row>
    <row r="34" spans="1:258" ht="15.75" thickBot="1" x14ac:dyDescent="0.3">
      <c r="A34" s="603"/>
      <c r="B34" s="68" t="s">
        <v>833</v>
      </c>
      <c r="C34" s="189">
        <v>1149</v>
      </c>
    </row>
    <row r="35" spans="1:258" ht="15.75" thickBot="1" x14ac:dyDescent="0.3">
      <c r="A35" s="614" t="s">
        <v>647</v>
      </c>
      <c r="B35" s="615"/>
      <c r="C35" s="156">
        <f>SUM(C8:C34)</f>
        <v>49237</v>
      </c>
    </row>
    <row r="36" spans="1:258" ht="5.25" customHeight="1" x14ac:dyDescent="0.25">
      <c r="A36" s="157"/>
      <c r="B36" s="157"/>
      <c r="C36" s="158"/>
    </row>
    <row r="37" spans="1:258" ht="15.75" thickBot="1" x14ac:dyDescent="0.3">
      <c r="A37" s="159" t="s">
        <v>884</v>
      </c>
      <c r="B37" s="159"/>
      <c r="C37" s="160"/>
    </row>
    <row r="38" spans="1:258" x14ac:dyDescent="0.25">
      <c r="A38" s="601" t="s">
        <v>639</v>
      </c>
      <c r="B38" s="72" t="s">
        <v>834</v>
      </c>
      <c r="C38" s="187">
        <v>2206</v>
      </c>
      <c r="IW38" s="382"/>
      <c r="IX38" s="15"/>
    </row>
    <row r="39" spans="1:258" ht="15.75" thickBot="1" x14ac:dyDescent="0.3">
      <c r="A39" s="602"/>
      <c r="B39" s="73" t="s">
        <v>835</v>
      </c>
      <c r="C39" s="189">
        <v>1991</v>
      </c>
      <c r="IW39" s="382"/>
      <c r="IX39" s="15"/>
    </row>
    <row r="40" spans="1:258" x14ac:dyDescent="0.25">
      <c r="A40" s="601" t="s">
        <v>640</v>
      </c>
      <c r="B40" s="72" t="s">
        <v>836</v>
      </c>
      <c r="C40" s="187">
        <v>3757</v>
      </c>
      <c r="IW40" s="382"/>
      <c r="IX40" s="15"/>
    </row>
    <row r="41" spans="1:258" ht="15.75" thickBot="1" x14ac:dyDescent="0.3">
      <c r="A41" s="602"/>
      <c r="B41" s="73" t="s">
        <v>837</v>
      </c>
      <c r="C41" s="189">
        <v>11225</v>
      </c>
      <c r="IW41" s="382"/>
      <c r="IX41" s="15"/>
    </row>
    <row r="42" spans="1:258" x14ac:dyDescent="0.25">
      <c r="A42" s="601" t="s">
        <v>641</v>
      </c>
      <c r="B42" s="75" t="s">
        <v>838</v>
      </c>
      <c r="C42" s="187">
        <v>2922</v>
      </c>
      <c r="IW42" s="382"/>
      <c r="IX42" s="15"/>
    </row>
    <row r="43" spans="1:258" x14ac:dyDescent="0.25">
      <c r="A43" s="616"/>
      <c r="B43" s="76" t="s">
        <v>839</v>
      </c>
      <c r="C43" s="188">
        <v>1133</v>
      </c>
      <c r="IW43" s="382"/>
      <c r="IX43" s="15"/>
    </row>
    <row r="44" spans="1:258" ht="15.75" thickBot="1" x14ac:dyDescent="0.3">
      <c r="A44" s="602"/>
      <c r="B44" s="77" t="s">
        <v>840</v>
      </c>
      <c r="C44" s="189">
        <v>3418</v>
      </c>
      <c r="IW44" s="382"/>
      <c r="IX44" s="15"/>
    </row>
    <row r="45" spans="1:258" x14ac:dyDescent="0.25">
      <c r="A45" s="601" t="s">
        <v>642</v>
      </c>
      <c r="B45" s="75" t="s">
        <v>841</v>
      </c>
      <c r="C45" s="187">
        <v>1741</v>
      </c>
      <c r="IW45" s="382"/>
      <c r="IX45" s="15"/>
    </row>
    <row r="46" spans="1:258" ht="18.75" customHeight="1" x14ac:dyDescent="0.25">
      <c r="A46" s="616"/>
      <c r="B46" s="76" t="s">
        <v>842</v>
      </c>
      <c r="C46" s="188">
        <v>1038</v>
      </c>
      <c r="IW46" s="382"/>
      <c r="IX46" s="15"/>
    </row>
    <row r="47" spans="1:258" x14ac:dyDescent="0.25">
      <c r="A47" s="616"/>
      <c r="B47" s="76" t="s">
        <v>843</v>
      </c>
      <c r="C47" s="188">
        <v>2394</v>
      </c>
      <c r="IW47" s="382"/>
      <c r="IX47" s="15"/>
    </row>
    <row r="48" spans="1:258" x14ac:dyDescent="0.25">
      <c r="A48" s="616"/>
      <c r="B48" s="76" t="s">
        <v>844</v>
      </c>
      <c r="C48" s="188">
        <v>1578</v>
      </c>
      <c r="IW48" s="382"/>
      <c r="IX48" s="15"/>
    </row>
    <row r="49" spans="1:258" ht="15.75" thickBot="1" x14ac:dyDescent="0.3">
      <c r="A49" s="602"/>
      <c r="B49" s="77" t="s">
        <v>845</v>
      </c>
      <c r="C49" s="189">
        <v>175</v>
      </c>
      <c r="IW49" s="382"/>
      <c r="IX49" s="15"/>
    </row>
    <row r="50" spans="1:258" ht="15.75" thickBot="1" x14ac:dyDescent="0.3">
      <c r="A50" s="131" t="s">
        <v>643</v>
      </c>
      <c r="B50" s="70" t="s">
        <v>846</v>
      </c>
      <c r="C50" s="186">
        <v>234</v>
      </c>
      <c r="IW50" s="382"/>
      <c r="IX50" s="15"/>
    </row>
    <row r="51" spans="1:258" ht="15.75" thickBot="1" x14ac:dyDescent="0.3">
      <c r="A51" s="130" t="s">
        <v>644</v>
      </c>
      <c r="B51" s="73" t="s">
        <v>847</v>
      </c>
      <c r="C51" s="186">
        <v>4</v>
      </c>
      <c r="IW51" s="382"/>
      <c r="IX51" s="15"/>
    </row>
    <row r="52" spans="1:258" x14ac:dyDescent="0.25">
      <c r="A52" s="601" t="s">
        <v>645</v>
      </c>
      <c r="B52" s="72" t="s">
        <v>848</v>
      </c>
      <c r="C52" s="187">
        <v>4816</v>
      </c>
      <c r="IW52" s="382"/>
      <c r="IX52" s="15"/>
    </row>
    <row r="53" spans="1:258" x14ac:dyDescent="0.25">
      <c r="A53" s="616"/>
      <c r="B53" s="74" t="s">
        <v>849</v>
      </c>
      <c r="C53" s="188">
        <v>159</v>
      </c>
      <c r="IW53" s="382"/>
      <c r="IX53" s="15"/>
    </row>
    <row r="54" spans="1:258" x14ac:dyDescent="0.25">
      <c r="A54" s="616"/>
      <c r="B54" s="74" t="s">
        <v>850</v>
      </c>
      <c r="C54" s="188">
        <v>3171</v>
      </c>
      <c r="IW54" s="382"/>
      <c r="IX54" s="15"/>
    </row>
    <row r="55" spans="1:258" ht="15.75" thickBot="1" x14ac:dyDescent="0.3">
      <c r="A55" s="602"/>
      <c r="B55" s="73" t="s">
        <v>648</v>
      </c>
      <c r="C55" s="189">
        <v>10282</v>
      </c>
      <c r="IW55" s="382"/>
      <c r="IX55" s="15"/>
    </row>
    <row r="56" spans="1:258" x14ac:dyDescent="0.25">
      <c r="A56" s="601" t="s">
        <v>646</v>
      </c>
      <c r="B56" s="72" t="s">
        <v>851</v>
      </c>
      <c r="C56" s="187">
        <v>1852</v>
      </c>
      <c r="IW56" s="382"/>
      <c r="IX56" s="15"/>
    </row>
    <row r="57" spans="1:258" ht="15.75" thickBot="1" x14ac:dyDescent="0.3">
      <c r="A57" s="616"/>
      <c r="B57" s="76" t="s">
        <v>852</v>
      </c>
      <c r="C57" s="188">
        <v>539</v>
      </c>
      <c r="IW57" s="382"/>
      <c r="IX57" s="15"/>
    </row>
    <row r="58" spans="1:258" ht="15.75" thickBot="1" x14ac:dyDescent="0.3">
      <c r="A58" s="161" t="s">
        <v>885</v>
      </c>
      <c r="B58" s="162"/>
      <c r="C58" s="156">
        <f>SUM(C38:C57)</f>
        <v>54635</v>
      </c>
      <c r="D58" s="190"/>
    </row>
    <row r="59" spans="1:258" ht="5.25" customHeight="1" x14ac:dyDescent="0.25">
      <c r="A59" s="191"/>
      <c r="B59" s="157"/>
      <c r="C59" s="158"/>
      <c r="D59" s="151"/>
    </row>
    <row r="60" spans="1:258" ht="15.75" thickBot="1" x14ac:dyDescent="0.3">
      <c r="A60" s="552" t="s">
        <v>877</v>
      </c>
      <c r="B60" s="553"/>
      <c r="C60" s="553"/>
      <c r="D60" s="617"/>
    </row>
    <row r="61" spans="1:258" ht="15.75" thickBot="1" x14ac:dyDescent="0.3">
      <c r="A61" s="192" t="s">
        <v>642</v>
      </c>
      <c r="B61" s="163" t="s">
        <v>853</v>
      </c>
      <c r="C61" s="15">
        <v>4434</v>
      </c>
      <c r="D61" s="151"/>
    </row>
    <row r="62" spans="1:258" x14ac:dyDescent="0.25">
      <c r="A62" s="618" t="s">
        <v>649</v>
      </c>
      <c r="B62" s="619"/>
      <c r="C62" s="164">
        <f>+C61</f>
        <v>4434</v>
      </c>
      <c r="D62" s="151"/>
    </row>
    <row r="63" spans="1:258" ht="15.75" thickBot="1" x14ac:dyDescent="0.3">
      <c r="A63" s="165" t="s">
        <v>663</v>
      </c>
      <c r="B63" s="166"/>
      <c r="C63" s="167">
        <f>+C62+C58+C35</f>
        <v>108306</v>
      </c>
      <c r="D63" s="151"/>
    </row>
    <row r="64" spans="1:258" ht="15.75" thickBot="1" x14ac:dyDescent="0.3">
      <c r="A64" s="131"/>
      <c r="B64" s="193"/>
      <c r="C64" s="194"/>
      <c r="D64" s="155"/>
    </row>
    <row r="65" spans="1:3" ht="18.75" x14ac:dyDescent="0.3">
      <c r="A65" s="620" t="s">
        <v>651</v>
      </c>
      <c r="B65" s="621"/>
      <c r="C65" s="622"/>
    </row>
    <row r="66" spans="1:3" ht="15.75" thickBot="1" x14ac:dyDescent="0.3">
      <c r="A66" s="152" t="s">
        <v>879</v>
      </c>
      <c r="B66" s="168"/>
      <c r="C66" s="195"/>
    </row>
    <row r="67" spans="1:3" x14ac:dyDescent="0.25">
      <c r="A67" s="573" t="s">
        <v>871</v>
      </c>
      <c r="B67" s="609" t="s">
        <v>872</v>
      </c>
      <c r="C67" s="611" t="s">
        <v>882</v>
      </c>
    </row>
    <row r="68" spans="1:3" ht="15.75" thickBot="1" x14ac:dyDescent="0.3">
      <c r="A68" s="608"/>
      <c r="B68" s="610"/>
      <c r="C68" s="612"/>
    </row>
    <row r="69" spans="1:3" ht="15.75" thickBot="1" x14ac:dyDescent="0.3">
      <c r="A69" s="132" t="s">
        <v>652</v>
      </c>
      <c r="B69" s="135" t="s">
        <v>285</v>
      </c>
      <c r="C69" s="197">
        <v>4</v>
      </c>
    </row>
    <row r="70" spans="1:3" ht="15.75" thickBot="1" x14ac:dyDescent="0.3">
      <c r="A70" s="132" t="s">
        <v>639</v>
      </c>
      <c r="B70" s="135" t="s">
        <v>854</v>
      </c>
      <c r="C70" s="198">
        <v>2</v>
      </c>
    </row>
    <row r="71" spans="1:3" x14ac:dyDescent="0.25">
      <c r="A71" s="581" t="s">
        <v>653</v>
      </c>
      <c r="B71" s="137" t="s">
        <v>576</v>
      </c>
      <c r="C71" s="199">
        <v>2</v>
      </c>
    </row>
    <row r="72" spans="1:3" x14ac:dyDescent="0.25">
      <c r="A72" s="582"/>
      <c r="B72" s="138" t="s">
        <v>574</v>
      </c>
      <c r="C72" s="200">
        <v>2</v>
      </c>
    </row>
    <row r="73" spans="1:3" x14ac:dyDescent="0.25">
      <c r="A73" s="582"/>
      <c r="B73" s="138" t="s">
        <v>577</v>
      </c>
      <c r="C73" s="200">
        <v>2</v>
      </c>
    </row>
    <row r="74" spans="1:3" ht="15.75" thickBot="1" x14ac:dyDescent="0.3">
      <c r="A74" s="600"/>
      <c r="B74" s="139" t="s">
        <v>575</v>
      </c>
      <c r="C74" s="201">
        <v>4</v>
      </c>
    </row>
    <row r="75" spans="1:3" x14ac:dyDescent="0.25">
      <c r="A75" s="581" t="s">
        <v>654</v>
      </c>
      <c r="B75" s="137" t="s">
        <v>855</v>
      </c>
      <c r="C75" s="199">
        <v>3</v>
      </c>
    </row>
    <row r="76" spans="1:3" ht="15.75" thickBot="1" x14ac:dyDescent="0.3">
      <c r="A76" s="600"/>
      <c r="B76" s="139" t="s">
        <v>856</v>
      </c>
      <c r="C76" s="201">
        <v>3</v>
      </c>
    </row>
    <row r="77" spans="1:3" x14ac:dyDescent="0.25">
      <c r="A77" s="581" t="s">
        <v>641</v>
      </c>
      <c r="B77" s="137" t="s">
        <v>857</v>
      </c>
      <c r="C77" s="199">
        <v>5</v>
      </c>
    </row>
    <row r="78" spans="1:3" x14ac:dyDescent="0.25">
      <c r="A78" s="582"/>
      <c r="B78" s="138" t="s">
        <v>858</v>
      </c>
      <c r="C78" s="200">
        <v>3</v>
      </c>
    </row>
    <row r="79" spans="1:3" ht="15.75" thickBot="1" x14ac:dyDescent="0.3">
      <c r="A79" s="600"/>
      <c r="B79" s="139" t="s">
        <v>287</v>
      </c>
      <c r="C79" s="201">
        <v>6</v>
      </c>
    </row>
    <row r="80" spans="1:3" ht="15.75" thickBot="1" x14ac:dyDescent="0.3">
      <c r="A80" s="132" t="s">
        <v>655</v>
      </c>
      <c r="B80" s="140" t="s">
        <v>443</v>
      </c>
      <c r="C80" s="198">
        <v>2</v>
      </c>
    </row>
    <row r="81" spans="1:3" x14ac:dyDescent="0.25">
      <c r="A81" s="581" t="s">
        <v>642</v>
      </c>
      <c r="B81" s="137" t="s">
        <v>29</v>
      </c>
      <c r="C81" s="199">
        <v>2</v>
      </c>
    </row>
    <row r="82" spans="1:3" x14ac:dyDescent="0.25">
      <c r="A82" s="582"/>
      <c r="B82" s="138" t="s">
        <v>444</v>
      </c>
      <c r="C82" s="200">
        <v>2</v>
      </c>
    </row>
    <row r="83" spans="1:3" x14ac:dyDescent="0.25">
      <c r="A83" s="582"/>
      <c r="B83" s="138" t="s">
        <v>453</v>
      </c>
      <c r="C83" s="200">
        <v>2</v>
      </c>
    </row>
    <row r="84" spans="1:3" ht="15.75" thickBot="1" x14ac:dyDescent="0.3">
      <c r="A84" s="600"/>
      <c r="B84" s="136" t="s">
        <v>859</v>
      </c>
      <c r="C84" s="201">
        <v>3</v>
      </c>
    </row>
    <row r="85" spans="1:3" ht="15.75" thickBot="1" x14ac:dyDescent="0.3">
      <c r="A85" s="132" t="s">
        <v>656</v>
      </c>
      <c r="B85" s="135" t="s">
        <v>267</v>
      </c>
      <c r="C85" s="198">
        <v>2</v>
      </c>
    </row>
    <row r="86" spans="1:3" x14ac:dyDescent="0.25">
      <c r="A86" s="581" t="s">
        <v>657</v>
      </c>
      <c r="B86" s="141" t="s">
        <v>366</v>
      </c>
      <c r="C86" s="199">
        <v>4</v>
      </c>
    </row>
    <row r="87" spans="1:3" x14ac:dyDescent="0.25">
      <c r="A87" s="582"/>
      <c r="B87" s="142" t="s">
        <v>860</v>
      </c>
      <c r="C87" s="200">
        <v>3</v>
      </c>
    </row>
    <row r="88" spans="1:3" ht="15.75" thickBot="1" x14ac:dyDescent="0.3">
      <c r="A88" s="600"/>
      <c r="B88" s="136" t="s">
        <v>861</v>
      </c>
      <c r="C88" s="201">
        <v>4</v>
      </c>
    </row>
    <row r="89" spans="1:3" x14ac:dyDescent="0.25">
      <c r="A89" s="581" t="s">
        <v>644</v>
      </c>
      <c r="B89" s="137" t="s">
        <v>568</v>
      </c>
      <c r="C89" s="199">
        <v>2</v>
      </c>
    </row>
    <row r="90" spans="1:3" x14ac:dyDescent="0.25">
      <c r="A90" s="582"/>
      <c r="B90" s="138" t="s">
        <v>862</v>
      </c>
      <c r="C90" s="200">
        <v>1</v>
      </c>
    </row>
    <row r="91" spans="1:3" ht="15.75" thickBot="1" x14ac:dyDescent="0.3">
      <c r="A91" s="600"/>
      <c r="B91" s="139" t="s">
        <v>863</v>
      </c>
      <c r="C91" s="201">
        <v>4</v>
      </c>
    </row>
    <row r="92" spans="1:3" x14ac:dyDescent="0.25">
      <c r="A92" s="581" t="s">
        <v>645</v>
      </c>
      <c r="B92" s="137" t="s">
        <v>454</v>
      </c>
      <c r="C92" s="196">
        <v>4</v>
      </c>
    </row>
    <row r="93" spans="1:3" ht="16.5" customHeight="1" thickBot="1" x14ac:dyDescent="0.3">
      <c r="A93" s="600"/>
      <c r="B93" s="143" t="s">
        <v>864</v>
      </c>
      <c r="C93" s="196">
        <v>3</v>
      </c>
    </row>
    <row r="94" spans="1:3" s="383" customFormat="1" ht="16.5" customHeight="1" x14ac:dyDescent="0.25">
      <c r="A94" s="601" t="s">
        <v>646</v>
      </c>
      <c r="B94" s="137" t="s">
        <v>1348</v>
      </c>
      <c r="C94" s="199">
        <v>7</v>
      </c>
    </row>
    <row r="95" spans="1:3" s="383" customFormat="1" ht="16.5" customHeight="1" thickBot="1" x14ac:dyDescent="0.3">
      <c r="A95" s="602"/>
      <c r="B95" s="136" t="s">
        <v>1349</v>
      </c>
      <c r="C95" s="201">
        <v>5</v>
      </c>
    </row>
    <row r="96" spans="1:3" ht="15.75" thickBot="1" x14ac:dyDescent="0.3">
      <c r="A96" s="169" t="s">
        <v>647</v>
      </c>
      <c r="B96" s="170"/>
      <c r="C96" s="156">
        <f>SUM(C69:C95)</f>
        <v>86</v>
      </c>
    </row>
    <row r="97" spans="1:3" ht="6" customHeight="1" x14ac:dyDescent="0.25">
      <c r="A97" s="202"/>
      <c r="B97" s="171"/>
      <c r="C97" s="203"/>
    </row>
    <row r="98" spans="1:3" ht="15.75" thickBot="1" x14ac:dyDescent="0.3">
      <c r="A98" s="204" t="s">
        <v>886</v>
      </c>
      <c r="B98" s="172"/>
      <c r="C98" s="205"/>
    </row>
    <row r="99" spans="1:3" ht="15.75" thickBot="1" x14ac:dyDescent="0.3">
      <c r="A99" s="132" t="s">
        <v>640</v>
      </c>
      <c r="B99" s="149" t="s">
        <v>865</v>
      </c>
      <c r="C99" s="198">
        <v>2</v>
      </c>
    </row>
    <row r="100" spans="1:3" ht="15.75" thickBot="1" x14ac:dyDescent="0.3">
      <c r="A100" s="132" t="s">
        <v>658</v>
      </c>
      <c r="B100" s="149" t="s">
        <v>866</v>
      </c>
      <c r="C100" s="198">
        <v>4</v>
      </c>
    </row>
    <row r="101" spans="1:3" ht="15.75" thickBot="1" x14ac:dyDescent="0.3">
      <c r="A101" s="132" t="s">
        <v>656</v>
      </c>
      <c r="B101" s="149" t="s">
        <v>452</v>
      </c>
      <c r="C101" s="196">
        <v>3</v>
      </c>
    </row>
    <row r="102" spans="1:3" x14ac:dyDescent="0.25">
      <c r="A102" s="173" t="s">
        <v>659</v>
      </c>
      <c r="B102" s="174"/>
      <c r="C102" s="164">
        <f>SUM(C99:C101)</f>
        <v>9</v>
      </c>
    </row>
    <row r="103" spans="1:3" x14ac:dyDescent="0.25">
      <c r="A103" s="175" t="s">
        <v>660</v>
      </c>
      <c r="B103" s="172"/>
      <c r="C103" s="176">
        <f>C102+C96</f>
        <v>95</v>
      </c>
    </row>
    <row r="104" spans="1:3" ht="15.75" thickBot="1" x14ac:dyDescent="0.3">
      <c r="A104" s="177" t="s">
        <v>661</v>
      </c>
      <c r="B104" s="178"/>
      <c r="C104" s="179">
        <f>+C103+C63</f>
        <v>108401</v>
      </c>
    </row>
    <row r="105" spans="1:3" ht="6.75" customHeight="1" x14ac:dyDescent="0.25">
      <c r="A105" s="180"/>
      <c r="B105" s="180"/>
      <c r="C105" s="181"/>
    </row>
    <row r="106" spans="1:3" x14ac:dyDescent="0.25"/>
    <row r="107" spans="1:3" x14ac:dyDescent="0.25">
      <c r="A107" s="352" t="s">
        <v>23</v>
      </c>
    </row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</sheetData>
  <mergeCells count="34">
    <mergeCell ref="A89:A91"/>
    <mergeCell ref="A92:A93"/>
    <mergeCell ref="A71:A74"/>
    <mergeCell ref="A75:A76"/>
    <mergeCell ref="A77:A79"/>
    <mergeCell ref="A81:A84"/>
    <mergeCell ref="A86:A88"/>
    <mergeCell ref="A60:D60"/>
    <mergeCell ref="A62:B62"/>
    <mergeCell ref="A65:C65"/>
    <mergeCell ref="A67:A68"/>
    <mergeCell ref="B67:B68"/>
    <mergeCell ref="C67:C68"/>
    <mergeCell ref="A40:A41"/>
    <mergeCell ref="A42:A44"/>
    <mergeCell ref="A45:A49"/>
    <mergeCell ref="A52:A55"/>
    <mergeCell ref="A56:A57"/>
    <mergeCell ref="A94:A95"/>
    <mergeCell ref="A1:F1"/>
    <mergeCell ref="A4:F4"/>
    <mergeCell ref="A8:A11"/>
    <mergeCell ref="A12:A15"/>
    <mergeCell ref="A2:C2"/>
    <mergeCell ref="A3:C3"/>
    <mergeCell ref="A6:A7"/>
    <mergeCell ref="B6:B7"/>
    <mergeCell ref="C6:C7"/>
    <mergeCell ref="A16:A19"/>
    <mergeCell ref="A20:A23"/>
    <mergeCell ref="A26:A30"/>
    <mergeCell ref="A31:A34"/>
    <mergeCell ref="A35:B35"/>
    <mergeCell ref="A38:A3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8"/>
  <sheetViews>
    <sheetView workbookViewId="0">
      <selection sqref="A1:C1"/>
    </sheetView>
  </sheetViews>
  <sheetFormatPr baseColWidth="10" defaultColWidth="0" defaultRowHeight="15" zeroHeight="1" x14ac:dyDescent="0.25"/>
  <cols>
    <col min="1" max="1" width="12.140625" style="383" customWidth="1"/>
    <col min="2" max="2" width="28.42578125" style="383" customWidth="1"/>
    <col min="3" max="3" width="37" style="383" customWidth="1"/>
    <col min="4" max="4" width="14" style="383" customWidth="1"/>
    <col min="5" max="5" width="16.140625" style="383" customWidth="1"/>
    <col min="6" max="6" width="20.140625" style="383" customWidth="1"/>
    <col min="7" max="259" width="11.42578125" style="383" hidden="1"/>
    <col min="260" max="260" width="24.7109375" style="383" customWidth="1"/>
    <col min="261" max="262" width="22.5703125" style="383" customWidth="1"/>
    <col min="263" max="515" width="11.42578125" style="383" hidden="1"/>
    <col min="516" max="516" width="24.7109375" style="383" customWidth="1"/>
    <col min="517" max="518" width="22.5703125" style="383" customWidth="1"/>
    <col min="519" max="771" width="11.42578125" style="383" hidden="1"/>
    <col min="772" max="772" width="24.7109375" style="383" customWidth="1"/>
    <col min="773" max="774" width="22.5703125" style="383" customWidth="1"/>
    <col min="775" max="1027" width="11.42578125" style="383" hidden="1"/>
    <col min="1028" max="1028" width="24.7109375" style="383" customWidth="1"/>
    <col min="1029" max="1030" width="22.5703125" style="383" customWidth="1"/>
    <col min="1031" max="1283" width="11.42578125" style="383" hidden="1"/>
    <col min="1284" max="1284" width="24.7109375" style="383" customWidth="1"/>
    <col min="1285" max="1286" width="22.5703125" style="383" customWidth="1"/>
    <col min="1287" max="1539" width="11.42578125" style="383" hidden="1"/>
    <col min="1540" max="1540" width="24.7109375" style="383" customWidth="1"/>
    <col min="1541" max="1542" width="22.5703125" style="383" customWidth="1"/>
    <col min="1543" max="1795" width="11.42578125" style="383" hidden="1"/>
    <col min="1796" max="1796" width="24.7109375" style="383" customWidth="1"/>
    <col min="1797" max="1798" width="22.5703125" style="383" customWidth="1"/>
    <col min="1799" max="2051" width="11.42578125" style="383" hidden="1"/>
    <col min="2052" max="2052" width="24.7109375" style="383" customWidth="1"/>
    <col min="2053" max="2054" width="22.5703125" style="383" customWidth="1"/>
    <col min="2055" max="2307" width="11.42578125" style="383" hidden="1"/>
    <col min="2308" max="2308" width="24.7109375" style="383" customWidth="1"/>
    <col min="2309" max="2310" width="22.5703125" style="383" customWidth="1"/>
    <col min="2311" max="2563" width="11.42578125" style="383" hidden="1"/>
    <col min="2564" max="2564" width="24.7109375" style="383" customWidth="1"/>
    <col min="2565" max="2566" width="22.5703125" style="383" customWidth="1"/>
    <col min="2567" max="2819" width="11.42578125" style="383" hidden="1"/>
    <col min="2820" max="2820" width="24.7109375" style="383" customWidth="1"/>
    <col min="2821" max="2822" width="22.5703125" style="383" customWidth="1"/>
    <col min="2823" max="3075" width="11.42578125" style="383" hidden="1"/>
    <col min="3076" max="3076" width="24.7109375" style="383" customWidth="1"/>
    <col min="3077" max="3078" width="22.5703125" style="383" customWidth="1"/>
    <col min="3079" max="3331" width="11.42578125" style="383" hidden="1"/>
    <col min="3332" max="3332" width="24.7109375" style="383" customWidth="1"/>
    <col min="3333" max="3334" width="22.5703125" style="383" customWidth="1"/>
    <col min="3335" max="3587" width="11.42578125" style="383" hidden="1"/>
    <col min="3588" max="3588" width="24.7109375" style="383" customWidth="1"/>
    <col min="3589" max="3590" width="22.5703125" style="383" customWidth="1"/>
    <col min="3591" max="3843" width="11.42578125" style="383" hidden="1"/>
    <col min="3844" max="3844" width="24.7109375" style="383" customWidth="1"/>
    <col min="3845" max="3846" width="22.5703125" style="383" customWidth="1"/>
    <col min="3847" max="4099" width="11.42578125" style="383" hidden="1"/>
    <col min="4100" max="4100" width="24.7109375" style="383" customWidth="1"/>
    <col min="4101" max="4102" width="22.5703125" style="383" customWidth="1"/>
    <col min="4103" max="4355" width="11.42578125" style="383" hidden="1"/>
    <col min="4356" max="4356" width="24.7109375" style="383" customWidth="1"/>
    <col min="4357" max="4358" width="22.5703125" style="383" customWidth="1"/>
    <col min="4359" max="4611" width="11.42578125" style="383" hidden="1"/>
    <col min="4612" max="4612" width="24.7109375" style="383" customWidth="1"/>
    <col min="4613" max="4614" width="22.5703125" style="383" customWidth="1"/>
    <col min="4615" max="4867" width="11.42578125" style="383" hidden="1"/>
    <col min="4868" max="4868" width="24.7109375" style="383" customWidth="1"/>
    <col min="4869" max="4870" width="22.5703125" style="383" customWidth="1"/>
    <col min="4871" max="5123" width="11.42578125" style="383" hidden="1"/>
    <col min="5124" max="5124" width="24.7109375" style="383" customWidth="1"/>
    <col min="5125" max="5126" width="22.5703125" style="383" customWidth="1"/>
    <col min="5127" max="5379" width="11.42578125" style="383" hidden="1"/>
    <col min="5380" max="5380" width="24.7109375" style="383" customWidth="1"/>
    <col min="5381" max="5382" width="22.5703125" style="383" customWidth="1"/>
    <col min="5383" max="5635" width="11.42578125" style="383" hidden="1"/>
    <col min="5636" max="5636" width="24.7109375" style="383" customWidth="1"/>
    <col min="5637" max="5638" width="22.5703125" style="383" customWidth="1"/>
    <col min="5639" max="5891" width="11.42578125" style="383" hidden="1"/>
    <col min="5892" max="5892" width="24.7109375" style="383" customWidth="1"/>
    <col min="5893" max="5894" width="22.5703125" style="383" customWidth="1"/>
    <col min="5895" max="6147" width="11.42578125" style="383" hidden="1"/>
    <col min="6148" max="6148" width="24.7109375" style="383" customWidth="1"/>
    <col min="6149" max="6150" width="22.5703125" style="383" customWidth="1"/>
    <col min="6151" max="6403" width="11.42578125" style="383" hidden="1"/>
    <col min="6404" max="6404" width="24.7109375" style="383" customWidth="1"/>
    <col min="6405" max="6406" width="22.5703125" style="383" customWidth="1"/>
    <col min="6407" max="6659" width="11.42578125" style="383" hidden="1"/>
    <col min="6660" max="6660" width="24.7109375" style="383" customWidth="1"/>
    <col min="6661" max="6662" width="22.5703125" style="383" customWidth="1"/>
    <col min="6663" max="6915" width="11.42578125" style="383" hidden="1"/>
    <col min="6916" max="6916" width="24.7109375" style="383" customWidth="1"/>
    <col min="6917" max="6918" width="22.5703125" style="383" customWidth="1"/>
    <col min="6919" max="7171" width="11.42578125" style="383" hidden="1"/>
    <col min="7172" max="7172" width="24.7109375" style="383" customWidth="1"/>
    <col min="7173" max="7174" width="22.5703125" style="383" customWidth="1"/>
    <col min="7175" max="7427" width="11.42578125" style="383" hidden="1"/>
    <col min="7428" max="7428" width="24.7109375" style="383" customWidth="1"/>
    <col min="7429" max="7430" width="22.5703125" style="383" customWidth="1"/>
    <col min="7431" max="7683" width="11.42578125" style="383" hidden="1"/>
    <col min="7684" max="7684" width="24.7109375" style="383" customWidth="1"/>
    <col min="7685" max="7686" width="22.5703125" style="383" customWidth="1"/>
    <col min="7687" max="7939" width="11.42578125" style="383" hidden="1"/>
    <col min="7940" max="7940" width="24.7109375" style="383" customWidth="1"/>
    <col min="7941" max="7942" width="22.5703125" style="383" customWidth="1"/>
    <col min="7943" max="8195" width="11.42578125" style="383" hidden="1"/>
    <col min="8196" max="8196" width="24.7109375" style="383" customWidth="1"/>
    <col min="8197" max="8198" width="22.5703125" style="383" customWidth="1"/>
    <col min="8199" max="8451" width="11.42578125" style="383" hidden="1"/>
    <col min="8452" max="8452" width="24.7109375" style="383" customWidth="1"/>
    <col min="8453" max="8454" width="22.5703125" style="383" customWidth="1"/>
    <col min="8455" max="8707" width="11.42578125" style="383" hidden="1"/>
    <col min="8708" max="8708" width="24.7109375" style="383" customWidth="1"/>
    <col min="8709" max="8710" width="22.5703125" style="383" customWidth="1"/>
    <col min="8711" max="8963" width="11.42578125" style="383" hidden="1"/>
    <col min="8964" max="8964" width="24.7109375" style="383" customWidth="1"/>
    <col min="8965" max="8966" width="22.5703125" style="383" customWidth="1"/>
    <col min="8967" max="9219" width="11.42578125" style="383" hidden="1"/>
    <col min="9220" max="9220" width="24.7109375" style="383" customWidth="1"/>
    <col min="9221" max="9222" width="22.5703125" style="383" customWidth="1"/>
    <col min="9223" max="9475" width="11.42578125" style="383" hidden="1"/>
    <col min="9476" max="9476" width="24.7109375" style="383" customWidth="1"/>
    <col min="9477" max="9478" width="22.5703125" style="383" customWidth="1"/>
    <col min="9479" max="9731" width="11.42578125" style="383" hidden="1"/>
    <col min="9732" max="9732" width="24.7109375" style="383" customWidth="1"/>
    <col min="9733" max="9734" width="22.5703125" style="383" customWidth="1"/>
    <col min="9735" max="9987" width="11.42578125" style="383" hidden="1"/>
    <col min="9988" max="9988" width="24.7109375" style="383" customWidth="1"/>
    <col min="9989" max="9990" width="22.5703125" style="383" customWidth="1"/>
    <col min="9991" max="10243" width="11.42578125" style="383" hidden="1"/>
    <col min="10244" max="10244" width="24.7109375" style="383" customWidth="1"/>
    <col min="10245" max="10246" width="22.5703125" style="383" customWidth="1"/>
    <col min="10247" max="10499" width="11.42578125" style="383" hidden="1"/>
    <col min="10500" max="10500" width="24.7109375" style="383" customWidth="1"/>
    <col min="10501" max="10502" width="22.5703125" style="383" customWidth="1"/>
    <col min="10503" max="10755" width="11.42578125" style="383" hidden="1"/>
    <col min="10756" max="10756" width="24.7109375" style="383" customWidth="1"/>
    <col min="10757" max="10758" width="22.5703125" style="383" customWidth="1"/>
    <col min="10759" max="11011" width="11.42578125" style="383" hidden="1"/>
    <col min="11012" max="11012" width="24.7109375" style="383" customWidth="1"/>
    <col min="11013" max="11014" width="22.5703125" style="383" customWidth="1"/>
    <col min="11015" max="11267" width="11.42578125" style="383" hidden="1"/>
    <col min="11268" max="11268" width="24.7109375" style="383" customWidth="1"/>
    <col min="11269" max="11270" width="22.5703125" style="383" customWidth="1"/>
    <col min="11271" max="11523" width="11.42578125" style="383" hidden="1"/>
    <col min="11524" max="11524" width="24.7109375" style="383" customWidth="1"/>
    <col min="11525" max="11526" width="22.5703125" style="383" customWidth="1"/>
    <col min="11527" max="11779" width="11.42578125" style="383" hidden="1"/>
    <col min="11780" max="11780" width="24.7109375" style="383" customWidth="1"/>
    <col min="11781" max="11782" width="22.5703125" style="383" customWidth="1"/>
    <col min="11783" max="12035" width="11.42578125" style="383" hidden="1"/>
    <col min="12036" max="12036" width="24.7109375" style="383" customWidth="1"/>
    <col min="12037" max="12038" width="22.5703125" style="383" customWidth="1"/>
    <col min="12039" max="12291" width="11.42578125" style="383" hidden="1"/>
    <col min="12292" max="12292" width="24.7109375" style="383" customWidth="1"/>
    <col min="12293" max="12294" width="22.5703125" style="383" customWidth="1"/>
    <col min="12295" max="12547" width="11.42578125" style="383" hidden="1"/>
    <col min="12548" max="12548" width="24.7109375" style="383" customWidth="1"/>
    <col min="12549" max="12550" width="22.5703125" style="383" customWidth="1"/>
    <col min="12551" max="12803" width="11.42578125" style="383" hidden="1"/>
    <col min="12804" max="12804" width="24.7109375" style="383" customWidth="1"/>
    <col min="12805" max="12806" width="22.5703125" style="383" customWidth="1"/>
    <col min="12807" max="13059" width="11.42578125" style="383" hidden="1"/>
    <col min="13060" max="13060" width="24.7109375" style="383" customWidth="1"/>
    <col min="13061" max="13062" width="22.5703125" style="383" customWidth="1"/>
    <col min="13063" max="13315" width="11.42578125" style="383" hidden="1"/>
    <col min="13316" max="13316" width="24.7109375" style="383" customWidth="1"/>
    <col min="13317" max="13318" width="22.5703125" style="383" customWidth="1"/>
    <col min="13319" max="13571" width="11.42578125" style="383" hidden="1"/>
    <col min="13572" max="13572" width="24.7109375" style="383" customWidth="1"/>
    <col min="13573" max="13574" width="22.5703125" style="383" customWidth="1"/>
    <col min="13575" max="13827" width="11.42578125" style="383" hidden="1"/>
    <col min="13828" max="13828" width="24.7109375" style="383" customWidth="1"/>
    <col min="13829" max="13830" width="22.5703125" style="383" customWidth="1"/>
    <col min="13831" max="14083" width="11.42578125" style="383" hidden="1"/>
    <col min="14084" max="14084" width="24.7109375" style="383" customWidth="1"/>
    <col min="14085" max="14086" width="22.5703125" style="383" customWidth="1"/>
    <col min="14087" max="14339" width="11.42578125" style="383" hidden="1"/>
    <col min="14340" max="14340" width="24.7109375" style="383" customWidth="1"/>
    <col min="14341" max="14342" width="22.5703125" style="383" customWidth="1"/>
    <col min="14343" max="14595" width="11.42578125" style="383" hidden="1"/>
    <col min="14596" max="14596" width="24.7109375" style="383" customWidth="1"/>
    <col min="14597" max="14598" width="22.5703125" style="383" customWidth="1"/>
    <col min="14599" max="14851" width="11.42578125" style="383" hidden="1"/>
    <col min="14852" max="14852" width="24.7109375" style="383" customWidth="1"/>
    <col min="14853" max="14854" width="22.5703125" style="383" customWidth="1"/>
    <col min="14855" max="15107" width="11.42578125" style="383" hidden="1"/>
    <col min="15108" max="15108" width="24.7109375" style="383" customWidth="1"/>
    <col min="15109" max="15110" width="22.5703125" style="383" customWidth="1"/>
    <col min="15111" max="15363" width="11.42578125" style="383" hidden="1"/>
    <col min="15364" max="15364" width="24.7109375" style="383" customWidth="1"/>
    <col min="15365" max="15366" width="22.5703125" style="383" customWidth="1"/>
    <col min="15367" max="15619" width="11.42578125" style="383" hidden="1"/>
    <col min="15620" max="15620" width="24.7109375" style="383" customWidth="1"/>
    <col min="15621" max="15622" width="22.5703125" style="383" customWidth="1"/>
    <col min="15623" max="15875" width="11.42578125" style="383" hidden="1"/>
    <col min="15876" max="15876" width="24.7109375" style="383" customWidth="1"/>
    <col min="15877" max="15878" width="22.5703125" style="383" customWidth="1"/>
    <col min="15879" max="16128" width="11.42578125" style="383" hidden="1"/>
    <col min="16129" max="16131" width="0" style="383" hidden="1"/>
    <col min="16132" max="16384" width="11.42578125" style="383" hidden="1"/>
  </cols>
  <sheetData>
    <row r="1" spans="1:3" ht="15.75" x14ac:dyDescent="0.25">
      <c r="A1" s="605" t="s">
        <v>635</v>
      </c>
      <c r="B1" s="605"/>
      <c r="C1" s="605"/>
    </row>
    <row r="2" spans="1:3" ht="15.75" x14ac:dyDescent="0.25">
      <c r="A2" s="604" t="s">
        <v>887</v>
      </c>
      <c r="B2" s="605"/>
      <c r="C2" s="623"/>
    </row>
    <row r="3" spans="1:3" x14ac:dyDescent="0.25">
      <c r="A3" s="624" t="s">
        <v>1318</v>
      </c>
      <c r="B3" s="625"/>
      <c r="C3" s="626"/>
    </row>
    <row r="4" spans="1:3" x14ac:dyDescent="0.25">
      <c r="A4" s="606" t="s">
        <v>869</v>
      </c>
      <c r="B4" s="607"/>
      <c r="C4" s="627"/>
    </row>
    <row r="5" spans="1:3" ht="4.5" customHeight="1" thickBot="1" x14ac:dyDescent="0.3">
      <c r="A5" s="206"/>
      <c r="B5" s="207"/>
      <c r="C5" s="208"/>
    </row>
    <row r="6" spans="1:3" ht="15.75" thickBot="1" x14ac:dyDescent="0.3">
      <c r="A6" s="442" t="s">
        <v>738</v>
      </c>
      <c r="B6" s="443" t="s">
        <v>739</v>
      </c>
      <c r="C6" s="444" t="s">
        <v>740</v>
      </c>
    </row>
    <row r="7" spans="1:3" x14ac:dyDescent="0.25">
      <c r="A7" s="32" t="s">
        <v>741</v>
      </c>
      <c r="B7" s="33">
        <v>14626.351569200002</v>
      </c>
      <c r="C7" s="215">
        <v>1.6600754801996364E-3</v>
      </c>
    </row>
    <row r="8" spans="1:3" x14ac:dyDescent="0.25">
      <c r="A8" s="32" t="s">
        <v>689</v>
      </c>
      <c r="B8" s="33">
        <v>295532.96964520001</v>
      </c>
      <c r="C8" s="215">
        <v>3.3542680426996881E-2</v>
      </c>
    </row>
    <row r="9" spans="1:3" x14ac:dyDescent="0.25">
      <c r="A9" s="32" t="s">
        <v>705</v>
      </c>
      <c r="B9" s="33">
        <v>287484.57308619999</v>
      </c>
      <c r="C9" s="215">
        <v>3.262919590426365E-2</v>
      </c>
    </row>
    <row r="10" spans="1:3" x14ac:dyDescent="0.25">
      <c r="A10" s="32" t="s">
        <v>696</v>
      </c>
      <c r="B10" s="33">
        <v>36957.762802800004</v>
      </c>
      <c r="C10" s="215">
        <v>4.1946671076304645E-3</v>
      </c>
    </row>
    <row r="11" spans="1:3" x14ac:dyDescent="0.25">
      <c r="A11" s="32" t="s">
        <v>690</v>
      </c>
      <c r="B11" s="33">
        <v>379922.81274919998</v>
      </c>
      <c r="C11" s="215">
        <v>4.312083863357602E-2</v>
      </c>
    </row>
    <row r="12" spans="1:3" x14ac:dyDescent="0.25">
      <c r="A12" s="32" t="s">
        <v>691</v>
      </c>
      <c r="B12" s="33">
        <v>817407.31207099999</v>
      </c>
      <c r="C12" s="215">
        <v>9.2774867996638685E-2</v>
      </c>
    </row>
    <row r="13" spans="1:3" x14ac:dyDescent="0.25">
      <c r="A13" s="32" t="s">
        <v>692</v>
      </c>
      <c r="B13" s="33">
        <v>717076.19863460003</v>
      </c>
      <c r="C13" s="215">
        <v>8.1387392416766124E-2</v>
      </c>
    </row>
    <row r="14" spans="1:3" x14ac:dyDescent="0.25">
      <c r="A14" s="32" t="s">
        <v>697</v>
      </c>
      <c r="B14" s="33">
        <v>82842.799982600001</v>
      </c>
      <c r="C14" s="215">
        <v>9.402570443595536E-3</v>
      </c>
    </row>
    <row r="15" spans="1:3" x14ac:dyDescent="0.25">
      <c r="A15" s="32" t="s">
        <v>724</v>
      </c>
      <c r="B15" s="33">
        <v>2122.4228088000004</v>
      </c>
      <c r="C15" s="215">
        <v>2.4089275078857108E-4</v>
      </c>
    </row>
    <row r="16" spans="1:3" x14ac:dyDescent="0.25">
      <c r="A16" s="32" t="s">
        <v>706</v>
      </c>
      <c r="B16" s="33">
        <v>246924.19690540002</v>
      </c>
      <c r="C16" s="215">
        <v>2.8025635977042357E-2</v>
      </c>
    </row>
    <row r="17" spans="1:3" x14ac:dyDescent="0.25">
      <c r="A17" s="32" t="s">
        <v>707</v>
      </c>
      <c r="B17" s="33">
        <v>147302.47318780003</v>
      </c>
      <c r="C17" s="215">
        <v>1.6718675382230409E-2</v>
      </c>
    </row>
    <row r="18" spans="1:3" x14ac:dyDescent="0.25">
      <c r="A18" s="32" t="s">
        <v>693</v>
      </c>
      <c r="B18" s="33">
        <v>628955.28728059994</v>
      </c>
      <c r="C18" s="215">
        <v>7.1385761898074676E-2</v>
      </c>
    </row>
    <row r="19" spans="1:3" x14ac:dyDescent="0.25">
      <c r="A19" s="32" t="s">
        <v>708</v>
      </c>
      <c r="B19" s="33">
        <v>52844.619889599999</v>
      </c>
      <c r="C19" s="215">
        <v>5.997808634924889E-3</v>
      </c>
    </row>
    <row r="20" spans="1:3" x14ac:dyDescent="0.25">
      <c r="A20" s="32" t="s">
        <v>709</v>
      </c>
      <c r="B20" s="33">
        <v>60297.101351199999</v>
      </c>
      <c r="C20" s="215">
        <v>6.843657422471925E-3</v>
      </c>
    </row>
    <row r="21" spans="1:3" x14ac:dyDescent="0.25">
      <c r="A21" s="32" t="s">
        <v>759</v>
      </c>
      <c r="B21" s="33">
        <v>2531.6082259999998</v>
      </c>
      <c r="C21" s="215">
        <v>2.873348641710632E-4</v>
      </c>
    </row>
    <row r="22" spans="1:3" x14ac:dyDescent="0.25">
      <c r="A22" s="32" t="s">
        <v>710</v>
      </c>
      <c r="B22" s="33">
        <v>85899.511024599997</v>
      </c>
      <c r="C22" s="215">
        <v>9.7495039236826161E-3</v>
      </c>
    </row>
    <row r="23" spans="1:3" x14ac:dyDescent="0.25">
      <c r="A23" s="32" t="s">
        <v>734</v>
      </c>
      <c r="B23" s="33">
        <v>1122.9227295999999</v>
      </c>
      <c r="C23" s="215">
        <v>1.2745054573235358E-4</v>
      </c>
    </row>
    <row r="24" spans="1:3" x14ac:dyDescent="0.25">
      <c r="A24" s="32" t="s">
        <v>742</v>
      </c>
      <c r="B24" s="33">
        <v>4550.0501732000002</v>
      </c>
      <c r="C24" s="215">
        <v>5.1642589681170697E-4</v>
      </c>
    </row>
    <row r="25" spans="1:3" x14ac:dyDescent="0.25">
      <c r="A25" s="32" t="s">
        <v>743</v>
      </c>
      <c r="B25" s="33">
        <v>3803.2683094000008</v>
      </c>
      <c r="C25" s="215">
        <v>4.3166694272210761E-4</v>
      </c>
    </row>
    <row r="26" spans="1:3" x14ac:dyDescent="0.25">
      <c r="A26" s="32" t="s">
        <v>744</v>
      </c>
      <c r="B26" s="33">
        <v>20641.3353972</v>
      </c>
      <c r="C26" s="215">
        <v>2.3427698021170123E-3</v>
      </c>
    </row>
    <row r="27" spans="1:3" x14ac:dyDescent="0.25">
      <c r="A27" s="32" t="s">
        <v>760</v>
      </c>
      <c r="B27" s="33">
        <v>2129.8646739999999</v>
      </c>
      <c r="C27" s="215">
        <v>2.417373946416209E-4</v>
      </c>
    </row>
    <row r="28" spans="1:3" x14ac:dyDescent="0.25">
      <c r="A28" s="32" t="s">
        <v>745</v>
      </c>
      <c r="B28" s="33">
        <v>1249.9302102000001</v>
      </c>
      <c r="C28" s="215">
        <v>1.4186576085612921E-4</v>
      </c>
    </row>
    <row r="29" spans="1:3" x14ac:dyDescent="0.25">
      <c r="A29" s="32" t="s">
        <v>761</v>
      </c>
      <c r="B29" s="33">
        <v>1092.5902106000001</v>
      </c>
      <c r="C29" s="215">
        <v>1.2400783681028549E-4</v>
      </c>
    </row>
    <row r="30" spans="1:3" x14ac:dyDescent="0.25">
      <c r="A30" s="32" t="s">
        <v>762</v>
      </c>
      <c r="B30" s="33">
        <v>2638.3212884</v>
      </c>
      <c r="C30" s="215">
        <v>2.9944668422879367E-4</v>
      </c>
    </row>
    <row r="31" spans="1:3" x14ac:dyDescent="0.25">
      <c r="A31" s="32" t="s">
        <v>694</v>
      </c>
      <c r="B31" s="33">
        <v>264024.71359880001</v>
      </c>
      <c r="C31" s="215">
        <v>2.9966526589930216E-2</v>
      </c>
    </row>
    <row r="32" spans="1:3" x14ac:dyDescent="0.25">
      <c r="A32" s="32" t="s">
        <v>711</v>
      </c>
      <c r="B32" s="33">
        <v>122081.58646179999</v>
      </c>
      <c r="C32" s="215">
        <v>1.3856131333248879E-2</v>
      </c>
    </row>
    <row r="33" spans="1:3" x14ac:dyDescent="0.25">
      <c r="A33" s="32" t="s">
        <v>695</v>
      </c>
      <c r="B33" s="33">
        <v>715751.20061059995</v>
      </c>
      <c r="C33" s="215">
        <v>8.1237006538199694E-2</v>
      </c>
    </row>
    <row r="34" spans="1:3" x14ac:dyDescent="0.25">
      <c r="A34" s="32" t="s">
        <v>698</v>
      </c>
      <c r="B34" s="33">
        <v>31450.64069</v>
      </c>
      <c r="C34" s="215">
        <v>3.5696145548683579E-3</v>
      </c>
    </row>
    <row r="35" spans="1:3" x14ac:dyDescent="0.25">
      <c r="A35" s="32" t="s">
        <v>746</v>
      </c>
      <c r="B35" s="33">
        <v>914.56532160000006</v>
      </c>
      <c r="C35" s="215">
        <v>1.0380219962893292E-4</v>
      </c>
    </row>
    <row r="36" spans="1:3" x14ac:dyDescent="0.25">
      <c r="A36" s="32" t="s">
        <v>730</v>
      </c>
      <c r="B36" s="33">
        <v>91079.716476000001</v>
      </c>
      <c r="C36" s="215">
        <v>1.0337451780096407E-2</v>
      </c>
    </row>
    <row r="37" spans="1:3" x14ac:dyDescent="0.25">
      <c r="A37" s="32" t="s">
        <v>712</v>
      </c>
      <c r="B37" s="33">
        <v>52156.670483400005</v>
      </c>
      <c r="C37" s="215">
        <v>5.9197271027364093E-3</v>
      </c>
    </row>
    <row r="38" spans="1:3" x14ac:dyDescent="0.25">
      <c r="A38" s="32" t="s">
        <v>735</v>
      </c>
      <c r="B38" s="33">
        <v>350.70631820000006</v>
      </c>
      <c r="C38" s="215">
        <v>3.9804797309870443E-5</v>
      </c>
    </row>
    <row r="39" spans="1:3" x14ac:dyDescent="0.25">
      <c r="A39" s="32" t="s">
        <v>699</v>
      </c>
      <c r="B39" s="33">
        <v>5700.5138133999999</v>
      </c>
      <c r="C39" s="215">
        <v>6.4700230685636837E-4</v>
      </c>
    </row>
    <row r="40" spans="1:3" x14ac:dyDescent="0.25">
      <c r="A40" s="32" t="s">
        <v>763</v>
      </c>
      <c r="B40" s="33">
        <v>14330.6071594</v>
      </c>
      <c r="C40" s="215">
        <v>1.6265088015380248E-3</v>
      </c>
    </row>
    <row r="41" spans="1:3" x14ac:dyDescent="0.25">
      <c r="A41" s="32" t="s">
        <v>764</v>
      </c>
      <c r="B41" s="33">
        <v>2179.3809772</v>
      </c>
      <c r="C41" s="215">
        <v>2.4735744284185343E-4</v>
      </c>
    </row>
    <row r="42" spans="1:3" x14ac:dyDescent="0.25">
      <c r="A42" s="32" t="s">
        <v>731</v>
      </c>
      <c r="B42" s="33">
        <v>51280.655480599999</v>
      </c>
      <c r="C42" s="215">
        <v>5.8203003236415021E-3</v>
      </c>
    </row>
    <row r="43" spans="1:3" x14ac:dyDescent="0.25">
      <c r="A43" s="32" t="s">
        <v>725</v>
      </c>
      <c r="B43" s="33">
        <v>151.79938339999998</v>
      </c>
      <c r="C43" s="215">
        <v>1.7229069949502581E-5</v>
      </c>
    </row>
    <row r="44" spans="1:3" x14ac:dyDescent="0.25">
      <c r="A44" s="32" t="s">
        <v>766</v>
      </c>
      <c r="B44" s="33">
        <v>7999.5570634000005</v>
      </c>
      <c r="C44" s="215">
        <v>9.0794129148192627E-4</v>
      </c>
    </row>
    <row r="45" spans="1:3" x14ac:dyDescent="0.25">
      <c r="A45" s="32" t="s">
        <v>747</v>
      </c>
      <c r="B45" s="33">
        <v>3065.9730024</v>
      </c>
      <c r="C45" s="215">
        <v>3.4798470282611211E-4</v>
      </c>
    </row>
    <row r="46" spans="1:3" x14ac:dyDescent="0.25">
      <c r="A46" s="32" t="s">
        <v>767</v>
      </c>
      <c r="B46" s="33">
        <v>53213.512891000006</v>
      </c>
      <c r="C46" s="215">
        <v>6.0396776016008284E-3</v>
      </c>
    </row>
    <row r="47" spans="1:3" x14ac:dyDescent="0.25">
      <c r="A47" s="32" t="s">
        <v>768</v>
      </c>
      <c r="B47" s="33">
        <v>7871.7714530000003</v>
      </c>
      <c r="C47" s="215">
        <v>8.9343775944635754E-4</v>
      </c>
    </row>
    <row r="48" spans="1:3" x14ac:dyDescent="0.25">
      <c r="A48" s="32" t="s">
        <v>713</v>
      </c>
      <c r="B48" s="33">
        <v>226401.53319699998</v>
      </c>
      <c r="C48" s="215">
        <v>2.5696335286469578E-2</v>
      </c>
    </row>
    <row r="49" spans="1:3" x14ac:dyDescent="0.25">
      <c r="A49" s="32" t="s">
        <v>700</v>
      </c>
      <c r="B49" s="33">
        <v>4236.1719708000001</v>
      </c>
      <c r="C49" s="215">
        <v>4.8080105181135679E-4</v>
      </c>
    </row>
    <row r="50" spans="1:3" x14ac:dyDescent="0.25">
      <c r="A50" s="32" t="s">
        <v>726</v>
      </c>
      <c r="B50" s="33">
        <v>4255.2699364</v>
      </c>
      <c r="C50" s="215">
        <v>4.8296865076891354E-4</v>
      </c>
    </row>
    <row r="51" spans="1:3" x14ac:dyDescent="0.25">
      <c r="A51" s="32" t="s">
        <v>685</v>
      </c>
      <c r="B51" s="33">
        <v>689.52247279999995</v>
      </c>
      <c r="C51" s="215">
        <v>7.8260073588844314E-5</v>
      </c>
    </row>
    <row r="52" spans="1:3" x14ac:dyDescent="0.25">
      <c r="A52" s="32" t="s">
        <v>727</v>
      </c>
      <c r="B52" s="33">
        <v>604.50416040000005</v>
      </c>
      <c r="C52" s="215">
        <v>6.8610584779864989E-5</v>
      </c>
    </row>
    <row r="53" spans="1:3" x14ac:dyDescent="0.25">
      <c r="A53" s="32" t="s">
        <v>748</v>
      </c>
      <c r="B53" s="33">
        <v>44506.298533200003</v>
      </c>
      <c r="C53" s="215">
        <v>5.0514179534009033E-3</v>
      </c>
    </row>
    <row r="54" spans="1:3" x14ac:dyDescent="0.25">
      <c r="A54" s="32" t="s">
        <v>769</v>
      </c>
      <c r="B54" s="33">
        <v>368.87578280000002</v>
      </c>
      <c r="C54" s="215">
        <v>4.1867012382994455E-5</v>
      </c>
    </row>
    <row r="55" spans="1:3" x14ac:dyDescent="0.25">
      <c r="A55" s="32" t="s">
        <v>770</v>
      </c>
      <c r="B55" s="33">
        <v>1662.7283778000001</v>
      </c>
      <c r="C55" s="215">
        <v>1.8871791759952011E-4</v>
      </c>
    </row>
    <row r="56" spans="1:3" x14ac:dyDescent="0.25">
      <c r="A56" s="32" t="s">
        <v>771</v>
      </c>
      <c r="B56" s="33">
        <v>17417.763430200001</v>
      </c>
      <c r="C56" s="215">
        <v>1.9768977829906251E-3</v>
      </c>
    </row>
    <row r="57" spans="1:3" x14ac:dyDescent="0.25">
      <c r="A57" s="32" t="s">
        <v>732</v>
      </c>
      <c r="B57" s="33">
        <v>10658.633213200001</v>
      </c>
      <c r="C57" s="215">
        <v>1.2097436305944461E-3</v>
      </c>
    </row>
    <row r="58" spans="1:3" x14ac:dyDescent="0.25">
      <c r="A58" s="32" t="s">
        <v>716</v>
      </c>
      <c r="B58" s="33">
        <v>2096.6904</v>
      </c>
      <c r="C58" s="215">
        <v>2.3797214952357015E-4</v>
      </c>
    </row>
    <row r="59" spans="1:3" ht="18" customHeight="1" x14ac:dyDescent="0.25">
      <c r="A59" s="32" t="s">
        <v>772</v>
      </c>
      <c r="B59" s="33">
        <v>2135.5883836000003</v>
      </c>
      <c r="C59" s="215">
        <v>2.4238702964579737E-4</v>
      </c>
    </row>
    <row r="60" spans="1:3" x14ac:dyDescent="0.25">
      <c r="A60" s="32" t="s">
        <v>773</v>
      </c>
      <c r="B60" s="33">
        <v>1003.5520068000001</v>
      </c>
      <c r="C60" s="215">
        <v>1.1390209456622137E-4</v>
      </c>
    </row>
    <row r="61" spans="1:3" x14ac:dyDescent="0.25">
      <c r="A61" s="32" t="s">
        <v>749</v>
      </c>
      <c r="B61" s="33">
        <v>3625.8522454000004</v>
      </c>
      <c r="C61" s="215">
        <v>4.115304065362733E-4</v>
      </c>
    </row>
    <row r="62" spans="1:3" x14ac:dyDescent="0.25">
      <c r="A62" s="32" t="s">
        <v>750</v>
      </c>
      <c r="B62" s="33">
        <v>11019.386413</v>
      </c>
      <c r="C62" s="215">
        <v>1.2506887383718804E-3</v>
      </c>
    </row>
    <row r="63" spans="1:3" x14ac:dyDescent="0.25">
      <c r="A63" s="32" t="s">
        <v>1245</v>
      </c>
      <c r="B63" s="33">
        <v>345.63067280000007</v>
      </c>
      <c r="C63" s="215">
        <v>3.9228716909036148E-5</v>
      </c>
    </row>
    <row r="64" spans="1:3" x14ac:dyDescent="0.25">
      <c r="A64" s="32" t="s">
        <v>737</v>
      </c>
      <c r="B64" s="33">
        <v>42700.824394199997</v>
      </c>
      <c r="C64" s="215">
        <v>4.846498542424897E-3</v>
      </c>
    </row>
    <row r="65" spans="1:3" x14ac:dyDescent="0.25">
      <c r="A65" s="32" t="s">
        <v>774</v>
      </c>
      <c r="B65" s="33">
        <v>5371.0018081999997</v>
      </c>
      <c r="C65" s="215">
        <v>6.0960304172343993E-4</v>
      </c>
    </row>
    <row r="66" spans="1:3" x14ac:dyDescent="0.25">
      <c r="A66" s="32" t="s">
        <v>736</v>
      </c>
      <c r="B66" s="33">
        <v>5023.4499924000002</v>
      </c>
      <c r="C66" s="215">
        <v>5.701562771096725E-4</v>
      </c>
    </row>
    <row r="67" spans="1:3" x14ac:dyDescent="0.25">
      <c r="A67" s="32" t="s">
        <v>751</v>
      </c>
      <c r="B67" s="33">
        <v>1386.1136954000001</v>
      </c>
      <c r="C67" s="215">
        <v>1.5732244282627383E-4</v>
      </c>
    </row>
    <row r="68" spans="1:3" x14ac:dyDescent="0.25">
      <c r="A68" s="32" t="s">
        <v>775</v>
      </c>
      <c r="B68" s="33">
        <v>229.43928560000001</v>
      </c>
      <c r="C68" s="215">
        <v>2.6041116981021289E-5</v>
      </c>
    </row>
    <row r="69" spans="1:3" x14ac:dyDescent="0.25">
      <c r="A69" s="32" t="s">
        <v>701</v>
      </c>
      <c r="B69" s="33">
        <v>32894.138559799998</v>
      </c>
      <c r="C69" s="215">
        <v>3.7334500409797076E-3</v>
      </c>
    </row>
    <row r="70" spans="1:3" x14ac:dyDescent="0.25">
      <c r="A70" s="32" t="s">
        <v>733</v>
      </c>
      <c r="B70" s="33">
        <v>38701.825055600006</v>
      </c>
      <c r="C70" s="215">
        <v>4.3926163342791567E-3</v>
      </c>
    </row>
    <row r="71" spans="1:3" x14ac:dyDescent="0.25">
      <c r="A71" s="32" t="s">
        <v>702</v>
      </c>
      <c r="B71" s="33">
        <v>19977.067054000003</v>
      </c>
      <c r="C71" s="215">
        <v>2.2673760456082956E-3</v>
      </c>
    </row>
    <row r="72" spans="1:3" x14ac:dyDescent="0.25">
      <c r="A72" s="32" t="s">
        <v>728</v>
      </c>
      <c r="B72" s="33">
        <v>1316.3424190000001</v>
      </c>
      <c r="C72" s="215">
        <v>1.4940347652590293E-4</v>
      </c>
    </row>
    <row r="73" spans="1:3" x14ac:dyDescent="0.25">
      <c r="A73" s="32" t="s">
        <v>776</v>
      </c>
      <c r="B73" s="33">
        <v>344.42818340000002</v>
      </c>
      <c r="C73" s="215">
        <v>3.9092235630113272E-5</v>
      </c>
    </row>
    <row r="74" spans="1:3" x14ac:dyDescent="0.25">
      <c r="A74" s="32" t="s">
        <v>686</v>
      </c>
      <c r="B74" s="33">
        <v>4517.6222672000004</v>
      </c>
      <c r="C74" s="215">
        <v>5.1274536367464096E-4</v>
      </c>
    </row>
    <row r="75" spans="1:3" x14ac:dyDescent="0.25">
      <c r="A75" s="32" t="s">
        <v>753</v>
      </c>
      <c r="B75" s="33">
        <v>31673.572716800001</v>
      </c>
      <c r="C75" s="215">
        <v>3.5949171048372244E-3</v>
      </c>
    </row>
    <row r="76" spans="1:3" x14ac:dyDescent="0.25">
      <c r="A76" s="32" t="s">
        <v>777</v>
      </c>
      <c r="B76" s="33">
        <v>35.806387399999998</v>
      </c>
      <c r="C76" s="215">
        <v>4.0639872134921199E-6</v>
      </c>
    </row>
    <row r="77" spans="1:3" x14ac:dyDescent="0.25">
      <c r="A77" s="32" t="s">
        <v>778</v>
      </c>
      <c r="B77" s="33">
        <v>85.3794228</v>
      </c>
      <c r="C77" s="215">
        <v>9.6904744586028131E-6</v>
      </c>
    </row>
    <row r="78" spans="1:3" x14ac:dyDescent="0.25">
      <c r="A78" s="32" t="s">
        <v>754</v>
      </c>
      <c r="B78" s="33">
        <v>1688846.6325822</v>
      </c>
      <c r="C78" s="215">
        <v>0.19168231197664148</v>
      </c>
    </row>
    <row r="79" spans="1:3" x14ac:dyDescent="0.25">
      <c r="A79" s="32" t="s">
        <v>755</v>
      </c>
      <c r="B79" s="33">
        <v>772332.5910566001</v>
      </c>
      <c r="C79" s="215">
        <v>8.7658934691000445E-2</v>
      </c>
    </row>
    <row r="80" spans="1:3" x14ac:dyDescent="0.25">
      <c r="A80" s="32" t="s">
        <v>756</v>
      </c>
      <c r="B80" s="33">
        <v>275761.8188682</v>
      </c>
      <c r="C80" s="215">
        <v>3.1298675661697577E-2</v>
      </c>
    </row>
    <row r="81" spans="1:3" x14ac:dyDescent="0.25">
      <c r="A81" s="32" t="s">
        <v>757</v>
      </c>
      <c r="B81" s="33">
        <v>238868.63137200003</v>
      </c>
      <c r="C81" s="215">
        <v>2.7111337783274132E-2</v>
      </c>
    </row>
    <row r="82" spans="1:3" ht="15.75" thickBot="1" x14ac:dyDescent="0.3">
      <c r="A82" s="209" t="s">
        <v>758</v>
      </c>
      <c r="B82" s="210">
        <v>8810654.5417085942</v>
      </c>
      <c r="C82" s="428">
        <v>1.0000000000000007</v>
      </c>
    </row>
    <row r="83" spans="1:3" ht="6.75" customHeight="1" x14ac:dyDescent="0.25">
      <c r="A83" s="211"/>
      <c r="B83" s="212"/>
      <c r="C83" s="213"/>
    </row>
    <row r="84" spans="1:3" x14ac:dyDescent="0.25">
      <c r="A84" s="628"/>
      <c r="B84" s="628"/>
      <c r="C84" s="628"/>
    </row>
    <row r="85" spans="1:3" x14ac:dyDescent="0.25">
      <c r="A85" s="628"/>
      <c r="B85" s="628"/>
      <c r="C85" s="628"/>
    </row>
    <row r="86" spans="1:3" hidden="1" x14ac:dyDescent="0.25"/>
    <row r="87" spans="1:3" hidden="1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</sheetData>
  <mergeCells count="5">
    <mergeCell ref="A1:C1"/>
    <mergeCell ref="A2:C2"/>
    <mergeCell ref="A3:C3"/>
    <mergeCell ref="A4:C4"/>
    <mergeCell ref="A84:C8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9"/>
  <sheetViews>
    <sheetView workbookViewId="0">
      <selection activeCell="B27" sqref="B27"/>
    </sheetView>
  </sheetViews>
  <sheetFormatPr baseColWidth="10" defaultColWidth="0" defaultRowHeight="15" x14ac:dyDescent="0.25"/>
  <cols>
    <col min="1" max="1" width="34.85546875" style="383" customWidth="1"/>
    <col min="2" max="3" width="24.42578125" style="383" customWidth="1"/>
    <col min="4" max="256" width="11.42578125" style="383" hidden="1"/>
    <col min="257" max="257" width="11.5703125" style="383" customWidth="1"/>
    <col min="258" max="259" width="24.42578125" style="383" customWidth="1"/>
    <col min="260" max="512" width="11.42578125" style="383" hidden="1"/>
    <col min="513" max="513" width="34.85546875" style="383" customWidth="1"/>
    <col min="514" max="515" width="24.42578125" style="383" customWidth="1"/>
    <col min="516" max="768" width="11.42578125" style="383" hidden="1"/>
    <col min="769" max="769" width="34.85546875" style="383" customWidth="1"/>
    <col min="770" max="771" width="24.42578125" style="383" customWidth="1"/>
    <col min="772" max="1024" width="11.42578125" style="383" hidden="1"/>
    <col min="1025" max="1025" width="34.85546875" style="383" customWidth="1"/>
    <col min="1026" max="1027" width="24.42578125" style="383" customWidth="1"/>
    <col min="1028" max="1280" width="11.42578125" style="383" hidden="1"/>
    <col min="1281" max="1281" width="34.85546875" style="383" customWidth="1"/>
    <col min="1282" max="1283" width="24.42578125" style="383" customWidth="1"/>
    <col min="1284" max="1536" width="11.42578125" style="383" hidden="1"/>
    <col min="1537" max="1537" width="34.85546875" style="383" customWidth="1"/>
    <col min="1538" max="1539" width="24.42578125" style="383" customWidth="1"/>
    <col min="1540" max="1792" width="11.42578125" style="383" hidden="1"/>
    <col min="1793" max="1793" width="34.85546875" style="383" customWidth="1"/>
    <col min="1794" max="1795" width="24.42578125" style="383" customWidth="1"/>
    <col min="1796" max="2048" width="11.42578125" style="383" hidden="1"/>
    <col min="2049" max="2049" width="34.85546875" style="383" customWidth="1"/>
    <col min="2050" max="2051" width="24.42578125" style="383" customWidth="1"/>
    <col min="2052" max="2304" width="11.42578125" style="383" hidden="1"/>
    <col min="2305" max="2305" width="34.85546875" style="383" customWidth="1"/>
    <col min="2306" max="2307" width="24.42578125" style="383" customWidth="1"/>
    <col min="2308" max="2560" width="11.42578125" style="383" hidden="1"/>
    <col min="2561" max="2561" width="34.85546875" style="383" customWidth="1"/>
    <col min="2562" max="2563" width="24.42578125" style="383" customWidth="1"/>
    <col min="2564" max="2816" width="11.42578125" style="383" hidden="1"/>
    <col min="2817" max="2817" width="34.85546875" style="383" customWidth="1"/>
    <col min="2818" max="2819" width="24.42578125" style="383" customWidth="1"/>
    <col min="2820" max="3072" width="11.42578125" style="383" hidden="1"/>
    <col min="3073" max="3073" width="34.85546875" style="383" customWidth="1"/>
    <col min="3074" max="3075" width="24.42578125" style="383" customWidth="1"/>
    <col min="3076" max="3328" width="11.42578125" style="383" hidden="1"/>
    <col min="3329" max="3329" width="34.85546875" style="383" customWidth="1"/>
    <col min="3330" max="3331" width="24.42578125" style="383" customWidth="1"/>
    <col min="3332" max="3584" width="11.42578125" style="383" hidden="1"/>
    <col min="3585" max="3585" width="34.85546875" style="383" customWidth="1"/>
    <col min="3586" max="3587" width="24.42578125" style="383" customWidth="1"/>
    <col min="3588" max="3840" width="11.42578125" style="383" hidden="1"/>
    <col min="3841" max="3841" width="34.85546875" style="383" customWidth="1"/>
    <col min="3842" max="3843" width="24.42578125" style="383" customWidth="1"/>
    <col min="3844" max="4096" width="11.42578125" style="383" hidden="1"/>
    <col min="4097" max="4097" width="34.85546875" style="383" customWidth="1"/>
    <col min="4098" max="4099" width="24.42578125" style="383" customWidth="1"/>
    <col min="4100" max="4352" width="11.42578125" style="383" hidden="1"/>
    <col min="4353" max="4353" width="34.85546875" style="383" customWidth="1"/>
    <col min="4354" max="4355" width="24.42578125" style="383" customWidth="1"/>
    <col min="4356" max="4608" width="11.42578125" style="383" hidden="1"/>
    <col min="4609" max="4609" width="34.85546875" style="383" customWidth="1"/>
    <col min="4610" max="4611" width="24.42578125" style="383" customWidth="1"/>
    <col min="4612" max="4864" width="11.42578125" style="383" hidden="1"/>
    <col min="4865" max="4865" width="34.85546875" style="383" customWidth="1"/>
    <col min="4866" max="4867" width="24.42578125" style="383" customWidth="1"/>
    <col min="4868" max="5120" width="11.42578125" style="383" hidden="1"/>
    <col min="5121" max="5121" width="34.85546875" style="383" customWidth="1"/>
    <col min="5122" max="5123" width="24.42578125" style="383" customWidth="1"/>
    <col min="5124" max="5376" width="11.42578125" style="383" hidden="1"/>
    <col min="5377" max="5377" width="34.85546875" style="383" customWidth="1"/>
    <col min="5378" max="5379" width="24.42578125" style="383" customWidth="1"/>
    <col min="5380" max="5632" width="11.42578125" style="383" hidden="1"/>
    <col min="5633" max="5633" width="34.85546875" style="383" customWidth="1"/>
    <col min="5634" max="5635" width="24.42578125" style="383" customWidth="1"/>
    <col min="5636" max="5888" width="11.42578125" style="383" hidden="1"/>
    <col min="5889" max="5889" width="34.85546875" style="383" customWidth="1"/>
    <col min="5890" max="5891" width="24.42578125" style="383" customWidth="1"/>
    <col min="5892" max="6144" width="11.42578125" style="383" hidden="1"/>
    <col min="6145" max="6145" width="34.85546875" style="383" customWidth="1"/>
    <col min="6146" max="6147" width="24.42578125" style="383" customWidth="1"/>
    <col min="6148" max="6400" width="11.42578125" style="383" hidden="1"/>
    <col min="6401" max="6401" width="34.85546875" style="383" customWidth="1"/>
    <col min="6402" max="6403" width="24.42578125" style="383" customWidth="1"/>
    <col min="6404" max="6656" width="11.42578125" style="383" hidden="1"/>
    <col min="6657" max="6657" width="34.85546875" style="383" customWidth="1"/>
    <col min="6658" max="6659" width="24.42578125" style="383" customWidth="1"/>
    <col min="6660" max="6912" width="11.42578125" style="383" hidden="1"/>
    <col min="6913" max="6913" width="34.85546875" style="383" customWidth="1"/>
    <col min="6914" max="6915" width="24.42578125" style="383" customWidth="1"/>
    <col min="6916" max="7168" width="11.42578125" style="383" hidden="1"/>
    <col min="7169" max="7169" width="34.85546875" style="383" customWidth="1"/>
    <col min="7170" max="7171" width="24.42578125" style="383" customWidth="1"/>
    <col min="7172" max="7424" width="11.42578125" style="383" hidden="1"/>
    <col min="7425" max="7425" width="34.85546875" style="383" customWidth="1"/>
    <col min="7426" max="7427" width="24.42578125" style="383" customWidth="1"/>
    <col min="7428" max="7680" width="11.42578125" style="383" hidden="1"/>
    <col min="7681" max="7681" width="34.85546875" style="383" customWidth="1"/>
    <col min="7682" max="7683" width="24.42578125" style="383" customWidth="1"/>
    <col min="7684" max="7936" width="11.42578125" style="383" hidden="1"/>
    <col min="7937" max="7937" width="34.85546875" style="383" customWidth="1"/>
    <col min="7938" max="7939" width="24.42578125" style="383" customWidth="1"/>
    <col min="7940" max="8192" width="11.42578125" style="383" hidden="1"/>
    <col min="8193" max="8193" width="34.85546875" style="383" customWidth="1"/>
    <col min="8194" max="8195" width="24.42578125" style="383" customWidth="1"/>
    <col min="8196" max="8448" width="11.42578125" style="383" hidden="1"/>
    <col min="8449" max="8449" width="34.85546875" style="383" customWidth="1"/>
    <col min="8450" max="8451" width="24.42578125" style="383" customWidth="1"/>
    <col min="8452" max="8704" width="11.42578125" style="383" hidden="1"/>
    <col min="8705" max="8705" width="34.85546875" style="383" customWidth="1"/>
    <col min="8706" max="8707" width="24.42578125" style="383" customWidth="1"/>
    <col min="8708" max="8960" width="11.42578125" style="383" hidden="1"/>
    <col min="8961" max="8961" width="34.85546875" style="383" customWidth="1"/>
    <col min="8962" max="8963" width="24.42578125" style="383" customWidth="1"/>
    <col min="8964" max="9216" width="11.42578125" style="383" hidden="1"/>
    <col min="9217" max="9217" width="34.85546875" style="383" customWidth="1"/>
    <col min="9218" max="9219" width="24.42578125" style="383" customWidth="1"/>
    <col min="9220" max="9472" width="11.42578125" style="383" hidden="1"/>
    <col min="9473" max="9473" width="34.85546875" style="383" customWidth="1"/>
    <col min="9474" max="9475" width="24.42578125" style="383" customWidth="1"/>
    <col min="9476" max="9728" width="11.42578125" style="383" hidden="1"/>
    <col min="9729" max="9729" width="34.85546875" style="383" customWidth="1"/>
    <col min="9730" max="9731" width="24.42578125" style="383" customWidth="1"/>
    <col min="9732" max="9984" width="11.42578125" style="383" hidden="1"/>
    <col min="9985" max="9985" width="34.85546875" style="383" customWidth="1"/>
    <col min="9986" max="9987" width="24.42578125" style="383" customWidth="1"/>
    <col min="9988" max="10240" width="11.42578125" style="383" hidden="1"/>
    <col min="10241" max="10241" width="34.85546875" style="383" customWidth="1"/>
    <col min="10242" max="10243" width="24.42578125" style="383" customWidth="1"/>
    <col min="10244" max="10496" width="11.42578125" style="383" hidden="1"/>
    <col min="10497" max="10497" width="34.85546875" style="383" customWidth="1"/>
    <col min="10498" max="10499" width="24.42578125" style="383" customWidth="1"/>
    <col min="10500" max="10752" width="11.42578125" style="383" hidden="1"/>
    <col min="10753" max="10753" width="34.85546875" style="383" customWidth="1"/>
    <col min="10754" max="10755" width="24.42578125" style="383" customWidth="1"/>
    <col min="10756" max="11008" width="11.42578125" style="383" hidden="1"/>
    <col min="11009" max="11009" width="34.85546875" style="383" customWidth="1"/>
    <col min="11010" max="11011" width="24.42578125" style="383" customWidth="1"/>
    <col min="11012" max="11264" width="11.42578125" style="383" hidden="1"/>
    <col min="11265" max="11265" width="34.85546875" style="383" customWidth="1"/>
    <col min="11266" max="11267" width="24.42578125" style="383" customWidth="1"/>
    <col min="11268" max="11520" width="11.42578125" style="383" hidden="1"/>
    <col min="11521" max="11521" width="34.85546875" style="383" customWidth="1"/>
    <col min="11522" max="11523" width="24.42578125" style="383" customWidth="1"/>
    <col min="11524" max="11776" width="11.42578125" style="383" hidden="1"/>
    <col min="11777" max="11777" width="34.85546875" style="383" customWidth="1"/>
    <col min="11778" max="11779" width="24.42578125" style="383" customWidth="1"/>
    <col min="11780" max="12032" width="11.42578125" style="383" hidden="1"/>
    <col min="12033" max="12033" width="34.85546875" style="383" customWidth="1"/>
    <col min="12034" max="12035" width="24.42578125" style="383" customWidth="1"/>
    <col min="12036" max="12288" width="11.42578125" style="383" hidden="1"/>
    <col min="12289" max="12289" width="34.85546875" style="383" customWidth="1"/>
    <col min="12290" max="12291" width="24.42578125" style="383" customWidth="1"/>
    <col min="12292" max="12544" width="11.42578125" style="383" hidden="1"/>
    <col min="12545" max="12545" width="34.85546875" style="383" customWidth="1"/>
    <col min="12546" max="12547" width="24.42578125" style="383" customWidth="1"/>
    <col min="12548" max="12800" width="11.42578125" style="383" hidden="1"/>
    <col min="12801" max="12801" width="34.85546875" style="383" customWidth="1"/>
    <col min="12802" max="12803" width="24.42578125" style="383" customWidth="1"/>
    <col min="12804" max="13056" width="11.42578125" style="383" hidden="1"/>
    <col min="13057" max="13057" width="34.85546875" style="383" customWidth="1"/>
    <col min="13058" max="13059" width="24.42578125" style="383" customWidth="1"/>
    <col min="13060" max="13312" width="11.42578125" style="383" hidden="1"/>
    <col min="13313" max="13313" width="34.85546875" style="383" customWidth="1"/>
    <col min="13314" max="13315" width="24.42578125" style="383" customWidth="1"/>
    <col min="13316" max="13568" width="11.42578125" style="383" hidden="1"/>
    <col min="13569" max="13569" width="34.85546875" style="383" customWidth="1"/>
    <col min="13570" max="13571" width="24.42578125" style="383" customWidth="1"/>
    <col min="13572" max="13824" width="11.42578125" style="383" hidden="1"/>
    <col min="13825" max="13825" width="34.85546875" style="383" customWidth="1"/>
    <col min="13826" max="13827" width="24.42578125" style="383" customWidth="1"/>
    <col min="13828" max="14080" width="11.42578125" style="383" hidden="1"/>
    <col min="14081" max="14081" width="34.85546875" style="383" customWidth="1"/>
    <col min="14082" max="14083" width="24.42578125" style="383" customWidth="1"/>
    <col min="14084" max="14336" width="11.42578125" style="383" hidden="1"/>
    <col min="14337" max="14337" width="34.85546875" style="383" customWidth="1"/>
    <col min="14338" max="14339" width="24.42578125" style="383" customWidth="1"/>
    <col min="14340" max="14592" width="11.42578125" style="383" hidden="1"/>
    <col min="14593" max="14593" width="34.85546875" style="383" customWidth="1"/>
    <col min="14594" max="14595" width="24.42578125" style="383" customWidth="1"/>
    <col min="14596" max="14848" width="11.42578125" style="383" hidden="1"/>
    <col min="14849" max="14849" width="34.85546875" style="383" customWidth="1"/>
    <col min="14850" max="14851" width="24.42578125" style="383" customWidth="1"/>
    <col min="14852" max="15104" width="11.42578125" style="383" hidden="1"/>
    <col min="15105" max="15105" width="34.85546875" style="383" customWidth="1"/>
    <col min="15106" max="15107" width="24.42578125" style="383" customWidth="1"/>
    <col min="15108" max="15360" width="11.42578125" style="383" hidden="1"/>
    <col min="15361" max="15361" width="34.85546875" style="383" customWidth="1"/>
    <col min="15362" max="15363" width="24.42578125" style="383" customWidth="1"/>
    <col min="15364" max="15616" width="11.42578125" style="383" hidden="1"/>
    <col min="15617" max="15617" width="34.85546875" style="383" customWidth="1"/>
    <col min="15618" max="15619" width="24.42578125" style="383" customWidth="1"/>
    <col min="15620" max="15872" width="11.42578125" style="383" hidden="1"/>
    <col min="15873" max="15873" width="34.85546875" style="383" customWidth="1"/>
    <col min="15874" max="15875" width="24.42578125" style="383" customWidth="1"/>
    <col min="15876" max="16128" width="11.42578125" style="383" hidden="1"/>
    <col min="16129" max="16129" width="34.85546875" style="383" customWidth="1"/>
    <col min="16130" max="16131" width="24.42578125" style="383" customWidth="1"/>
    <col min="16132" max="16384" width="11.42578125" style="383" hidden="1"/>
  </cols>
  <sheetData>
    <row r="1" spans="1:259" ht="15.75" x14ac:dyDescent="0.25">
      <c r="A1" s="629" t="s">
        <v>888</v>
      </c>
      <c r="B1" s="629"/>
      <c r="C1" s="629"/>
    </row>
    <row r="2" spans="1:259" ht="15.75" x14ac:dyDescent="0.25">
      <c r="A2" s="629" t="s">
        <v>889</v>
      </c>
      <c r="B2" s="629"/>
      <c r="C2" s="629"/>
    </row>
    <row r="3" spans="1:259" x14ac:dyDescent="0.25">
      <c r="A3" s="624" t="s">
        <v>1318</v>
      </c>
      <c r="B3" s="625"/>
      <c r="C3" s="626"/>
    </row>
    <row r="4" spans="1:259" x14ac:dyDescent="0.25">
      <c r="A4" s="606" t="s">
        <v>869</v>
      </c>
      <c r="B4" s="607"/>
      <c r="C4" s="627"/>
    </row>
    <row r="5" spans="1:259" ht="5.25" customHeight="1" thickBot="1" x14ac:dyDescent="0.35">
      <c r="A5" s="216"/>
      <c r="B5" s="216"/>
      <c r="C5" s="216"/>
    </row>
    <row r="6" spans="1:259" ht="15.75" thickBot="1" x14ac:dyDescent="0.3">
      <c r="A6" s="217" t="s">
        <v>779</v>
      </c>
      <c r="B6" s="218" t="s">
        <v>758</v>
      </c>
      <c r="C6" s="219" t="s">
        <v>740</v>
      </c>
      <c r="IX6" s="429"/>
    </row>
    <row r="7" spans="1:259" x14ac:dyDescent="0.25">
      <c r="A7" s="430" t="s">
        <v>915</v>
      </c>
      <c r="B7" s="431">
        <v>70375.997199200006</v>
      </c>
      <c r="C7" s="432">
        <v>7.9876014734261043E-3</v>
      </c>
      <c r="IW7" s="429"/>
      <c r="IX7" s="35"/>
      <c r="IY7" s="433"/>
    </row>
    <row r="8" spans="1:259" x14ac:dyDescent="0.25">
      <c r="A8" s="228" t="s">
        <v>917</v>
      </c>
      <c r="B8" s="35">
        <v>767793.01795560005</v>
      </c>
      <c r="C8" s="229">
        <v>8.714369793083572E-2</v>
      </c>
      <c r="IW8" s="429"/>
      <c r="IX8" s="35"/>
      <c r="IY8" s="433"/>
    </row>
    <row r="9" spans="1:259" x14ac:dyDescent="0.25">
      <c r="A9" s="228" t="s">
        <v>918</v>
      </c>
      <c r="B9" s="35">
        <v>423969.1526042</v>
      </c>
      <c r="C9" s="229">
        <v>4.8120051762009286E-2</v>
      </c>
      <c r="IW9" s="429"/>
      <c r="IX9" s="35"/>
      <c r="IY9" s="433"/>
    </row>
    <row r="10" spans="1:259" x14ac:dyDescent="0.25">
      <c r="A10" s="228" t="s">
        <v>925</v>
      </c>
      <c r="B10" s="35">
        <v>7871.7714530000003</v>
      </c>
      <c r="C10" s="229">
        <v>8.93437759446357E-4</v>
      </c>
      <c r="IW10" s="429"/>
      <c r="IX10" s="35"/>
      <c r="IY10" s="433"/>
    </row>
    <row r="11" spans="1:259" ht="25.5" x14ac:dyDescent="0.25">
      <c r="A11" s="228" t="s">
        <v>1355</v>
      </c>
      <c r="B11" s="35">
        <v>1375.9514972000002</v>
      </c>
      <c r="C11" s="229">
        <v>1.5616904404620657E-4</v>
      </c>
      <c r="IW11" s="429"/>
      <c r="IX11" s="35"/>
      <c r="IY11" s="433"/>
    </row>
    <row r="12" spans="1:259" ht="25.5" x14ac:dyDescent="0.25">
      <c r="A12" s="228" t="s">
        <v>1188</v>
      </c>
      <c r="B12" s="434">
        <v>13670.5715734</v>
      </c>
      <c r="C12" s="229">
        <v>1.5515954585082329E-3</v>
      </c>
      <c r="IW12" s="429"/>
      <c r="IX12" s="35"/>
      <c r="IY12" s="433"/>
    </row>
    <row r="13" spans="1:259" x14ac:dyDescent="0.25">
      <c r="A13" s="228" t="s">
        <v>1356</v>
      </c>
      <c r="B13" s="35">
        <v>1316.3424190000001</v>
      </c>
      <c r="C13" s="229">
        <v>1.4940347652590285E-4</v>
      </c>
      <c r="IW13" s="429"/>
      <c r="IX13" s="35"/>
      <c r="IY13" s="433"/>
    </row>
    <row r="14" spans="1:259" x14ac:dyDescent="0.25">
      <c r="A14" s="228" t="s">
        <v>920</v>
      </c>
      <c r="B14" s="35">
        <v>4383172.7752134008</v>
      </c>
      <c r="C14" s="229">
        <v>0.4974854881057903</v>
      </c>
      <c r="IW14" s="429"/>
      <c r="IX14" s="35"/>
      <c r="IY14" s="433"/>
    </row>
    <row r="15" spans="1:259" ht="25.5" x14ac:dyDescent="0.25">
      <c r="A15" s="228" t="s">
        <v>921</v>
      </c>
      <c r="B15" s="35">
        <v>955.77999580000005</v>
      </c>
      <c r="C15" s="229">
        <v>1.0848002169140218E-4</v>
      </c>
      <c r="IW15" s="429"/>
      <c r="IX15" s="35"/>
      <c r="IY15" s="433"/>
    </row>
    <row r="16" spans="1:259" x14ac:dyDescent="0.25">
      <c r="A16" s="228" t="s">
        <v>926</v>
      </c>
      <c r="B16" s="35">
        <v>67606.583986199999</v>
      </c>
      <c r="C16" s="229">
        <v>7.6732759939864177E-3</v>
      </c>
      <c r="IW16" s="429"/>
      <c r="IX16" s="35"/>
      <c r="IY16" s="433"/>
    </row>
    <row r="17" spans="1:259" x14ac:dyDescent="0.25">
      <c r="A17" s="228" t="s">
        <v>922</v>
      </c>
      <c r="B17" s="35">
        <v>96736.92393260001</v>
      </c>
      <c r="C17" s="229">
        <v>1.0979538861120797E-2</v>
      </c>
      <c r="IW17" s="429"/>
      <c r="IX17" s="35"/>
      <c r="IY17" s="433"/>
    </row>
    <row r="18" spans="1:259" x14ac:dyDescent="0.25">
      <c r="A18" s="228" t="s">
        <v>754</v>
      </c>
      <c r="B18" s="35">
        <v>1688846.6325822</v>
      </c>
      <c r="C18" s="229">
        <v>0.19168231197664137</v>
      </c>
      <c r="IW18" s="429"/>
      <c r="IX18" s="35"/>
      <c r="IY18" s="433"/>
    </row>
    <row r="19" spans="1:259" x14ac:dyDescent="0.25">
      <c r="A19" s="228" t="s">
        <v>1357</v>
      </c>
      <c r="B19" s="35">
        <v>772332.5910566001</v>
      </c>
      <c r="C19" s="229">
        <v>8.765893469100039E-2</v>
      </c>
      <c r="IW19" s="429"/>
      <c r="IX19" s="35"/>
      <c r="IY19" s="433"/>
    </row>
    <row r="20" spans="1:259" x14ac:dyDescent="0.25">
      <c r="A20" s="228" t="s">
        <v>756</v>
      </c>
      <c r="B20" s="35">
        <v>275761.8188682</v>
      </c>
      <c r="C20" s="229">
        <v>3.1298675661697556E-2</v>
      </c>
      <c r="IW20" s="429"/>
      <c r="IX20" s="35"/>
      <c r="IY20" s="433"/>
    </row>
    <row r="21" spans="1:259" ht="15.75" thickBot="1" x14ac:dyDescent="0.3">
      <c r="A21" s="435" t="s">
        <v>757</v>
      </c>
      <c r="B21" s="436">
        <v>238868.63137200003</v>
      </c>
      <c r="C21" s="437">
        <v>2.7111337783274115E-2</v>
      </c>
      <c r="IW21" s="429"/>
      <c r="IX21" s="35"/>
      <c r="IY21" s="433"/>
    </row>
    <row r="22" spans="1:259" ht="15.75" thickBot="1" x14ac:dyDescent="0.3">
      <c r="A22" s="438" t="s">
        <v>758</v>
      </c>
      <c r="B22" s="439">
        <v>8810654.5417085998</v>
      </c>
      <c r="C22" s="440">
        <v>1</v>
      </c>
    </row>
    <row r="23" spans="1:259" ht="3.75" customHeight="1" x14ac:dyDescent="0.25">
      <c r="A23" s="220"/>
      <c r="B23" s="220"/>
      <c r="C23" s="220"/>
    </row>
    <row r="24" spans="1:259" x14ac:dyDescent="0.25">
      <c r="A24" s="630" t="s">
        <v>890</v>
      </c>
      <c r="B24" s="630"/>
      <c r="C24" s="630"/>
    </row>
    <row r="25" spans="1:259" x14ac:dyDescent="0.25">
      <c r="A25" s="221"/>
      <c r="B25" s="222"/>
    </row>
    <row r="26" spans="1:259" x14ac:dyDescent="0.25">
      <c r="B26" s="222"/>
    </row>
    <row r="28" spans="1:259" x14ac:dyDescent="0.25">
      <c r="B28" s="222"/>
    </row>
    <row r="29" spans="1:259" x14ac:dyDescent="0.25">
      <c r="B29" s="222"/>
    </row>
  </sheetData>
  <mergeCells count="5">
    <mergeCell ref="A1:C1"/>
    <mergeCell ref="A2:C2"/>
    <mergeCell ref="A3:C3"/>
    <mergeCell ref="A4:C4"/>
    <mergeCell ref="A24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3" sqref="A3:C3"/>
    </sheetView>
  </sheetViews>
  <sheetFormatPr baseColWidth="10" defaultColWidth="11.42578125" defaultRowHeight="15" x14ac:dyDescent="0.25"/>
  <cols>
    <col min="1" max="1" width="42.42578125" style="383" customWidth="1"/>
    <col min="2" max="2" width="23.28515625" style="383" customWidth="1"/>
    <col min="3" max="3" width="29" style="383" customWidth="1"/>
    <col min="4" max="4" width="11.42578125" style="383"/>
    <col min="5" max="5" width="41.85546875" style="383" customWidth="1"/>
    <col min="6" max="16384" width="11.42578125" style="383"/>
  </cols>
  <sheetData>
    <row r="1" spans="1:5" ht="15.75" x14ac:dyDescent="0.25">
      <c r="A1" s="631" t="s">
        <v>888</v>
      </c>
      <c r="B1" s="631"/>
      <c r="C1" s="631"/>
    </row>
    <row r="2" spans="1:5" ht="15.75" x14ac:dyDescent="0.25">
      <c r="A2" s="631" t="s">
        <v>891</v>
      </c>
      <c r="B2" s="631"/>
      <c r="C2" s="631"/>
    </row>
    <row r="3" spans="1:5" x14ac:dyDescent="0.25">
      <c r="A3" s="606" t="s">
        <v>1318</v>
      </c>
      <c r="B3" s="607"/>
      <c r="C3" s="627"/>
    </row>
    <row r="4" spans="1:5" x14ac:dyDescent="0.25">
      <c r="A4" s="606" t="s">
        <v>869</v>
      </c>
      <c r="B4" s="607"/>
      <c r="C4" s="627"/>
    </row>
    <row r="5" spans="1:5" ht="4.5" customHeight="1" thickBot="1" x14ac:dyDescent="0.35">
      <c r="A5" s="216"/>
      <c r="B5" s="216"/>
      <c r="C5" s="216"/>
    </row>
    <row r="6" spans="1:5" x14ac:dyDescent="0.25">
      <c r="A6" s="225" t="s">
        <v>779</v>
      </c>
      <c r="B6" s="226" t="s">
        <v>758</v>
      </c>
      <c r="C6" s="227" t="s">
        <v>740</v>
      </c>
    </row>
    <row r="7" spans="1:5" x14ac:dyDescent="0.25">
      <c r="A7" s="214" t="s">
        <v>1358</v>
      </c>
      <c r="B7" s="33">
        <v>26302.114650000003</v>
      </c>
      <c r="C7" s="215">
        <v>3.4055425026175631E-2</v>
      </c>
      <c r="E7" s="32"/>
    </row>
    <row r="8" spans="1:5" x14ac:dyDescent="0.25">
      <c r="A8" s="214" t="s">
        <v>1359</v>
      </c>
      <c r="B8" s="33">
        <v>16456.503048999999</v>
      </c>
      <c r="C8" s="215">
        <v>2.1307534136927278E-2</v>
      </c>
      <c r="E8" s="32"/>
    </row>
    <row r="9" spans="1:5" x14ac:dyDescent="0.25">
      <c r="A9" s="214" t="s">
        <v>781</v>
      </c>
      <c r="B9" s="33">
        <v>18796.460642400001</v>
      </c>
      <c r="C9" s="215">
        <v>2.4337262029413068E-2</v>
      </c>
      <c r="E9" s="32"/>
    </row>
    <row r="10" spans="1:5" x14ac:dyDescent="0.25">
      <c r="A10" s="32" t="s">
        <v>1361</v>
      </c>
      <c r="B10" s="33">
        <v>102366.8744826</v>
      </c>
      <c r="C10" s="215">
        <v>0.13254247673603367</v>
      </c>
      <c r="E10" s="32"/>
    </row>
    <row r="11" spans="1:5" ht="26.25" x14ac:dyDescent="0.25">
      <c r="A11" s="214" t="s">
        <v>782</v>
      </c>
      <c r="B11" s="33">
        <v>61293.193176600013</v>
      </c>
      <c r="C11" s="215">
        <v>7.9361137787474487E-2</v>
      </c>
      <c r="E11" s="32"/>
    </row>
    <row r="12" spans="1:5" x14ac:dyDescent="0.25">
      <c r="A12" s="214" t="s">
        <v>1360</v>
      </c>
      <c r="B12" s="33">
        <v>547117.44505600003</v>
      </c>
      <c r="C12" s="215">
        <v>0.708396164283976</v>
      </c>
      <c r="E12" s="32"/>
    </row>
    <row r="13" spans="1:5" ht="15.75" thickBot="1" x14ac:dyDescent="0.3">
      <c r="A13" s="223" t="s">
        <v>1</v>
      </c>
      <c r="B13" s="224">
        <v>772332.59105659998</v>
      </c>
      <c r="C13" s="441">
        <v>1.0000000000000002</v>
      </c>
    </row>
    <row r="15" spans="1:5" x14ac:dyDescent="0.25">
      <c r="A15" s="32"/>
    </row>
    <row r="16" spans="1:5" x14ac:dyDescent="0.25">
      <c r="A16" s="214"/>
    </row>
    <row r="17" spans="1:2" x14ac:dyDescent="0.25">
      <c r="A17" s="214"/>
      <c r="B17" s="33"/>
    </row>
    <row r="18" spans="1:2" x14ac:dyDescent="0.25">
      <c r="A18" s="32"/>
      <c r="B18" s="33"/>
    </row>
    <row r="19" spans="1:2" x14ac:dyDescent="0.25">
      <c r="A19" s="32"/>
      <c r="B19" s="33"/>
    </row>
    <row r="20" spans="1:2" x14ac:dyDescent="0.25">
      <c r="A20" s="32"/>
      <c r="B20" s="33"/>
    </row>
    <row r="21" spans="1:2" x14ac:dyDescent="0.25">
      <c r="A21" s="32"/>
      <c r="B21" s="33"/>
    </row>
    <row r="22" spans="1:2" x14ac:dyDescent="0.25">
      <c r="A22" s="32"/>
      <c r="B22" s="33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8"/>
  <sheetViews>
    <sheetView workbookViewId="0">
      <selection activeCell="A2" sqref="A2:C2"/>
    </sheetView>
  </sheetViews>
  <sheetFormatPr baseColWidth="10" defaultColWidth="0" defaultRowHeight="15" zeroHeight="1" x14ac:dyDescent="0.25"/>
  <cols>
    <col min="1" max="1" width="32.5703125" style="383" customWidth="1"/>
    <col min="2" max="2" width="32.140625" style="383" customWidth="1"/>
    <col min="3" max="3" width="33.140625" style="383" customWidth="1"/>
    <col min="4" max="16382" width="11.42578125" style="383" hidden="1"/>
    <col min="16383" max="16383" width="6.5703125" style="383" hidden="1" customWidth="1"/>
    <col min="16384" max="16384" width="10" style="383" hidden="1" customWidth="1"/>
  </cols>
  <sheetData>
    <row r="1" spans="1:3" ht="36.75" customHeight="1" x14ac:dyDescent="0.25">
      <c r="A1" s="632" t="s">
        <v>892</v>
      </c>
      <c r="B1" s="632"/>
      <c r="C1" s="632"/>
    </row>
    <row r="2" spans="1:3" x14ac:dyDescent="0.25">
      <c r="A2" s="633" t="s">
        <v>1318</v>
      </c>
      <c r="B2" s="633"/>
      <c r="C2" s="633"/>
    </row>
    <row r="3" spans="1:3" x14ac:dyDescent="0.25">
      <c r="A3" s="634" t="s">
        <v>869</v>
      </c>
      <c r="B3" s="634"/>
      <c r="C3" s="634"/>
    </row>
    <row r="4" spans="1:3" ht="5.25" customHeight="1" x14ac:dyDescent="0.25">
      <c r="A4" s="230"/>
      <c r="B4" s="230"/>
      <c r="C4" s="230"/>
    </row>
    <row r="5" spans="1:3" x14ac:dyDescent="0.25">
      <c r="A5" s="445" t="s">
        <v>738</v>
      </c>
      <c r="B5" s="446" t="s">
        <v>739</v>
      </c>
      <c r="C5" s="447" t="s">
        <v>740</v>
      </c>
    </row>
    <row r="6" spans="1:3" ht="15" hidden="1" customHeight="1" x14ac:dyDescent="0.25">
      <c r="A6" s="232"/>
      <c r="B6" s="233"/>
      <c r="C6" s="234"/>
    </row>
    <row r="7" spans="1:3" x14ac:dyDescent="0.25">
      <c r="A7" s="31" t="s">
        <v>741</v>
      </c>
      <c r="B7" s="448">
        <v>5812.0657140000003</v>
      </c>
      <c r="C7" s="449">
        <v>3.7272032359340955E-4</v>
      </c>
    </row>
    <row r="8" spans="1:3" x14ac:dyDescent="0.25">
      <c r="A8" s="31" t="s">
        <v>689</v>
      </c>
      <c r="B8" s="448">
        <v>331993.78897160006</v>
      </c>
      <c r="C8" s="449">
        <v>2.1290336094864203E-2</v>
      </c>
    </row>
    <row r="9" spans="1:3" x14ac:dyDescent="0.25">
      <c r="A9" s="31" t="s">
        <v>705</v>
      </c>
      <c r="B9" s="448">
        <v>298793.41918859998</v>
      </c>
      <c r="C9" s="449">
        <v>1.9161238941139101E-2</v>
      </c>
    </row>
    <row r="10" spans="1:3" x14ac:dyDescent="0.25">
      <c r="A10" s="31" t="s">
        <v>696</v>
      </c>
      <c r="B10" s="448">
        <v>32462.195298400002</v>
      </c>
      <c r="C10" s="449">
        <v>2.081758970313684E-3</v>
      </c>
    </row>
    <row r="11" spans="1:3" x14ac:dyDescent="0.25">
      <c r="A11" s="31" t="s">
        <v>690</v>
      </c>
      <c r="B11" s="448">
        <v>441346.38434180006</v>
      </c>
      <c r="C11" s="449">
        <v>2.8302977853883398E-2</v>
      </c>
    </row>
    <row r="12" spans="1:3" x14ac:dyDescent="0.25">
      <c r="A12" s="31" t="s">
        <v>691</v>
      </c>
      <c r="B12" s="448">
        <v>1358675.6395926001</v>
      </c>
      <c r="C12" s="449">
        <v>8.7130127043748784E-2</v>
      </c>
    </row>
    <row r="13" spans="1:3" x14ac:dyDescent="0.25">
      <c r="A13" s="31" t="s">
        <v>692</v>
      </c>
      <c r="B13" s="448">
        <v>782510.65911200014</v>
      </c>
      <c r="C13" s="449">
        <v>5.018140544711619E-2</v>
      </c>
    </row>
    <row r="14" spans="1:3" x14ac:dyDescent="0.25">
      <c r="A14" s="31" t="s">
        <v>697</v>
      </c>
      <c r="B14" s="448">
        <v>17338.216996800002</v>
      </c>
      <c r="C14" s="449">
        <v>1.1118776296719706E-3</v>
      </c>
    </row>
    <row r="15" spans="1:3" x14ac:dyDescent="0.25">
      <c r="A15" s="31" t="s">
        <v>706</v>
      </c>
      <c r="B15" s="448">
        <v>257417.01198220003</v>
      </c>
      <c r="C15" s="449">
        <v>1.6507822988536529E-2</v>
      </c>
    </row>
    <row r="16" spans="1:3" x14ac:dyDescent="0.25">
      <c r="A16" s="31" t="s">
        <v>707</v>
      </c>
      <c r="B16" s="448">
        <v>596497.2467412001</v>
      </c>
      <c r="C16" s="449">
        <v>3.8252603767438741E-2</v>
      </c>
    </row>
    <row r="17" spans="1:3" x14ac:dyDescent="0.25">
      <c r="A17" s="31" t="s">
        <v>693</v>
      </c>
      <c r="B17" s="448">
        <v>429892.05369180004</v>
      </c>
      <c r="C17" s="449">
        <v>2.7568426312917473E-2</v>
      </c>
    </row>
    <row r="18" spans="1:3" x14ac:dyDescent="0.25">
      <c r="A18" s="31" t="s">
        <v>708</v>
      </c>
      <c r="B18" s="448">
        <v>5556.1231614000008</v>
      </c>
      <c r="C18" s="449">
        <v>3.5630705579490384E-4</v>
      </c>
    </row>
    <row r="19" spans="1:3" x14ac:dyDescent="0.25">
      <c r="A19" s="31" t="s">
        <v>709</v>
      </c>
      <c r="B19" s="448">
        <v>19992.670672799999</v>
      </c>
      <c r="C19" s="449">
        <v>1.2821043410973525E-3</v>
      </c>
    </row>
    <row r="20" spans="1:3" x14ac:dyDescent="0.25">
      <c r="A20" s="31" t="s">
        <v>710</v>
      </c>
      <c r="B20" s="448">
        <v>10152.138901799999</v>
      </c>
      <c r="C20" s="449">
        <v>6.5104365346894228E-4</v>
      </c>
    </row>
    <row r="21" spans="1:3" x14ac:dyDescent="0.25">
      <c r="A21" s="31" t="s">
        <v>742</v>
      </c>
      <c r="B21" s="448">
        <v>18662.892943800001</v>
      </c>
      <c r="C21" s="449">
        <v>1.1968274000148883E-3</v>
      </c>
    </row>
    <row r="22" spans="1:3" x14ac:dyDescent="0.25">
      <c r="A22" s="31" t="s">
        <v>743</v>
      </c>
      <c r="B22" s="448">
        <v>3787.4309704000007</v>
      </c>
      <c r="C22" s="449">
        <v>2.428830929207882E-4</v>
      </c>
    </row>
    <row r="23" spans="1:3" x14ac:dyDescent="0.25">
      <c r="A23" s="31" t="s">
        <v>744</v>
      </c>
      <c r="B23" s="448">
        <v>4924.0548349999999</v>
      </c>
      <c r="C23" s="449">
        <v>3.157733242884825E-4</v>
      </c>
    </row>
    <row r="24" spans="1:3" x14ac:dyDescent="0.25">
      <c r="A24" s="31" t="s">
        <v>745</v>
      </c>
      <c r="B24" s="448">
        <v>1376.2716534000001</v>
      </c>
      <c r="C24" s="449">
        <v>8.8258536852407792E-5</v>
      </c>
    </row>
    <row r="25" spans="1:3" x14ac:dyDescent="0.25">
      <c r="A25" s="31" t="s">
        <v>694</v>
      </c>
      <c r="B25" s="448">
        <v>131247.60825260001</v>
      </c>
      <c r="C25" s="449">
        <v>8.4167408673538821E-3</v>
      </c>
    </row>
    <row r="26" spans="1:3" x14ac:dyDescent="0.25">
      <c r="A26" s="31" t="s">
        <v>711</v>
      </c>
      <c r="B26" s="448">
        <v>195406.63791039999</v>
      </c>
      <c r="C26" s="449">
        <v>1.253117719210022E-2</v>
      </c>
    </row>
    <row r="27" spans="1:3" x14ac:dyDescent="0.25">
      <c r="A27" s="31" t="s">
        <v>695</v>
      </c>
      <c r="B27" s="448">
        <v>229498.1147648</v>
      </c>
      <c r="C27" s="449">
        <v>1.4717419899979763E-2</v>
      </c>
    </row>
    <row r="28" spans="1:3" x14ac:dyDescent="0.25">
      <c r="A28" s="31" t="s">
        <v>698</v>
      </c>
      <c r="B28" s="448">
        <v>12521.640457199999</v>
      </c>
      <c r="C28" s="449">
        <v>8.0299675068813442E-4</v>
      </c>
    </row>
    <row r="29" spans="1:3" x14ac:dyDescent="0.25">
      <c r="A29" s="31" t="s">
        <v>746</v>
      </c>
      <c r="B29" s="448">
        <v>10134.833728600001</v>
      </c>
      <c r="C29" s="449">
        <v>6.4993389489559946E-4</v>
      </c>
    </row>
    <row r="30" spans="1:3" x14ac:dyDescent="0.25">
      <c r="A30" s="31" t="s">
        <v>730</v>
      </c>
      <c r="B30" s="448">
        <v>14186.653215</v>
      </c>
      <c r="C30" s="449">
        <v>9.0977188442062471E-4</v>
      </c>
    </row>
    <row r="31" spans="1:3" x14ac:dyDescent="0.25">
      <c r="A31" s="31" t="s">
        <v>712</v>
      </c>
      <c r="B31" s="448">
        <v>5898.6929708000007</v>
      </c>
      <c r="C31" s="449">
        <v>3.7827561852215257E-4</v>
      </c>
    </row>
    <row r="32" spans="1:3" x14ac:dyDescent="0.25">
      <c r="A32" s="31" t="s">
        <v>699</v>
      </c>
      <c r="B32" s="448">
        <v>1931.6140354000001</v>
      </c>
      <c r="C32" s="449">
        <v>1.238719319015359E-4</v>
      </c>
    </row>
    <row r="33" spans="1:3" x14ac:dyDescent="0.25">
      <c r="A33" s="31" t="s">
        <v>731</v>
      </c>
      <c r="B33" s="448">
        <v>5916.9214314000001</v>
      </c>
      <c r="C33" s="449">
        <v>3.7944458633287016E-4</v>
      </c>
    </row>
    <row r="34" spans="1:3" x14ac:dyDescent="0.25">
      <c r="A34" s="31" t="s">
        <v>747</v>
      </c>
      <c r="B34" s="448">
        <v>1021.9910008000001</v>
      </c>
      <c r="C34" s="449">
        <v>6.5538972763192068E-5</v>
      </c>
    </row>
    <row r="35" spans="1:3" x14ac:dyDescent="0.25">
      <c r="A35" s="31" t="s">
        <v>767</v>
      </c>
      <c r="B35" s="448">
        <v>7086.38</v>
      </c>
      <c r="C35" s="449">
        <v>4.5444046517638278E-4</v>
      </c>
    </row>
    <row r="36" spans="1:3" x14ac:dyDescent="0.25">
      <c r="A36" s="31" t="s">
        <v>713</v>
      </c>
      <c r="B36" s="448">
        <v>535819.79090639995</v>
      </c>
      <c r="C36" s="449">
        <v>3.4361436308837028E-2</v>
      </c>
    </row>
    <row r="37" spans="1:3" x14ac:dyDescent="0.25">
      <c r="A37" s="31" t="s">
        <v>700</v>
      </c>
      <c r="B37" s="448">
        <v>3641.2882744000003</v>
      </c>
      <c r="C37" s="449">
        <v>2.3351114917061238E-4</v>
      </c>
    </row>
    <row r="38" spans="1:3" x14ac:dyDescent="0.25">
      <c r="A38" s="31" t="s">
        <v>726</v>
      </c>
      <c r="B38" s="448">
        <v>8699.5187411999996</v>
      </c>
      <c r="C38" s="449">
        <v>5.5788898472303031E-4</v>
      </c>
    </row>
    <row r="39" spans="1:3" x14ac:dyDescent="0.25">
      <c r="A39" s="31" t="s">
        <v>685</v>
      </c>
      <c r="B39" s="448">
        <v>339.61555040000002</v>
      </c>
      <c r="C39" s="449">
        <v>2.1779109884723834E-5</v>
      </c>
    </row>
    <row r="40" spans="1:3" x14ac:dyDescent="0.25">
      <c r="A40" s="31" t="s">
        <v>727</v>
      </c>
      <c r="B40" s="448">
        <v>1435.4683084000001</v>
      </c>
      <c r="C40" s="449">
        <v>9.2054742451752703E-5</v>
      </c>
    </row>
    <row r="41" spans="1:3" x14ac:dyDescent="0.25">
      <c r="A41" s="31" t="s">
        <v>748</v>
      </c>
      <c r="B41" s="448">
        <v>158.17788000000002</v>
      </c>
      <c r="C41" s="449">
        <v>1.0143744671865474E-5</v>
      </c>
    </row>
    <row r="42" spans="1:3" x14ac:dyDescent="0.25">
      <c r="A42" s="31" t="s">
        <v>716</v>
      </c>
      <c r="B42" s="448">
        <v>76.907322799999989</v>
      </c>
      <c r="C42" s="449">
        <v>4.9319680215712707E-6</v>
      </c>
    </row>
    <row r="43" spans="1:3" x14ac:dyDescent="0.25">
      <c r="A43" s="31" t="s">
        <v>749</v>
      </c>
      <c r="B43" s="448">
        <v>752.40473140000006</v>
      </c>
      <c r="C43" s="449">
        <v>4.8250750896554707E-5</v>
      </c>
    </row>
    <row r="44" spans="1:3" x14ac:dyDescent="0.25">
      <c r="A44" s="31" t="s">
        <v>750</v>
      </c>
      <c r="B44" s="448">
        <v>2370.7860218000001</v>
      </c>
      <c r="C44" s="449">
        <v>1.5203546840283162E-4</v>
      </c>
    </row>
    <row r="45" spans="1:3" x14ac:dyDescent="0.25">
      <c r="A45" s="31" t="s">
        <v>737</v>
      </c>
      <c r="B45" s="448">
        <v>9563.5799196000007</v>
      </c>
      <c r="C45" s="449">
        <v>6.1330012043025323E-4</v>
      </c>
    </row>
    <row r="46" spans="1:3" x14ac:dyDescent="0.25">
      <c r="A46" s="31" t="s">
        <v>751</v>
      </c>
      <c r="B46" s="448">
        <v>18556.902102200002</v>
      </c>
      <c r="C46" s="449">
        <v>1.1900303432156284E-3</v>
      </c>
    </row>
    <row r="47" spans="1:3" x14ac:dyDescent="0.25">
      <c r="A47" s="31" t="s">
        <v>701</v>
      </c>
      <c r="B47" s="448">
        <v>6447.4320540000008</v>
      </c>
      <c r="C47" s="449">
        <v>4.1346555248418537E-4</v>
      </c>
    </row>
    <row r="48" spans="1:3" x14ac:dyDescent="0.25">
      <c r="A48" s="31" t="s">
        <v>702</v>
      </c>
      <c r="B48" s="448">
        <v>25498.604496400003</v>
      </c>
      <c r="C48" s="449">
        <v>1.6351928189982223E-3</v>
      </c>
    </row>
    <row r="49" spans="1:3" x14ac:dyDescent="0.25">
      <c r="A49" s="31" t="s">
        <v>752</v>
      </c>
      <c r="B49" s="448">
        <v>1841.2740779999999</v>
      </c>
      <c r="C49" s="449">
        <v>1.1807854624272693E-4</v>
      </c>
    </row>
    <row r="50" spans="1:3" x14ac:dyDescent="0.25">
      <c r="A50" s="31" t="s">
        <v>728</v>
      </c>
      <c r="B50" s="448">
        <v>354247.91997280001</v>
      </c>
      <c r="C50" s="449">
        <v>2.2717464987794228E-2</v>
      </c>
    </row>
    <row r="51" spans="1:3" x14ac:dyDescent="0.25">
      <c r="A51" s="31" t="s">
        <v>753</v>
      </c>
      <c r="B51" s="448">
        <v>12863.058746999999</v>
      </c>
      <c r="C51" s="449">
        <v>8.2489146793959952E-4</v>
      </c>
    </row>
    <row r="52" spans="1:3" x14ac:dyDescent="0.25">
      <c r="A52" s="31" t="s">
        <v>754</v>
      </c>
      <c r="B52" s="448">
        <v>1076214.3563178</v>
      </c>
      <c r="C52" s="449">
        <v>6.9016247042151618E-2</v>
      </c>
    </row>
    <row r="53" spans="1:3" x14ac:dyDescent="0.25">
      <c r="A53" s="31" t="s">
        <v>755</v>
      </c>
      <c r="B53" s="448">
        <v>2822719.2608426004</v>
      </c>
      <c r="C53" s="449">
        <v>0.18101736767709983</v>
      </c>
    </row>
    <row r="54" spans="1:3" x14ac:dyDescent="0.25">
      <c r="A54" s="31" t="s">
        <v>756</v>
      </c>
      <c r="B54" s="448">
        <v>5391723.4803711995</v>
      </c>
      <c r="C54" s="449">
        <v>0.34576431499895766</v>
      </c>
    </row>
    <row r="55" spans="1:3" x14ac:dyDescent="0.25">
      <c r="A55" s="31" t="s">
        <v>757</v>
      </c>
      <c r="B55" s="448">
        <v>88626.586444200002</v>
      </c>
      <c r="C55" s="449">
        <v>5.6835093758304169E-3</v>
      </c>
    </row>
    <row r="56" spans="1:3" ht="15.75" thickBot="1" x14ac:dyDescent="0.3">
      <c r="A56" s="209" t="s">
        <v>758</v>
      </c>
      <c r="B56" s="210">
        <v>15593637.765619202</v>
      </c>
      <c r="C56" s="428">
        <v>1.0000000000000002</v>
      </c>
    </row>
    <row r="57" spans="1:3" ht="3" customHeight="1" x14ac:dyDescent="0.25">
      <c r="A57" s="231"/>
      <c r="B57" s="231"/>
      <c r="C57" s="231"/>
    </row>
    <row r="58" spans="1:3" x14ac:dyDescent="0.25">
      <c r="A58" s="14"/>
    </row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Usi Administrador</cp:lastModifiedBy>
  <dcterms:created xsi:type="dcterms:W3CDTF">2023-06-19T13:24:00Z</dcterms:created>
  <dcterms:modified xsi:type="dcterms:W3CDTF">2023-12-06T13:33:59Z</dcterms:modified>
</cp:coreProperties>
</file>