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C:\Users\alvar\Downloads\"/>
    </mc:Choice>
  </mc:AlternateContent>
  <xr:revisionPtr revIDLastSave="0" documentId="13_ncr:1_{4E41BCDF-878E-4B61-A926-BCD05E14EA9A}" xr6:coauthVersionLast="47" xr6:coauthVersionMax="47" xr10:uidLastSave="{00000000-0000-0000-0000-000000000000}"/>
  <bookViews>
    <workbookView xWindow="-110" yWindow="-110" windowWidth="19420" windowHeight="10420" activeTab="3" xr2:uid="{55249764-BF9F-3847-AF4B-61F4DC49E0E5}"/>
  </bookViews>
  <sheets>
    <sheet name="PIVOT" sheetId="6" state="hidden" r:id="rId1"/>
    <sheet name="FINAL DATA" sheetId="5" r:id="rId2"/>
    <sheet name="PIVOT ACTUALIZADA" sheetId="13" r:id="rId3"/>
    <sheet name="Cobertura Delta" sheetId="21" r:id="rId4"/>
    <sheet name="BETA EEUU" sheetId="14" r:id="rId5"/>
    <sheet name="BETA REINO UNIDO" sheetId="15" r:id="rId6"/>
    <sheet name="BETA JAPON" sheetId="16" r:id="rId7"/>
    <sheet name="BETA SUIZA" sheetId="17" r:id="rId8"/>
    <sheet name="BETA ALEMANIA" sheetId="18" r:id="rId9"/>
    <sheet name="BETA FRANCIA" sheetId="19" r:id="rId10"/>
    <sheet name="BETA PAÍSES BAJOS, ITALIA, ESP" sheetId="20" r:id="rId11"/>
  </sheets>
  <externalReferences>
    <externalReference r:id="rId12"/>
  </externalReferences>
  <definedNames>
    <definedName name="_xlnm._FilterDatabase" localSheetId="1" hidden="1">'FINAL DATA'!$A$2:$G$844</definedName>
  </definedNames>
  <calcPr calcId="191029"/>
  <pivotCaches>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9" i="21" l="1"/>
  <c r="J17" i="21"/>
  <c r="J11" i="21"/>
  <c r="J13" i="21"/>
  <c r="J14" i="21"/>
  <c r="J15" i="21"/>
  <c r="J16" i="21"/>
  <c r="J12" i="21"/>
  <c r="I14" i="21"/>
  <c r="I15" i="21"/>
  <c r="I12" i="21"/>
  <c r="H12" i="21"/>
  <c r="H13" i="21"/>
  <c r="H14" i="21"/>
  <c r="H15" i="21"/>
  <c r="H16" i="21"/>
  <c r="H11" i="21"/>
  <c r="H17" i="21" s="1"/>
  <c r="G13" i="21"/>
  <c r="G16" i="21"/>
  <c r="G11" i="21"/>
  <c r="C12" i="21"/>
  <c r="C13" i="21"/>
  <c r="C14" i="21"/>
  <c r="C15" i="21"/>
  <c r="C16" i="21"/>
  <c r="C11" i="21"/>
  <c r="R6" i="21"/>
  <c r="R5" i="21"/>
  <c r="R3" i="21"/>
  <c r="R7" i="21"/>
  <c r="R4" i="21"/>
  <c r="R2" i="21"/>
  <c r="Q6" i="21"/>
  <c r="Q5" i="21"/>
  <c r="Q3" i="21"/>
  <c r="Q7" i="21"/>
  <c r="Q4" i="21"/>
  <c r="Q2" i="21"/>
  <c r="P6" i="21"/>
  <c r="P5" i="21"/>
  <c r="P3" i="21"/>
  <c r="P4" i="21"/>
  <c r="P7" i="21"/>
  <c r="P2" i="21"/>
  <c r="L7" i="21"/>
  <c r="L6" i="21"/>
  <c r="L5" i="21"/>
  <c r="L4" i="21"/>
  <c r="L3" i="21"/>
  <c r="L2" i="21"/>
  <c r="K7" i="21"/>
  <c r="K6" i="21"/>
  <c r="K5" i="21"/>
  <c r="K4" i="21"/>
  <c r="K3" i="21"/>
  <c r="K2" i="21"/>
  <c r="J3" i="21"/>
  <c r="J4" i="21"/>
  <c r="J5" i="21"/>
  <c r="J6" i="21"/>
  <c r="J7" i="21"/>
  <c r="J2" i="21"/>
  <c r="W72" i="13" l="1"/>
  <c r="W73" i="13"/>
  <c r="W74" i="13"/>
  <c r="W75" i="13"/>
  <c r="W76" i="13"/>
  <c r="W77" i="13"/>
  <c r="W71" i="13"/>
  <c r="V72" i="13"/>
  <c r="V73" i="13"/>
  <c r="V74" i="13"/>
  <c r="V75" i="13"/>
  <c r="V76" i="13"/>
  <c r="V77" i="13"/>
  <c r="V71" i="13"/>
  <c r="U77" i="13"/>
  <c r="U76" i="13"/>
  <c r="U75" i="13"/>
  <c r="U74" i="13"/>
  <c r="U73" i="13"/>
  <c r="U72" i="13"/>
  <c r="U71" i="13"/>
  <c r="T72" i="13"/>
  <c r="T73" i="13"/>
  <c r="T74" i="13"/>
  <c r="T75" i="13"/>
  <c r="T76" i="13"/>
  <c r="T77" i="13"/>
  <c r="T71" i="13"/>
  <c r="N65" i="13" l="1"/>
  <c r="N64" i="13"/>
  <c r="N63" i="13"/>
  <c r="N62" i="13"/>
  <c r="N61" i="13"/>
  <c r="Y61" i="13" s="1"/>
  <c r="Z61" i="13" s="1"/>
  <c r="N60" i="13"/>
  <c r="N59" i="13"/>
  <c r="I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 i="20"/>
  <c r="C1" i="20"/>
  <c r="I3" i="19"/>
  <c r="D4" i="19"/>
  <c r="D5" i="19"/>
  <c r="D6" i="19"/>
  <c r="D7" i="19"/>
  <c r="D8" i="19"/>
  <c r="D9" i="19"/>
  <c r="D10" i="19"/>
  <c r="D11" i="19"/>
  <c r="D12" i="19"/>
  <c r="D13" i="19"/>
  <c r="D14" i="19"/>
  <c r="D15" i="19"/>
  <c r="D16" i="19"/>
  <c r="D17" i="19"/>
  <c r="D18" i="19"/>
  <c r="D19" i="19"/>
  <c r="D20" i="19"/>
  <c r="D21" i="19"/>
  <c r="D22" i="19"/>
  <c r="D23" i="19"/>
  <c r="D3" i="19"/>
  <c r="C1" i="19"/>
  <c r="I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3" i="18"/>
  <c r="C1" i="18"/>
  <c r="J3" i="17"/>
  <c r="D4" i="17"/>
  <c r="D5" i="17"/>
  <c r="D6" i="17"/>
  <c r="D7" i="17"/>
  <c r="D8" i="17"/>
  <c r="D9" i="17"/>
  <c r="D10" i="17"/>
  <c r="D11" i="17"/>
  <c r="D12" i="17"/>
  <c r="D13" i="17"/>
  <c r="D14" i="17"/>
  <c r="D15" i="17"/>
  <c r="D16" i="17"/>
  <c r="D17" i="17"/>
  <c r="D18" i="17"/>
  <c r="D19" i="17"/>
  <c r="D20" i="17"/>
  <c r="D21" i="17"/>
  <c r="D22" i="17"/>
  <c r="D23" i="17"/>
  <c r="D3" i="17"/>
  <c r="C1" i="17"/>
  <c r="J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3" i="16"/>
  <c r="C1" i="16"/>
  <c r="I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3" i="15"/>
  <c r="C1" i="15"/>
  <c r="J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3" i="14"/>
  <c r="C1" i="14"/>
  <c r="X61" i="13"/>
  <c r="W61" i="13"/>
  <c r="V61" i="13"/>
  <c r="S61" i="13"/>
  <c r="M65" i="13"/>
  <c r="X65" i="13" s="1"/>
  <c r="U32" i="13"/>
  <c r="M61" i="13"/>
  <c r="M60" i="13"/>
  <c r="X60" i="13" s="1"/>
  <c r="U29" i="13"/>
  <c r="M62" i="13"/>
  <c r="X62" i="13" s="1"/>
  <c r="M59" i="13"/>
  <c r="X59" i="13" s="1"/>
  <c r="U34" i="13"/>
  <c r="U33" i="13"/>
  <c r="U30" i="13"/>
  <c r="U26" i="13"/>
  <c r="U24" i="13"/>
  <c r="V65" i="13"/>
  <c r="X64" i="13"/>
  <c r="V64" i="13"/>
  <c r="V60" i="13"/>
  <c r="X63" i="13"/>
  <c r="V63" i="13"/>
  <c r="V62" i="13"/>
  <c r="V59" i="13"/>
  <c r="W59" i="13" s="1"/>
  <c r="S59" i="13"/>
  <c r="U23" i="13"/>
  <c r="U22" i="13"/>
  <c r="O15" i="13"/>
  <c r="O14" i="13"/>
  <c r="O13" i="13"/>
  <c r="O12" i="13"/>
  <c r="O11" i="13"/>
  <c r="S10" i="13"/>
  <c r="U10" i="13" s="1"/>
  <c r="V10" i="13" s="1"/>
  <c r="X10" i="13" s="1"/>
  <c r="O10" i="13"/>
  <c r="S9" i="13"/>
  <c r="U9" i="13" s="1"/>
  <c r="V9" i="13" s="1"/>
  <c r="X9" i="13" s="1"/>
  <c r="O9" i="13"/>
  <c r="S63" i="13" s="1"/>
  <c r="S8" i="13"/>
  <c r="U8" i="13" s="1"/>
  <c r="V8" i="13" s="1"/>
  <c r="X8" i="13" s="1"/>
  <c r="O8" i="13"/>
  <c r="S7" i="13"/>
  <c r="U7" i="13" s="1"/>
  <c r="V7" i="13" s="1"/>
  <c r="X7" i="13" s="1"/>
  <c r="O7" i="13"/>
  <c r="S60" i="13" s="1"/>
  <c r="S6" i="13"/>
  <c r="U6" i="13" s="1"/>
  <c r="V6" i="13" s="1"/>
  <c r="X6" i="13" s="1"/>
  <c r="O6" i="13"/>
  <c r="S5" i="13"/>
  <c r="U5" i="13" s="1"/>
  <c r="V5" i="13" s="1"/>
  <c r="X5" i="13" s="1"/>
  <c r="O5" i="13"/>
  <c r="S65" i="13" s="1"/>
  <c r="X61" i="6"/>
  <c r="X62" i="6"/>
  <c r="X63" i="6"/>
  <c r="X64" i="6"/>
  <c r="X65" i="6"/>
  <c r="X60" i="6"/>
  <c r="W64" i="6"/>
  <c r="W65" i="6"/>
  <c r="W63" i="6"/>
  <c r="W62" i="6"/>
  <c r="W60" i="6"/>
  <c r="W61" i="6"/>
  <c r="S65" i="6"/>
  <c r="S64" i="6"/>
  <c r="S63" i="6"/>
  <c r="S62" i="6"/>
  <c r="S61" i="6"/>
  <c r="S60" i="6"/>
  <c r="N65" i="6"/>
  <c r="Y65" i="6" s="1"/>
  <c r="Z65" i="6" s="1"/>
  <c r="N64" i="6"/>
  <c r="Y64" i="6" s="1"/>
  <c r="Z64" i="6" s="1"/>
  <c r="N63" i="6"/>
  <c r="Y63" i="6" s="1"/>
  <c r="Z63" i="6" s="1"/>
  <c r="N62" i="6"/>
  <c r="Y62" i="6" s="1"/>
  <c r="Z62" i="6" s="1"/>
  <c r="N61" i="6"/>
  <c r="Y61" i="6" s="1"/>
  <c r="Z61" i="6" s="1"/>
  <c r="N60" i="6"/>
  <c r="Y60" i="6" s="1"/>
  <c r="Z60" i="6" s="1"/>
  <c r="V65" i="6"/>
  <c r="V64" i="6"/>
  <c r="V63" i="6"/>
  <c r="V62" i="6"/>
  <c r="V61" i="6"/>
  <c r="V60" i="6"/>
  <c r="U23" i="6"/>
  <c r="U24" i="6"/>
  <c r="U26" i="6"/>
  <c r="U27" i="6"/>
  <c r="U28" i="6"/>
  <c r="U30" i="6"/>
  <c r="U31" i="6"/>
  <c r="U33" i="6"/>
  <c r="U22" i="6"/>
  <c r="S10" i="6"/>
  <c r="U10" i="6" s="1"/>
  <c r="V10" i="6" s="1"/>
  <c r="X10" i="6" s="1"/>
  <c r="S9" i="6"/>
  <c r="U9" i="6" s="1"/>
  <c r="V9" i="6" s="1"/>
  <c r="X9" i="6" s="1"/>
  <c r="S8" i="6"/>
  <c r="U8" i="6" s="1"/>
  <c r="V8" i="6" s="1"/>
  <c r="X8" i="6" s="1"/>
  <c r="S7" i="6"/>
  <c r="U7" i="6" s="1"/>
  <c r="V7" i="6" s="1"/>
  <c r="X7" i="6" s="1"/>
  <c r="S6" i="6"/>
  <c r="U6" i="6" s="1"/>
  <c r="V6" i="6" s="1"/>
  <c r="X6" i="6" s="1"/>
  <c r="S5" i="6"/>
  <c r="U5" i="6" s="1"/>
  <c r="V5" i="6" s="1"/>
  <c r="X5" i="6" s="1"/>
  <c r="O6" i="6"/>
  <c r="O7" i="6"/>
  <c r="O8" i="6"/>
  <c r="O9" i="6"/>
  <c r="O10" i="6"/>
  <c r="O11" i="6"/>
  <c r="O12" i="6"/>
  <c r="O13" i="6"/>
  <c r="O14" i="6"/>
  <c r="O15" i="6"/>
  <c r="O5" i="6"/>
  <c r="D1" i="5"/>
  <c r="E274" i="5" s="1"/>
  <c r="G4" i="5" a="1"/>
  <c r="G4" i="5" s="1"/>
  <c r="G5" i="5" a="1"/>
  <c r="G5" i="5" s="1"/>
  <c r="G6" i="5" a="1"/>
  <c r="G6" i="5" s="1"/>
  <c r="G7" i="5" a="1"/>
  <c r="G7" i="5" s="1"/>
  <c r="G8" i="5" a="1"/>
  <c r="G8" i="5" s="1"/>
  <c r="G9" i="5" a="1"/>
  <c r="G9" i="5" s="1"/>
  <c r="G10" i="5" a="1"/>
  <c r="G10" i="5" s="1"/>
  <c r="G11" i="5" a="1"/>
  <c r="G11" i="5" s="1"/>
  <c r="G12" i="5" a="1"/>
  <c r="G12" i="5" s="1"/>
  <c r="G13" i="5" a="1"/>
  <c r="G13" i="5" s="1"/>
  <c r="G14" i="5" a="1"/>
  <c r="G14" i="5" s="1"/>
  <c r="G15" i="5" a="1"/>
  <c r="G15" i="5" s="1"/>
  <c r="G16" i="5" a="1"/>
  <c r="G16" i="5" s="1"/>
  <c r="G17" i="5" a="1"/>
  <c r="G17" i="5" s="1"/>
  <c r="G18" i="5" a="1"/>
  <c r="G18" i="5" s="1"/>
  <c r="G19" i="5" a="1"/>
  <c r="G19" i="5" s="1"/>
  <c r="G20" i="5" a="1"/>
  <c r="G20" i="5" s="1"/>
  <c r="G21" i="5" a="1"/>
  <c r="G21" i="5" s="1"/>
  <c r="G22" i="5" a="1"/>
  <c r="G22" i="5" s="1"/>
  <c r="G23" i="5" a="1"/>
  <c r="G23" i="5" s="1"/>
  <c r="G24" i="5" a="1"/>
  <c r="G24" i="5" s="1"/>
  <c r="G25" i="5" a="1"/>
  <c r="G25" i="5" s="1"/>
  <c r="G27" i="5" a="1"/>
  <c r="G27" i="5" s="1"/>
  <c r="G28" i="5" a="1"/>
  <c r="G28" i="5" s="1"/>
  <c r="G29" i="5" a="1"/>
  <c r="G29" i="5" s="1"/>
  <c r="G30" i="5" a="1"/>
  <c r="G30" i="5" s="1"/>
  <c r="G31" i="5" a="1"/>
  <c r="G31" i="5" s="1"/>
  <c r="G32" i="5" a="1"/>
  <c r="G32" i="5" s="1"/>
  <c r="G33" i="5" a="1"/>
  <c r="G33" i="5" s="1"/>
  <c r="G34" i="5" a="1"/>
  <c r="G34" i="5" s="1"/>
  <c r="G36" i="5" a="1"/>
  <c r="G36" i="5" s="1"/>
  <c r="G37" i="5" a="1"/>
  <c r="G37" i="5" s="1"/>
  <c r="G38" i="5" a="1"/>
  <c r="G38" i="5" s="1"/>
  <c r="G39" i="5" a="1"/>
  <c r="G39" i="5" s="1"/>
  <c r="G40" i="5" a="1"/>
  <c r="G40" i="5" s="1"/>
  <c r="G41" i="5" a="1"/>
  <c r="G41" i="5" s="1"/>
  <c r="G42" i="5" a="1"/>
  <c r="G42" i="5" s="1"/>
  <c r="G43" i="5" a="1"/>
  <c r="G43" i="5" s="1"/>
  <c r="G44" i="5" a="1"/>
  <c r="G44" i="5" s="1"/>
  <c r="G45" i="5" a="1"/>
  <c r="G45" i="5" s="1"/>
  <c r="G47" i="5" a="1"/>
  <c r="G47" i="5" s="1"/>
  <c r="G48" i="5" a="1"/>
  <c r="G48" i="5" s="1"/>
  <c r="G49" i="5" a="1"/>
  <c r="G49" i="5" s="1"/>
  <c r="G50" i="5" a="1"/>
  <c r="G50" i="5" s="1"/>
  <c r="G51" i="5" a="1"/>
  <c r="G51" i="5" s="1"/>
  <c r="G52" i="5" a="1"/>
  <c r="G52" i="5" s="1"/>
  <c r="G53" i="5" a="1"/>
  <c r="G53" i="5" s="1"/>
  <c r="G54" i="5" a="1"/>
  <c r="G54" i="5" s="1"/>
  <c r="G55" i="5" a="1"/>
  <c r="G55" i="5" s="1"/>
  <c r="G56" i="5" a="1"/>
  <c r="G56" i="5" s="1"/>
  <c r="G57" i="5" a="1"/>
  <c r="G57" i="5" s="1"/>
  <c r="G58" i="5" a="1"/>
  <c r="G58" i="5" s="1"/>
  <c r="G59" i="5" a="1"/>
  <c r="G59" i="5" s="1"/>
  <c r="G60" i="5" a="1"/>
  <c r="G60" i="5" s="1"/>
  <c r="G61" i="5" a="1"/>
  <c r="G61" i="5" s="1"/>
  <c r="G62" i="5" a="1"/>
  <c r="G62" i="5" s="1"/>
  <c r="G63" i="5" a="1"/>
  <c r="G63" i="5" s="1"/>
  <c r="G65" i="5" a="1"/>
  <c r="G65" i="5" s="1"/>
  <c r="G66" i="5" a="1"/>
  <c r="G66" i="5" s="1"/>
  <c r="G67" i="5" a="1"/>
  <c r="G67" i="5" s="1"/>
  <c r="G68" i="5" a="1"/>
  <c r="G68" i="5" s="1"/>
  <c r="G69" i="5" a="1"/>
  <c r="G69" i="5" s="1"/>
  <c r="G71" i="5" a="1"/>
  <c r="G71" i="5" s="1"/>
  <c r="G72" i="5" a="1"/>
  <c r="G72" i="5" s="1"/>
  <c r="G73" i="5" a="1"/>
  <c r="G73" i="5" s="1"/>
  <c r="G75" i="5" a="1"/>
  <c r="G75" i="5" s="1"/>
  <c r="G76" i="5" a="1"/>
  <c r="G76" i="5" s="1"/>
  <c r="G77" i="5" a="1"/>
  <c r="G77" i="5" s="1"/>
  <c r="G78" i="5" a="1"/>
  <c r="G78" i="5" s="1"/>
  <c r="G79" i="5" a="1"/>
  <c r="G79" i="5" s="1"/>
  <c r="G80" i="5" a="1"/>
  <c r="G80" i="5" s="1"/>
  <c r="G82" i="5" a="1"/>
  <c r="G82" i="5" s="1"/>
  <c r="G83" i="5" a="1"/>
  <c r="G83" i="5" s="1"/>
  <c r="G84" i="5" a="1"/>
  <c r="G84" i="5" s="1"/>
  <c r="G85" i="5" a="1"/>
  <c r="G85" i="5" s="1"/>
  <c r="G86" i="5" a="1"/>
  <c r="G86" i="5" s="1"/>
  <c r="G87" i="5" a="1"/>
  <c r="G87" i="5" s="1"/>
  <c r="G88" i="5" a="1"/>
  <c r="G88" i="5" s="1"/>
  <c r="G89" i="5" a="1"/>
  <c r="G89" i="5" s="1"/>
  <c r="G90" i="5" a="1"/>
  <c r="G90" i="5" s="1"/>
  <c r="G91" i="5" a="1"/>
  <c r="G91" i="5" s="1"/>
  <c r="G92" i="5" a="1"/>
  <c r="G92" i="5" s="1"/>
  <c r="G93" i="5" a="1"/>
  <c r="G93" i="5" s="1"/>
  <c r="G94" i="5" a="1"/>
  <c r="G94" i="5" s="1"/>
  <c r="G96" i="5" a="1"/>
  <c r="G96" i="5" s="1"/>
  <c r="G97" i="5" a="1"/>
  <c r="G97" i="5" s="1"/>
  <c r="G98" i="5" a="1"/>
  <c r="G98" i="5" s="1"/>
  <c r="G99" i="5" a="1"/>
  <c r="G99" i="5" s="1"/>
  <c r="G100" i="5" a="1"/>
  <c r="G100" i="5" s="1"/>
  <c r="G102" i="5" a="1"/>
  <c r="G102" i="5" s="1"/>
  <c r="G104" i="5" a="1"/>
  <c r="G104" i="5" s="1"/>
  <c r="G105" i="5" a="1"/>
  <c r="G105" i="5" s="1"/>
  <c r="G106" i="5" a="1"/>
  <c r="G106" i="5" s="1"/>
  <c r="G107" i="5" a="1"/>
  <c r="G107" i="5" s="1"/>
  <c r="G108" i="5" a="1"/>
  <c r="G108" i="5" s="1"/>
  <c r="G109" i="5" a="1"/>
  <c r="G109" i="5" s="1"/>
  <c r="G110" i="5" a="1"/>
  <c r="G110" i="5" s="1"/>
  <c r="G111" i="5" a="1"/>
  <c r="G111" i="5" s="1"/>
  <c r="G112" i="5" a="1"/>
  <c r="G112" i="5" s="1"/>
  <c r="G113" i="5" a="1"/>
  <c r="G113" i="5" s="1"/>
  <c r="G115" i="5" a="1"/>
  <c r="G115" i="5" s="1"/>
  <c r="G116" i="5" a="1"/>
  <c r="G116" i="5" s="1"/>
  <c r="G117" i="5" a="1"/>
  <c r="G117" i="5" s="1"/>
  <c r="G118" i="5" a="1"/>
  <c r="G118" i="5" s="1"/>
  <c r="G119" i="5" a="1"/>
  <c r="G119" i="5" s="1"/>
  <c r="G120" i="5" a="1"/>
  <c r="G120" i="5" s="1"/>
  <c r="G121" i="5" a="1"/>
  <c r="G121" i="5" s="1"/>
  <c r="G122" i="5" a="1"/>
  <c r="G122" i="5" s="1"/>
  <c r="G123" i="5" a="1"/>
  <c r="G123" i="5" s="1"/>
  <c r="G124" i="5" a="1"/>
  <c r="G124" i="5" s="1"/>
  <c r="G125" i="5" a="1"/>
  <c r="G125" i="5" s="1"/>
  <c r="G126" i="5" a="1"/>
  <c r="G126" i="5" s="1"/>
  <c r="G129" i="5" a="1"/>
  <c r="G129" i="5" s="1"/>
  <c r="G131" i="5" a="1"/>
  <c r="G131" i="5" s="1"/>
  <c r="G133" i="5" a="1"/>
  <c r="G133" i="5" s="1"/>
  <c r="G134" i="5" a="1"/>
  <c r="G134" i="5" s="1"/>
  <c r="G135" i="5" a="1"/>
  <c r="G135" i="5" s="1"/>
  <c r="G138" i="5" a="1"/>
  <c r="G138" i="5" s="1"/>
  <c r="G139" i="5" a="1"/>
  <c r="G139" i="5" s="1"/>
  <c r="G140" i="5" a="1"/>
  <c r="G140" i="5" s="1"/>
  <c r="G142" i="5" a="1"/>
  <c r="G142" i="5" s="1"/>
  <c r="G143" i="5" a="1"/>
  <c r="G143" i="5" s="1"/>
  <c r="G144" i="5" a="1"/>
  <c r="G144" i="5" s="1"/>
  <c r="G145" i="5" a="1"/>
  <c r="G145" i="5" s="1"/>
  <c r="G146" i="5" a="1"/>
  <c r="G146" i="5" s="1"/>
  <c r="G147" i="5" a="1"/>
  <c r="G147" i="5" s="1"/>
  <c r="G149" i="5" a="1"/>
  <c r="G149" i="5" s="1"/>
  <c r="G150" i="5" a="1"/>
  <c r="G150" i="5" s="1"/>
  <c r="G153" i="5" a="1"/>
  <c r="G153" i="5" s="1"/>
  <c r="G154" i="5" a="1"/>
  <c r="G154" i="5" s="1"/>
  <c r="G155" i="5" a="1"/>
  <c r="G155" i="5" s="1"/>
  <c r="G159" i="5" a="1"/>
  <c r="G159" i="5" s="1"/>
  <c r="G160" i="5" a="1"/>
  <c r="G160" i="5" s="1"/>
  <c r="G161" i="5" a="1"/>
  <c r="G161" i="5" s="1"/>
  <c r="G162" i="5" a="1"/>
  <c r="G162" i="5" s="1"/>
  <c r="G164" i="5" a="1"/>
  <c r="G164" i="5" s="1"/>
  <c r="G165" i="5" a="1"/>
  <c r="G165" i="5" s="1"/>
  <c r="G166" i="5" a="1"/>
  <c r="G166" i="5" s="1"/>
  <c r="G171" i="5" a="1"/>
  <c r="G171" i="5" s="1"/>
  <c r="G172" i="5" a="1"/>
  <c r="G172" i="5" s="1"/>
  <c r="G173" i="5" a="1"/>
  <c r="G173" i="5" s="1"/>
  <c r="G174" i="5" a="1"/>
  <c r="G174" i="5" s="1"/>
  <c r="G175" i="5" a="1"/>
  <c r="G175" i="5" s="1"/>
  <c r="G176" i="5" a="1"/>
  <c r="G176" i="5" s="1"/>
  <c r="G177" i="5" a="1"/>
  <c r="G177" i="5" s="1"/>
  <c r="G179" i="5" a="1"/>
  <c r="G179" i="5" s="1"/>
  <c r="G180" i="5" a="1"/>
  <c r="G180" i="5" s="1"/>
  <c r="G181" i="5" a="1"/>
  <c r="G181" i="5" s="1"/>
  <c r="G182" i="5" a="1"/>
  <c r="G182" i="5" s="1"/>
  <c r="G183" i="5" a="1"/>
  <c r="G183" i="5" s="1"/>
  <c r="G184" i="5" a="1"/>
  <c r="G184" i="5" s="1"/>
  <c r="G185" i="5" a="1"/>
  <c r="G185" i="5" s="1"/>
  <c r="G187" i="5" a="1"/>
  <c r="G187" i="5" s="1"/>
  <c r="G189" i="5" a="1"/>
  <c r="G189" i="5" s="1"/>
  <c r="G190" i="5" a="1"/>
  <c r="G190" i="5" s="1"/>
  <c r="G191" i="5" a="1"/>
  <c r="G191" i="5" s="1"/>
  <c r="G192" i="5" a="1"/>
  <c r="G192" i="5" s="1"/>
  <c r="G193" i="5" a="1"/>
  <c r="G193" i="5" s="1"/>
  <c r="G195" i="5" a="1"/>
  <c r="G195" i="5" s="1"/>
  <c r="G196" i="5" a="1"/>
  <c r="G196" i="5" s="1"/>
  <c r="G197" i="5" a="1"/>
  <c r="G197" i="5" s="1"/>
  <c r="G198" i="5" a="1"/>
  <c r="G198" i="5" s="1"/>
  <c r="G199" i="5" a="1"/>
  <c r="G199" i="5" s="1"/>
  <c r="G200" i="5" a="1"/>
  <c r="G200" i="5" s="1"/>
  <c r="G202" i="5" a="1"/>
  <c r="G202" i="5" s="1"/>
  <c r="G203" i="5" a="1"/>
  <c r="G203" i="5" s="1"/>
  <c r="G204" i="5" a="1"/>
  <c r="G204" i="5" s="1"/>
  <c r="G205" i="5" a="1"/>
  <c r="G205" i="5" s="1"/>
  <c r="G206" i="5" a="1"/>
  <c r="G206" i="5" s="1"/>
  <c r="G207" i="5" a="1"/>
  <c r="G207" i="5" s="1"/>
  <c r="G208" i="5" a="1"/>
  <c r="G208" i="5" s="1"/>
  <c r="G211" i="5" a="1"/>
  <c r="G211" i="5" s="1"/>
  <c r="G214" i="5" a="1"/>
  <c r="G214" i="5" s="1"/>
  <c r="G216" i="5" a="1"/>
  <c r="G216" i="5" s="1"/>
  <c r="G217" i="5" a="1"/>
  <c r="G217" i="5" s="1"/>
  <c r="G218" i="5" a="1"/>
  <c r="G218" i="5" s="1"/>
  <c r="G220" i="5" a="1"/>
  <c r="G220" i="5" s="1"/>
  <c r="G221" i="5" a="1"/>
  <c r="G221" i="5" s="1"/>
  <c r="G222" i="5" a="1"/>
  <c r="G222" i="5" s="1"/>
  <c r="G224" i="5" a="1"/>
  <c r="G224" i="5" s="1"/>
  <c r="G225" i="5" a="1"/>
  <c r="G225" i="5" s="1"/>
  <c r="G226" i="5" a="1"/>
  <c r="G226" i="5" s="1"/>
  <c r="G227" i="5" a="1"/>
  <c r="G227" i="5" s="1"/>
  <c r="G228" i="5" a="1"/>
  <c r="G228" i="5" s="1"/>
  <c r="G229" i="5" a="1"/>
  <c r="G229" i="5" s="1"/>
  <c r="G230" i="5" a="1"/>
  <c r="G230" i="5" s="1"/>
  <c r="G231" i="5" a="1"/>
  <c r="G231" i="5" s="1"/>
  <c r="G232" i="5" a="1"/>
  <c r="G232" i="5" s="1"/>
  <c r="G234" i="5" a="1"/>
  <c r="G234" i="5" s="1"/>
  <c r="G236" i="5" a="1"/>
  <c r="G236" i="5" s="1"/>
  <c r="G239" i="5" a="1"/>
  <c r="G239" i="5" s="1"/>
  <c r="G240" i="5" a="1"/>
  <c r="G240" i="5" s="1"/>
  <c r="G241" i="5" a="1"/>
  <c r="G241" i="5" s="1"/>
  <c r="G242" i="5" a="1"/>
  <c r="G242" i="5" s="1"/>
  <c r="G243" i="5" a="1"/>
  <c r="G243" i="5" s="1"/>
  <c r="G245" i="5" a="1"/>
  <c r="G245" i="5" s="1"/>
  <c r="G246" i="5" a="1"/>
  <c r="G246" i="5" s="1"/>
  <c r="G248" i="5" a="1"/>
  <c r="G248" i="5" s="1"/>
  <c r="G249" i="5" a="1"/>
  <c r="G249" i="5" s="1"/>
  <c r="G250" i="5" a="1"/>
  <c r="G250" i="5" s="1"/>
  <c r="G251" i="5" a="1"/>
  <c r="G251" i="5" s="1"/>
  <c r="G252" i="5" a="1"/>
  <c r="G252" i="5" s="1"/>
  <c r="G253" i="5" a="1"/>
  <c r="G253" i="5" s="1"/>
  <c r="G254" i="5" a="1"/>
  <c r="G254" i="5" s="1"/>
  <c r="G255" i="5" a="1"/>
  <c r="G255" i="5" s="1"/>
  <c r="G256" i="5" a="1"/>
  <c r="G256" i="5" s="1"/>
  <c r="G257" i="5" a="1"/>
  <c r="G257" i="5" s="1"/>
  <c r="G258" i="5" a="1"/>
  <c r="G258" i="5" s="1"/>
  <c r="G259" i="5" a="1"/>
  <c r="G259" i="5" s="1"/>
  <c r="G260" i="5" a="1"/>
  <c r="G260" i="5" s="1"/>
  <c r="G261" i="5" a="1"/>
  <c r="G261" i="5" s="1"/>
  <c r="G262" i="5" a="1"/>
  <c r="G262" i="5" s="1"/>
  <c r="G263" i="5" a="1"/>
  <c r="G263" i="5" s="1"/>
  <c r="G264" i="5" a="1"/>
  <c r="G264" i="5" s="1"/>
  <c r="G265" i="5" a="1"/>
  <c r="G265" i="5" s="1"/>
  <c r="G266" i="5" a="1"/>
  <c r="G266" i="5" s="1"/>
  <c r="G267" i="5" a="1"/>
  <c r="G267" i="5" s="1"/>
  <c r="G268" i="5" a="1"/>
  <c r="G268" i="5" s="1"/>
  <c r="G270" i="5" a="1"/>
  <c r="G270" i="5" s="1"/>
  <c r="G271" i="5" a="1"/>
  <c r="G271" i="5" s="1"/>
  <c r="G272" i="5" a="1"/>
  <c r="G272" i="5" s="1"/>
  <c r="G273" i="5" a="1"/>
  <c r="G273" i="5" s="1"/>
  <c r="G274" i="5" a="1"/>
  <c r="G274" i="5" s="1"/>
  <c r="G275" i="5" a="1"/>
  <c r="G275" i="5" s="1"/>
  <c r="G276" i="5" a="1"/>
  <c r="G276" i="5" s="1"/>
  <c r="G277" i="5" a="1"/>
  <c r="G277" i="5" s="1"/>
  <c r="G281" i="5" a="1"/>
  <c r="G281" i="5" s="1"/>
  <c r="G282" i="5" a="1"/>
  <c r="G282" i="5" s="1"/>
  <c r="G283" i="5" a="1"/>
  <c r="G283" i="5" s="1"/>
  <c r="G284" i="5" a="1"/>
  <c r="G284" i="5" s="1"/>
  <c r="G285" i="5" a="1"/>
  <c r="G285" i="5" s="1"/>
  <c r="G286" i="5" a="1"/>
  <c r="G286" i="5" s="1"/>
  <c r="G287" i="5" a="1"/>
  <c r="G287" i="5" s="1"/>
  <c r="G288" i="5" a="1"/>
  <c r="G288" i="5" s="1"/>
  <c r="G292" i="5" a="1"/>
  <c r="G292" i="5" s="1"/>
  <c r="G293" i="5" a="1"/>
  <c r="G293" i="5" s="1"/>
  <c r="G294" i="5" a="1"/>
  <c r="G294" i="5" s="1"/>
  <c r="G295" i="5" a="1"/>
  <c r="G295" i="5" s="1"/>
  <c r="G296" i="5" a="1"/>
  <c r="G296" i="5" s="1"/>
  <c r="G297" i="5" a="1"/>
  <c r="G297" i="5" s="1"/>
  <c r="G298" i="5" a="1"/>
  <c r="G298" i="5" s="1"/>
  <c r="G300" i="5" a="1"/>
  <c r="G300" i="5" s="1"/>
  <c r="G301" i="5" a="1"/>
  <c r="G301" i="5" s="1"/>
  <c r="G302" i="5" a="1"/>
  <c r="G302" i="5" s="1"/>
  <c r="G303" i="5" a="1"/>
  <c r="G303" i="5" s="1"/>
  <c r="G304" i="5" a="1"/>
  <c r="G304" i="5" s="1"/>
  <c r="G306" i="5" a="1"/>
  <c r="G306" i="5" s="1"/>
  <c r="G307" i="5" a="1"/>
  <c r="G307" i="5" s="1"/>
  <c r="G308" i="5" a="1"/>
  <c r="G308" i="5" s="1"/>
  <c r="G309" i="5" a="1"/>
  <c r="G309" i="5" s="1"/>
  <c r="G310" i="5" a="1"/>
  <c r="G310" i="5" s="1"/>
  <c r="G312" i="5" a="1"/>
  <c r="G312" i="5" s="1"/>
  <c r="G313" i="5" a="1"/>
  <c r="G313" i="5" s="1"/>
  <c r="G314" i="5" a="1"/>
  <c r="G314" i="5" s="1"/>
  <c r="G315" i="5" a="1"/>
  <c r="G315" i="5" s="1"/>
  <c r="G316" i="5" a="1"/>
  <c r="G316" i="5" s="1"/>
  <c r="G317" i="5" a="1"/>
  <c r="G317" i="5" s="1"/>
  <c r="G318" i="5" a="1"/>
  <c r="G318" i="5" s="1"/>
  <c r="G319" i="5" a="1"/>
  <c r="G319" i="5" s="1"/>
  <c r="G320" i="5" a="1"/>
  <c r="G320" i="5" s="1"/>
  <c r="G321" i="5" a="1"/>
  <c r="G321" i="5" s="1"/>
  <c r="G322" i="5" a="1"/>
  <c r="G322" i="5" s="1"/>
  <c r="G323" i="5" a="1"/>
  <c r="G323" i="5" s="1"/>
  <c r="G324" i="5" a="1"/>
  <c r="G324" i="5" s="1"/>
  <c r="G325" i="5" a="1"/>
  <c r="G325" i="5" s="1"/>
  <c r="G326" i="5" a="1"/>
  <c r="G326" i="5" s="1"/>
  <c r="G327" i="5" a="1"/>
  <c r="G327" i="5" s="1"/>
  <c r="G328" i="5" a="1"/>
  <c r="G328" i="5" s="1"/>
  <c r="G330" i="5" a="1"/>
  <c r="G330" i="5" s="1"/>
  <c r="G331" i="5" a="1"/>
  <c r="G331" i="5" s="1"/>
  <c r="G332" i="5" a="1"/>
  <c r="G332" i="5" s="1"/>
  <c r="G333" i="5" a="1"/>
  <c r="G333" i="5" s="1"/>
  <c r="G337" i="5" a="1"/>
  <c r="G337" i="5" s="1"/>
  <c r="G339" i="5" a="1"/>
  <c r="G339" i="5" s="1"/>
  <c r="G340" i="5" a="1"/>
  <c r="G340" i="5" s="1"/>
  <c r="G341" i="5" a="1"/>
  <c r="G341" i="5" s="1"/>
  <c r="G342" i="5" a="1"/>
  <c r="G342" i="5" s="1"/>
  <c r="G343" i="5" a="1"/>
  <c r="G343" i="5" s="1"/>
  <c r="G344" i="5" a="1"/>
  <c r="G344" i="5" s="1"/>
  <c r="G345" i="5" a="1"/>
  <c r="G345" i="5" s="1"/>
  <c r="G346" i="5" a="1"/>
  <c r="G346" i="5" s="1"/>
  <c r="G347" i="5" a="1"/>
  <c r="G347" i="5" s="1"/>
  <c r="G348" i="5" a="1"/>
  <c r="G348" i="5" s="1"/>
  <c r="G349" i="5" a="1"/>
  <c r="G349" i="5" s="1"/>
  <c r="G350" i="5" a="1"/>
  <c r="G350" i="5" s="1"/>
  <c r="G351" i="5" a="1"/>
  <c r="G351" i="5" s="1"/>
  <c r="G352" i="5" a="1"/>
  <c r="G352" i="5" s="1"/>
  <c r="G354" i="5" a="1"/>
  <c r="G354" i="5" s="1"/>
  <c r="G355" i="5" a="1"/>
  <c r="G355" i="5" s="1"/>
  <c r="G356" i="5" a="1"/>
  <c r="G356" i="5" s="1"/>
  <c r="G357" i="5" a="1"/>
  <c r="G357" i="5" s="1"/>
  <c r="G358" i="5" a="1"/>
  <c r="G358" i="5" s="1"/>
  <c r="G359" i="5" a="1"/>
  <c r="G359" i="5" s="1"/>
  <c r="G360" i="5" a="1"/>
  <c r="G360" i="5" s="1"/>
  <c r="G361" i="5" a="1"/>
  <c r="G361" i="5" s="1"/>
  <c r="G362" i="5" a="1"/>
  <c r="G362" i="5" s="1"/>
  <c r="G364" i="5" a="1"/>
  <c r="G364" i="5" s="1"/>
  <c r="G365" i="5" a="1"/>
  <c r="G365" i="5" s="1"/>
  <c r="G366" i="5" a="1"/>
  <c r="G366" i="5" s="1"/>
  <c r="G367" i="5" a="1"/>
  <c r="G367" i="5" s="1"/>
  <c r="G368" i="5" a="1"/>
  <c r="G368" i="5" s="1"/>
  <c r="G372" i="5" a="1"/>
  <c r="G372" i="5" s="1"/>
  <c r="G373" i="5" a="1"/>
  <c r="G373" i="5" s="1"/>
  <c r="G374" i="5" a="1"/>
  <c r="G374" i="5" s="1"/>
  <c r="G375" i="5" a="1"/>
  <c r="G375" i="5" s="1"/>
  <c r="G376" i="5" a="1"/>
  <c r="G376" i="5" s="1"/>
  <c r="G377" i="5" a="1"/>
  <c r="G377" i="5" s="1"/>
  <c r="G378" i="5" a="1"/>
  <c r="G378" i="5" s="1"/>
  <c r="G379" i="5" a="1"/>
  <c r="G379" i="5" s="1"/>
  <c r="G380" i="5" a="1"/>
  <c r="G380" i="5" s="1"/>
  <c r="G381" i="5" a="1"/>
  <c r="G381" i="5" s="1"/>
  <c r="G382" i="5" a="1"/>
  <c r="G382" i="5" s="1"/>
  <c r="G388" i="5" a="1"/>
  <c r="G388" i="5" s="1"/>
  <c r="G389" i="5" a="1"/>
  <c r="G389" i="5" s="1"/>
  <c r="G390" i="5" a="1"/>
  <c r="G390" i="5" s="1"/>
  <c r="G391" i="5" a="1"/>
  <c r="G391" i="5" s="1"/>
  <c r="G392" i="5" a="1"/>
  <c r="G392" i="5" s="1"/>
  <c r="G393" i="5" a="1"/>
  <c r="G393" i="5" s="1"/>
  <c r="G394" i="5" a="1"/>
  <c r="G394" i="5" s="1"/>
  <c r="G395" i="5" a="1"/>
  <c r="G395" i="5" s="1"/>
  <c r="G396" i="5" a="1"/>
  <c r="G396" i="5" s="1"/>
  <c r="G397" i="5" a="1"/>
  <c r="G397" i="5" s="1"/>
  <c r="G398" i="5" a="1"/>
  <c r="G398" i="5" s="1"/>
  <c r="G399" i="5" a="1"/>
  <c r="G399" i="5" s="1"/>
  <c r="G400" i="5" a="1"/>
  <c r="G400" i="5" s="1"/>
  <c r="G401" i="5" a="1"/>
  <c r="G401" i="5" s="1"/>
  <c r="G402" i="5" a="1"/>
  <c r="G402" i="5" s="1"/>
  <c r="G404" i="5" a="1"/>
  <c r="G404" i="5" s="1"/>
  <c r="G405" i="5" a="1"/>
  <c r="G405" i="5" s="1"/>
  <c r="G406" i="5" a="1"/>
  <c r="G406" i="5" s="1"/>
  <c r="G407" i="5" a="1"/>
  <c r="G407" i="5" s="1"/>
  <c r="G408" i="5" a="1"/>
  <c r="G408" i="5" s="1"/>
  <c r="G409" i="5" a="1"/>
  <c r="G409" i="5" s="1"/>
  <c r="G410" i="5" a="1"/>
  <c r="G410" i="5" s="1"/>
  <c r="G411" i="5" a="1"/>
  <c r="G411" i="5" s="1"/>
  <c r="G412" i="5" a="1"/>
  <c r="G412" i="5" s="1"/>
  <c r="G413" i="5" a="1"/>
  <c r="G413" i="5" s="1"/>
  <c r="G414" i="5" a="1"/>
  <c r="G414" i="5" s="1"/>
  <c r="G415" i="5" a="1"/>
  <c r="G415" i="5" s="1"/>
  <c r="G416" i="5" a="1"/>
  <c r="G416" i="5" s="1"/>
  <c r="G417" i="5" a="1"/>
  <c r="G417" i="5" s="1"/>
  <c r="G418" i="5" a="1"/>
  <c r="G418" i="5" s="1"/>
  <c r="G419" i="5" a="1"/>
  <c r="G419" i="5" s="1"/>
  <c r="G420" i="5" a="1"/>
  <c r="G420" i="5" s="1"/>
  <c r="G421" i="5" a="1"/>
  <c r="G421" i="5" s="1"/>
  <c r="G422" i="5" a="1"/>
  <c r="G422" i="5" s="1"/>
  <c r="G423" i="5" a="1"/>
  <c r="G423" i="5" s="1"/>
  <c r="G424" i="5" a="1"/>
  <c r="G424" i="5" s="1"/>
  <c r="G425" i="5" a="1"/>
  <c r="G425" i="5" s="1"/>
  <c r="G427" i="5" a="1"/>
  <c r="G427" i="5" s="1"/>
  <c r="G428" i="5" a="1"/>
  <c r="G428" i="5" s="1"/>
  <c r="G429" i="5" a="1"/>
  <c r="G429" i="5" s="1"/>
  <c r="G430" i="5" a="1"/>
  <c r="G430" i="5" s="1"/>
  <c r="G431" i="5" a="1"/>
  <c r="G431" i="5" s="1"/>
  <c r="G432" i="5" a="1"/>
  <c r="G432" i="5" s="1"/>
  <c r="G433" i="5" a="1"/>
  <c r="G433" i="5" s="1"/>
  <c r="G434" i="5" a="1"/>
  <c r="G434" i="5" s="1"/>
  <c r="G435" i="5" a="1"/>
  <c r="G435" i="5" s="1"/>
  <c r="G436" i="5" a="1"/>
  <c r="G436" i="5" s="1"/>
  <c r="G437" i="5" a="1"/>
  <c r="G437" i="5" s="1"/>
  <c r="G438" i="5" a="1"/>
  <c r="G438" i="5" s="1"/>
  <c r="G441" i="5" a="1"/>
  <c r="G441" i="5" s="1"/>
  <c r="G443" i="5" a="1"/>
  <c r="G443" i="5" s="1"/>
  <c r="G444" i="5" a="1"/>
  <c r="G444" i="5" s="1"/>
  <c r="G445" i="5" a="1"/>
  <c r="G445" i="5" s="1"/>
  <c r="G446" i="5" a="1"/>
  <c r="G446" i="5" s="1"/>
  <c r="G447" i="5" a="1"/>
  <c r="G447" i="5" s="1"/>
  <c r="G448" i="5" a="1"/>
  <c r="G448" i="5" s="1"/>
  <c r="G449" i="5" a="1"/>
  <c r="G449" i="5" s="1"/>
  <c r="G450" i="5" a="1"/>
  <c r="G450" i="5" s="1"/>
  <c r="G452" i="5" a="1"/>
  <c r="G452" i="5" s="1"/>
  <c r="G455" i="5" a="1"/>
  <c r="G455" i="5" s="1"/>
  <c r="G456" i="5" a="1"/>
  <c r="G456" i="5" s="1"/>
  <c r="G457" i="5" a="1"/>
  <c r="G457" i="5" s="1"/>
  <c r="G458" i="5" a="1"/>
  <c r="G458" i="5" s="1"/>
  <c r="G459" i="5" a="1"/>
  <c r="G459" i="5" s="1"/>
  <c r="G460" i="5" a="1"/>
  <c r="G460" i="5" s="1"/>
  <c r="G461" i="5" a="1"/>
  <c r="G461" i="5" s="1"/>
  <c r="G463" i="5" a="1"/>
  <c r="G463" i="5" s="1"/>
  <c r="G464" i="5" a="1"/>
  <c r="G464" i="5" s="1"/>
  <c r="G465" i="5" a="1"/>
  <c r="G465" i="5" s="1"/>
  <c r="G467" i="5" a="1"/>
  <c r="G467" i="5" s="1"/>
  <c r="G469" i="5" a="1"/>
  <c r="G469" i="5" s="1"/>
  <c r="G470" i="5" a="1"/>
  <c r="G470" i="5" s="1"/>
  <c r="G471" i="5" a="1"/>
  <c r="G471" i="5" s="1"/>
  <c r="G472" i="5" a="1"/>
  <c r="G472" i="5" s="1"/>
  <c r="G473" i="5" a="1"/>
  <c r="G473" i="5" s="1"/>
  <c r="G474" i="5" a="1"/>
  <c r="G474" i="5" s="1"/>
  <c r="G475" i="5" a="1"/>
  <c r="G475" i="5" s="1"/>
  <c r="G476" i="5" a="1"/>
  <c r="G476" i="5" s="1"/>
  <c r="G477" i="5" a="1"/>
  <c r="G477" i="5" s="1"/>
  <c r="G478" i="5" a="1"/>
  <c r="G478" i="5" s="1"/>
  <c r="G479" i="5" a="1"/>
  <c r="G479" i="5" s="1"/>
  <c r="G480" i="5" a="1"/>
  <c r="G480" i="5" s="1"/>
  <c r="G481" i="5" a="1"/>
  <c r="G481" i="5" s="1"/>
  <c r="G482" i="5" a="1"/>
  <c r="G482" i="5" s="1"/>
  <c r="G483" i="5" a="1"/>
  <c r="G483" i="5" s="1"/>
  <c r="G484" i="5" a="1"/>
  <c r="G484" i="5" s="1"/>
  <c r="G486" i="5" a="1"/>
  <c r="G486" i="5" s="1"/>
  <c r="G487" i="5" a="1"/>
  <c r="G487" i="5" s="1"/>
  <c r="G490" i="5" a="1"/>
  <c r="G490" i="5" s="1"/>
  <c r="G491" i="5" a="1"/>
  <c r="G491" i="5" s="1"/>
  <c r="G492" i="5" a="1"/>
  <c r="G492" i="5" s="1"/>
  <c r="G493" i="5" a="1"/>
  <c r="G493" i="5" s="1"/>
  <c r="G494" i="5" a="1"/>
  <c r="G494" i="5" s="1"/>
  <c r="G495" i="5" a="1"/>
  <c r="G495" i="5" s="1"/>
  <c r="G496" i="5" a="1"/>
  <c r="G496" i="5" s="1"/>
  <c r="G497" i="5" a="1"/>
  <c r="G497" i="5" s="1"/>
  <c r="G498" i="5" a="1"/>
  <c r="G498" i="5" s="1"/>
  <c r="G499" i="5" a="1"/>
  <c r="G499" i="5" s="1"/>
  <c r="G500" i="5" a="1"/>
  <c r="G500" i="5" s="1"/>
  <c r="G501" i="5" a="1"/>
  <c r="G501" i="5" s="1"/>
  <c r="G502" i="5" a="1"/>
  <c r="G502" i="5" s="1"/>
  <c r="G504" i="5" a="1"/>
  <c r="G504" i="5" s="1"/>
  <c r="G505" i="5" a="1"/>
  <c r="G505" i="5" s="1"/>
  <c r="G506" i="5" a="1"/>
  <c r="G506" i="5" s="1"/>
  <c r="G507" i="5" a="1"/>
  <c r="G507" i="5" s="1"/>
  <c r="G508" i="5" a="1"/>
  <c r="G508" i="5" s="1"/>
  <c r="G509" i="5" a="1"/>
  <c r="G509" i="5" s="1"/>
  <c r="G510" i="5" a="1"/>
  <c r="G510" i="5" s="1"/>
  <c r="G511" i="5" a="1"/>
  <c r="G511" i="5" s="1"/>
  <c r="G512" i="5" a="1"/>
  <c r="G512" i="5" s="1"/>
  <c r="G513" i="5" a="1"/>
  <c r="G513" i="5" s="1"/>
  <c r="G514" i="5" a="1"/>
  <c r="G514" i="5" s="1"/>
  <c r="G516" i="5" a="1"/>
  <c r="G516" i="5" s="1"/>
  <c r="G517" i="5" a="1"/>
  <c r="G517" i="5" s="1"/>
  <c r="G518" i="5" a="1"/>
  <c r="G518" i="5" s="1"/>
  <c r="G519" i="5" a="1"/>
  <c r="G519" i="5" s="1"/>
  <c r="G520" i="5" a="1"/>
  <c r="G520" i="5" s="1"/>
  <c r="G521" i="5" a="1"/>
  <c r="G521" i="5" s="1"/>
  <c r="G522" i="5" a="1"/>
  <c r="G522" i="5" s="1"/>
  <c r="G523" i="5" a="1"/>
  <c r="G523" i="5" s="1"/>
  <c r="G524" i="5" a="1"/>
  <c r="G524" i="5" s="1"/>
  <c r="G525" i="5" a="1"/>
  <c r="G525" i="5" s="1"/>
  <c r="G527" i="5" a="1"/>
  <c r="G527" i="5" s="1"/>
  <c r="G528" i="5" a="1"/>
  <c r="G528" i="5" s="1"/>
  <c r="G531" i="5" a="1"/>
  <c r="G531" i="5" s="1"/>
  <c r="G532" i="5" a="1"/>
  <c r="G532" i="5" s="1"/>
  <c r="G533" i="5" a="1"/>
  <c r="G533" i="5" s="1"/>
  <c r="G534" i="5" a="1"/>
  <c r="G534" i="5" s="1"/>
  <c r="G535" i="5" a="1"/>
  <c r="G535" i="5" s="1"/>
  <c r="G536" i="5" a="1"/>
  <c r="G536" i="5" s="1"/>
  <c r="G537" i="5" a="1"/>
  <c r="G537" i="5" s="1"/>
  <c r="G538" i="5" a="1"/>
  <c r="G538" i="5" s="1"/>
  <c r="G540" i="5" a="1"/>
  <c r="G540" i="5" s="1"/>
  <c r="G543" i="5" a="1"/>
  <c r="G543" i="5" s="1"/>
  <c r="G544" i="5" a="1"/>
  <c r="G544" i="5" s="1"/>
  <c r="G545" i="5" a="1"/>
  <c r="G545" i="5" s="1"/>
  <c r="G546" i="5" a="1"/>
  <c r="G546" i="5" s="1"/>
  <c r="G547" i="5" a="1"/>
  <c r="G547" i="5" s="1"/>
  <c r="G548" i="5" a="1"/>
  <c r="G548" i="5" s="1"/>
  <c r="G549" i="5" a="1"/>
  <c r="G549" i="5" s="1"/>
  <c r="G550" i="5" a="1"/>
  <c r="G550" i="5" s="1"/>
  <c r="G551" i="5" a="1"/>
  <c r="G551" i="5" s="1"/>
  <c r="G556" i="5" a="1"/>
  <c r="G556" i="5" s="1"/>
  <c r="G557" i="5" a="1"/>
  <c r="G557" i="5" s="1"/>
  <c r="G558" i="5" a="1"/>
  <c r="G558" i="5" s="1"/>
  <c r="G559" i="5" a="1"/>
  <c r="G559" i="5" s="1"/>
  <c r="G560" i="5" a="1"/>
  <c r="G560" i="5" s="1"/>
  <c r="G561" i="5" a="1"/>
  <c r="G561" i="5" s="1"/>
  <c r="G562" i="5" a="1"/>
  <c r="G562" i="5" s="1"/>
  <c r="G563" i="5" a="1"/>
  <c r="G563" i="5" s="1"/>
  <c r="G564" i="5" a="1"/>
  <c r="G564" i="5" s="1"/>
  <c r="G565" i="5" a="1"/>
  <c r="G565" i="5" s="1"/>
  <c r="G566" i="5" a="1"/>
  <c r="G566" i="5" s="1"/>
  <c r="G567" i="5" a="1"/>
  <c r="G567" i="5" s="1"/>
  <c r="G568" i="5" a="1"/>
  <c r="G568" i="5" s="1"/>
  <c r="G569" i="5" a="1"/>
  <c r="G569" i="5" s="1"/>
  <c r="G570" i="5" a="1"/>
  <c r="G570" i="5" s="1"/>
  <c r="G572" i="5" a="1"/>
  <c r="G572" i="5" s="1"/>
  <c r="G573" i="5" a="1"/>
  <c r="G573" i="5" s="1"/>
  <c r="G574" i="5" a="1"/>
  <c r="G574" i="5" s="1"/>
  <c r="G575" i="5" a="1"/>
  <c r="G575" i="5" s="1"/>
  <c r="G576" i="5" a="1"/>
  <c r="G576" i="5" s="1"/>
  <c r="G577" i="5" a="1"/>
  <c r="G577" i="5" s="1"/>
  <c r="G578" i="5" a="1"/>
  <c r="G578" i="5" s="1"/>
  <c r="G579" i="5" a="1"/>
  <c r="G579" i="5" s="1"/>
  <c r="G580" i="5" a="1"/>
  <c r="G580" i="5" s="1"/>
  <c r="G581" i="5" a="1"/>
  <c r="G581" i="5" s="1"/>
  <c r="G582" i="5" a="1"/>
  <c r="G582" i="5" s="1"/>
  <c r="G583" i="5" a="1"/>
  <c r="G583" i="5" s="1"/>
  <c r="G584" i="5" a="1"/>
  <c r="G584" i="5" s="1"/>
  <c r="G585" i="5" a="1"/>
  <c r="G585" i="5" s="1"/>
  <c r="G586" i="5" a="1"/>
  <c r="G586" i="5" s="1"/>
  <c r="G587" i="5" a="1"/>
  <c r="G587" i="5" s="1"/>
  <c r="G588" i="5" a="1"/>
  <c r="G588" i="5" s="1"/>
  <c r="G589" i="5" a="1"/>
  <c r="G589" i="5" s="1"/>
  <c r="G590" i="5" a="1"/>
  <c r="G590" i="5" s="1"/>
  <c r="G591" i="5" a="1"/>
  <c r="G591" i="5" s="1"/>
  <c r="G592" i="5" a="1"/>
  <c r="G592" i="5" s="1"/>
  <c r="G593" i="5" a="1"/>
  <c r="G593" i="5" s="1"/>
  <c r="G596" i="5" a="1"/>
  <c r="G596" i="5" s="1"/>
  <c r="G597" i="5" a="1"/>
  <c r="G597" i="5" s="1"/>
  <c r="G598" i="5" a="1"/>
  <c r="G598" i="5" s="1"/>
  <c r="G599" i="5" a="1"/>
  <c r="G599" i="5" s="1"/>
  <c r="G600" i="5" a="1"/>
  <c r="G600" i="5" s="1"/>
  <c r="G601" i="5" a="1"/>
  <c r="G601" i="5" s="1"/>
  <c r="G602" i="5" a="1"/>
  <c r="G602" i="5" s="1"/>
  <c r="G603" i="5" a="1"/>
  <c r="G603" i="5" s="1"/>
  <c r="G604" i="5" a="1"/>
  <c r="G604" i="5" s="1"/>
  <c r="G605" i="5" a="1"/>
  <c r="G605" i="5" s="1"/>
  <c r="G606" i="5" a="1"/>
  <c r="G606" i="5" s="1"/>
  <c r="G607" i="5" a="1"/>
  <c r="G607" i="5" s="1"/>
  <c r="G608" i="5" a="1"/>
  <c r="G608" i="5" s="1"/>
  <c r="G609" i="5" a="1"/>
  <c r="G609" i="5" s="1"/>
  <c r="G610" i="5" a="1"/>
  <c r="G610" i="5" s="1"/>
  <c r="G611" i="5" a="1"/>
  <c r="G611" i="5" s="1"/>
  <c r="G612" i="5" a="1"/>
  <c r="G612" i="5" s="1"/>
  <c r="G613" i="5" a="1"/>
  <c r="G613" i="5" s="1"/>
  <c r="G614" i="5" a="1"/>
  <c r="G614" i="5" s="1"/>
  <c r="G615" i="5" a="1"/>
  <c r="G615" i="5" s="1"/>
  <c r="G616" i="5" a="1"/>
  <c r="G616" i="5" s="1"/>
  <c r="G617" i="5" a="1"/>
  <c r="G617" i="5" s="1"/>
  <c r="G618" i="5" a="1"/>
  <c r="G618" i="5" s="1"/>
  <c r="G619" i="5" a="1"/>
  <c r="G619" i="5" s="1"/>
  <c r="G620" i="5" a="1"/>
  <c r="G620" i="5" s="1"/>
  <c r="G621" i="5" a="1"/>
  <c r="G621" i="5" s="1"/>
  <c r="G623" i="5" a="1"/>
  <c r="G623" i="5" s="1"/>
  <c r="G624" i="5" a="1"/>
  <c r="G624" i="5" s="1"/>
  <c r="G625" i="5" a="1"/>
  <c r="G625" i="5" s="1"/>
  <c r="G626" i="5" a="1"/>
  <c r="G626" i="5" s="1"/>
  <c r="G628" i="5" a="1"/>
  <c r="G628" i="5" s="1"/>
  <c r="G629" i="5" a="1"/>
  <c r="G629" i="5" s="1"/>
  <c r="G630" i="5" a="1"/>
  <c r="G630" i="5" s="1"/>
  <c r="G631" i="5" a="1"/>
  <c r="G631" i="5" s="1"/>
  <c r="G632" i="5" a="1"/>
  <c r="G632" i="5" s="1"/>
  <c r="G633" i="5" a="1"/>
  <c r="G633" i="5" s="1"/>
  <c r="G634" i="5" a="1"/>
  <c r="G634" i="5" s="1"/>
  <c r="G635" i="5" a="1"/>
  <c r="G635" i="5" s="1"/>
  <c r="G636" i="5" a="1"/>
  <c r="G636" i="5" s="1"/>
  <c r="G637" i="5" a="1"/>
  <c r="G637" i="5" s="1"/>
  <c r="G638" i="5" a="1"/>
  <c r="G638" i="5" s="1"/>
  <c r="G639" i="5" a="1"/>
  <c r="G639" i="5" s="1"/>
  <c r="G640" i="5" a="1"/>
  <c r="G640" i="5" s="1"/>
  <c r="G643" i="5" a="1"/>
  <c r="G643" i="5" s="1"/>
  <c r="G649" i="5" a="1"/>
  <c r="G649" i="5" s="1"/>
  <c r="G651" i="5" a="1"/>
  <c r="G651" i="5" s="1"/>
  <c r="G652" i="5" a="1"/>
  <c r="G652" i="5" s="1"/>
  <c r="G653" i="5" a="1"/>
  <c r="G653" i="5" s="1"/>
  <c r="G654" i="5" a="1"/>
  <c r="G654" i="5" s="1"/>
  <c r="G655" i="5" a="1"/>
  <c r="G655" i="5" s="1"/>
  <c r="G656" i="5" a="1"/>
  <c r="G656" i="5" s="1"/>
  <c r="G657" i="5" a="1"/>
  <c r="G657" i="5" s="1"/>
  <c r="G658" i="5" a="1"/>
  <c r="G658" i="5" s="1"/>
  <c r="G659" i="5" a="1"/>
  <c r="G659" i="5" s="1"/>
  <c r="G660" i="5" a="1"/>
  <c r="G660" i="5" s="1"/>
  <c r="G667" i="5" a="1"/>
  <c r="G667" i="5" s="1"/>
  <c r="G668" i="5" a="1"/>
  <c r="G668" i="5" s="1"/>
  <c r="G670" i="5" a="1"/>
  <c r="G670" i="5" s="1"/>
  <c r="G671" i="5" a="1"/>
  <c r="G671" i="5" s="1"/>
  <c r="G672" i="5" a="1"/>
  <c r="G672" i="5" s="1"/>
  <c r="G673" i="5" a="1"/>
  <c r="G673" i="5" s="1"/>
  <c r="G674" i="5" a="1"/>
  <c r="G674" i="5" s="1"/>
  <c r="G675" i="5" a="1"/>
  <c r="G675" i="5" s="1"/>
  <c r="G676" i="5" a="1"/>
  <c r="G676" i="5" s="1"/>
  <c r="G677" i="5" a="1"/>
  <c r="G677" i="5" s="1"/>
  <c r="G678" i="5" a="1"/>
  <c r="G678" i="5" s="1"/>
  <c r="G679" i="5" a="1"/>
  <c r="G679" i="5" s="1"/>
  <c r="G680" i="5" a="1"/>
  <c r="G680" i="5" s="1"/>
  <c r="G681" i="5" a="1"/>
  <c r="G681" i="5" s="1"/>
  <c r="G682" i="5" a="1"/>
  <c r="G682" i="5" s="1"/>
  <c r="G683" i="5" a="1"/>
  <c r="G683" i="5" s="1"/>
  <c r="G690" i="5" a="1"/>
  <c r="G690" i="5" s="1"/>
  <c r="G691" i="5" a="1"/>
  <c r="G691" i="5" s="1"/>
  <c r="G692" i="5" a="1"/>
  <c r="G692" i="5" s="1"/>
  <c r="G693" i="5" a="1"/>
  <c r="G693" i="5" s="1"/>
  <c r="G694" i="5" a="1"/>
  <c r="G694" i="5" s="1"/>
  <c r="G695" i="5" a="1"/>
  <c r="G695" i="5" s="1"/>
  <c r="G696" i="5" a="1"/>
  <c r="G696" i="5" s="1"/>
  <c r="G697" i="5" a="1"/>
  <c r="G697" i="5" s="1"/>
  <c r="G698" i="5" a="1"/>
  <c r="G698" i="5" s="1"/>
  <c r="G699" i="5" a="1"/>
  <c r="G699" i="5" s="1"/>
  <c r="G700" i="5" a="1"/>
  <c r="G700" i="5" s="1"/>
  <c r="G701" i="5" a="1"/>
  <c r="G701" i="5" s="1"/>
  <c r="G702" i="5" a="1"/>
  <c r="G702" i="5" s="1"/>
  <c r="G703" i="5" a="1"/>
  <c r="G703" i="5" s="1"/>
  <c r="G704" i="5" a="1"/>
  <c r="G704" i="5" s="1"/>
  <c r="G706" i="5" a="1"/>
  <c r="G706" i="5" s="1"/>
  <c r="G707" i="5" a="1"/>
  <c r="G707" i="5" s="1"/>
  <c r="G710" i="5" a="1"/>
  <c r="G710" i="5" s="1"/>
  <c r="G711" i="5" a="1"/>
  <c r="G711" i="5" s="1"/>
  <c r="G712" i="5" a="1"/>
  <c r="G712" i="5" s="1"/>
  <c r="G713" i="5" a="1"/>
  <c r="G713" i="5" s="1"/>
  <c r="G715" i="5" a="1"/>
  <c r="G715" i="5" s="1"/>
  <c r="G716" i="5" a="1"/>
  <c r="G716" i="5" s="1"/>
  <c r="G718" i="5" a="1"/>
  <c r="G718" i="5" s="1"/>
  <c r="G719" i="5" a="1"/>
  <c r="G719" i="5" s="1"/>
  <c r="G720" i="5" a="1"/>
  <c r="G720" i="5" s="1"/>
  <c r="G721" i="5" a="1"/>
  <c r="G721" i="5" s="1"/>
  <c r="G722" i="5" a="1"/>
  <c r="G722" i="5" s="1"/>
  <c r="G723" i="5" a="1"/>
  <c r="G723" i="5" s="1"/>
  <c r="G724" i="5" a="1"/>
  <c r="G724" i="5" s="1"/>
  <c r="G725" i="5" a="1"/>
  <c r="G725" i="5" s="1"/>
  <c r="G726" i="5" a="1"/>
  <c r="G726" i="5" s="1"/>
  <c r="G727" i="5" a="1"/>
  <c r="G727" i="5" s="1"/>
  <c r="G730" i="5" a="1"/>
  <c r="G730" i="5" s="1"/>
  <c r="G732" i="5" a="1"/>
  <c r="G732" i="5" s="1"/>
  <c r="G733" i="5" a="1"/>
  <c r="G733" i="5" s="1"/>
  <c r="G735" i="5" a="1"/>
  <c r="G735" i="5" s="1"/>
  <c r="G736" i="5" a="1"/>
  <c r="G736" i="5" s="1"/>
  <c r="G738" i="5" a="1"/>
  <c r="G738" i="5" s="1"/>
  <c r="G739" i="5" a="1"/>
  <c r="G739" i="5" s="1"/>
  <c r="G740" i="5" a="1"/>
  <c r="G740" i="5" s="1"/>
  <c r="G741" i="5" a="1"/>
  <c r="G741" i="5" s="1"/>
  <c r="G742" i="5" a="1"/>
  <c r="G742" i="5" s="1"/>
  <c r="G743" i="5" a="1"/>
  <c r="G743" i="5" s="1"/>
  <c r="G744" i="5" a="1"/>
  <c r="G744" i="5" s="1"/>
  <c r="G745" i="5" a="1"/>
  <c r="G745" i="5" s="1"/>
  <c r="G746" i="5" a="1"/>
  <c r="G746" i="5" s="1"/>
  <c r="G747" i="5" a="1"/>
  <c r="G747" i="5" s="1"/>
  <c r="G751" i="5" a="1"/>
  <c r="G751" i="5" s="1"/>
  <c r="G754" i="5" a="1"/>
  <c r="G754" i="5" s="1"/>
  <c r="G756" i="5" a="1"/>
  <c r="G756" i="5" s="1"/>
  <c r="G757" i="5" a="1"/>
  <c r="G757" i="5" s="1"/>
  <c r="G758" i="5" a="1"/>
  <c r="G758" i="5" s="1"/>
  <c r="G760" i="5" a="1"/>
  <c r="G760" i="5" s="1"/>
  <c r="G761" i="5" a="1"/>
  <c r="G761" i="5" s="1"/>
  <c r="G762" i="5" a="1"/>
  <c r="G762" i="5" s="1"/>
  <c r="G763" i="5" a="1"/>
  <c r="G763" i="5" s="1"/>
  <c r="G764" i="5" a="1"/>
  <c r="G764" i="5" s="1"/>
  <c r="G765" i="5" a="1"/>
  <c r="G765" i="5" s="1"/>
  <c r="G766" i="5" a="1"/>
  <c r="G766" i="5" s="1"/>
  <c r="G767" i="5" a="1"/>
  <c r="G767" i="5" s="1"/>
  <c r="G768" i="5" a="1"/>
  <c r="G768" i="5" s="1"/>
  <c r="G769" i="5" a="1"/>
  <c r="G769" i="5" s="1"/>
  <c r="G770" i="5" a="1"/>
  <c r="G770" i="5" s="1"/>
  <c r="G771" i="5" a="1"/>
  <c r="G771" i="5" s="1"/>
  <c r="G773" i="5" a="1"/>
  <c r="G773" i="5" s="1"/>
  <c r="G775" i="5" a="1"/>
  <c r="G775" i="5" s="1"/>
  <c r="G776" i="5" a="1"/>
  <c r="G776" i="5" s="1"/>
  <c r="G777" i="5" a="1"/>
  <c r="G777" i="5" s="1"/>
  <c r="G779" i="5" a="1"/>
  <c r="G779" i="5" s="1"/>
  <c r="G780" i="5" a="1"/>
  <c r="G780" i="5" s="1"/>
  <c r="G781" i="5" a="1"/>
  <c r="G781" i="5" s="1"/>
  <c r="G782" i="5" a="1"/>
  <c r="G782" i="5" s="1"/>
  <c r="G783" i="5" a="1"/>
  <c r="G783" i="5" s="1"/>
  <c r="G784" i="5" a="1"/>
  <c r="G784" i="5" s="1"/>
  <c r="G785" i="5" a="1"/>
  <c r="G785" i="5" s="1"/>
  <c r="G786" i="5" a="1"/>
  <c r="G786" i="5" s="1"/>
  <c r="G787" i="5" a="1"/>
  <c r="G787" i="5" s="1"/>
  <c r="G788" i="5" a="1"/>
  <c r="G788" i="5" s="1"/>
  <c r="G789" i="5" a="1"/>
  <c r="G789" i="5" s="1"/>
  <c r="G790" i="5" a="1"/>
  <c r="G790" i="5" s="1"/>
  <c r="G791" i="5" a="1"/>
  <c r="G791" i="5" s="1"/>
  <c r="G792" i="5" a="1"/>
  <c r="G792" i="5" s="1"/>
  <c r="G793" i="5" a="1"/>
  <c r="G793" i="5" s="1"/>
  <c r="G795" i="5" a="1"/>
  <c r="G795" i="5" s="1"/>
  <c r="G796" i="5" a="1"/>
  <c r="G796" i="5" s="1"/>
  <c r="G797" i="5" a="1"/>
  <c r="G797" i="5" s="1"/>
  <c r="G798" i="5" a="1"/>
  <c r="G798" i="5" s="1"/>
  <c r="G799" i="5" a="1"/>
  <c r="G799" i="5" s="1"/>
  <c r="G800" i="5" a="1"/>
  <c r="G800" i="5" s="1"/>
  <c r="G801" i="5" a="1"/>
  <c r="G801" i="5" s="1"/>
  <c r="G802" i="5" a="1"/>
  <c r="G802" i="5" s="1"/>
  <c r="G803" i="5" a="1"/>
  <c r="G803" i="5" s="1"/>
  <c r="G804" i="5" a="1"/>
  <c r="G804" i="5" s="1"/>
  <c r="G805" i="5" a="1"/>
  <c r="G805" i="5" s="1"/>
  <c r="G806" i="5" a="1"/>
  <c r="G806" i="5" s="1"/>
  <c r="G807" i="5" a="1"/>
  <c r="G807" i="5" s="1"/>
  <c r="G808" i="5" a="1"/>
  <c r="G808" i="5" s="1"/>
  <c r="G809" i="5" a="1"/>
  <c r="G809" i="5" s="1"/>
  <c r="G810" i="5" a="1"/>
  <c r="G810" i="5" s="1"/>
  <c r="G811" i="5" a="1"/>
  <c r="G811" i="5" s="1"/>
  <c r="G812" i="5" a="1"/>
  <c r="G812" i="5" s="1"/>
  <c r="G813" i="5" a="1"/>
  <c r="G813" i="5" s="1"/>
  <c r="G814" i="5" a="1"/>
  <c r="G814" i="5" s="1"/>
  <c r="G815" i="5" a="1"/>
  <c r="G815" i="5" s="1"/>
  <c r="G816" i="5" a="1"/>
  <c r="G816" i="5" s="1"/>
  <c r="G817" i="5" a="1"/>
  <c r="G817" i="5" s="1"/>
  <c r="G818" i="5" a="1"/>
  <c r="G818" i="5" s="1"/>
  <c r="G819" i="5" a="1"/>
  <c r="G819" i="5" s="1"/>
  <c r="G820" i="5" a="1"/>
  <c r="G820" i="5" s="1"/>
  <c r="G821" i="5" a="1"/>
  <c r="G821" i="5" s="1"/>
  <c r="G823" i="5" a="1"/>
  <c r="G823" i="5" s="1"/>
  <c r="G824" i="5" a="1"/>
  <c r="G824" i="5" s="1"/>
  <c r="G829" i="5" a="1"/>
  <c r="G829" i="5" s="1"/>
  <c r="G830" i="5" a="1"/>
  <c r="G830" i="5" s="1"/>
  <c r="G831" i="5" a="1"/>
  <c r="G831" i="5" s="1"/>
  <c r="G832" i="5" a="1"/>
  <c r="G832" i="5" s="1"/>
  <c r="G833" i="5" a="1"/>
  <c r="G833" i="5" s="1"/>
  <c r="G834" i="5" a="1"/>
  <c r="G834" i="5" s="1"/>
  <c r="G835" i="5" a="1"/>
  <c r="G835" i="5" s="1"/>
  <c r="G836" i="5" a="1"/>
  <c r="G836" i="5" s="1"/>
  <c r="G837" i="5" a="1"/>
  <c r="G837" i="5" s="1"/>
  <c r="G838" i="5" a="1"/>
  <c r="G838" i="5" s="1"/>
  <c r="G839" i="5" a="1"/>
  <c r="G839" i="5" s="1"/>
  <c r="G841" i="5" a="1"/>
  <c r="G841" i="5" s="1"/>
  <c r="G843" i="5" a="1"/>
  <c r="G843" i="5" s="1"/>
  <c r="G844" i="5" a="1"/>
  <c r="G844" i="5" s="1"/>
  <c r="G3" i="5" a="1"/>
  <c r="G3" i="5" s="1"/>
  <c r="F4" i="5" a="1"/>
  <c r="F4" i="5" s="1"/>
  <c r="F5" i="5" a="1"/>
  <c r="F5" i="5" s="1"/>
  <c r="F6" i="5" a="1"/>
  <c r="F6" i="5" s="1"/>
  <c r="F7" i="5" a="1"/>
  <c r="F7" i="5" s="1"/>
  <c r="F8" i="5" a="1"/>
  <c r="F8" i="5" s="1"/>
  <c r="F9" i="5" a="1"/>
  <c r="F9" i="5" s="1"/>
  <c r="F10" i="5" a="1"/>
  <c r="F10" i="5" s="1"/>
  <c r="F11" i="5" a="1"/>
  <c r="F11" i="5" s="1"/>
  <c r="F12" i="5" a="1"/>
  <c r="F12" i="5" s="1"/>
  <c r="F13" i="5" a="1"/>
  <c r="F13" i="5" s="1"/>
  <c r="F14" i="5" a="1"/>
  <c r="F14" i="5" s="1"/>
  <c r="F15" i="5" a="1"/>
  <c r="F15" i="5" s="1"/>
  <c r="F16" i="5" a="1"/>
  <c r="F16" i="5" s="1"/>
  <c r="F17" i="5" a="1"/>
  <c r="F17" i="5" s="1"/>
  <c r="F18" i="5" a="1"/>
  <c r="F18" i="5" s="1"/>
  <c r="F19" i="5" a="1"/>
  <c r="F19" i="5" s="1"/>
  <c r="F20" i="5" a="1"/>
  <c r="F20" i="5" s="1"/>
  <c r="F21" i="5" a="1"/>
  <c r="F21" i="5" s="1"/>
  <c r="F22" i="5" a="1"/>
  <c r="F22" i="5" s="1"/>
  <c r="F23" i="5" a="1"/>
  <c r="F23" i="5" s="1"/>
  <c r="F24" i="5" a="1"/>
  <c r="F24" i="5" s="1"/>
  <c r="F25" i="5" a="1"/>
  <c r="F25" i="5" s="1"/>
  <c r="F26" i="5" a="1"/>
  <c r="F26" i="5" s="1"/>
  <c r="F27" i="5" a="1"/>
  <c r="F27" i="5" s="1"/>
  <c r="F28" i="5" a="1"/>
  <c r="F28" i="5" s="1"/>
  <c r="F29" i="5" a="1"/>
  <c r="F29" i="5" s="1"/>
  <c r="F30" i="5" a="1"/>
  <c r="F30" i="5" s="1"/>
  <c r="F31" i="5" a="1"/>
  <c r="F31" i="5" s="1"/>
  <c r="F32" i="5" a="1"/>
  <c r="F32" i="5" s="1"/>
  <c r="F33" i="5" a="1"/>
  <c r="F33" i="5" s="1"/>
  <c r="F34" i="5" a="1"/>
  <c r="F34" i="5" s="1"/>
  <c r="F35" i="5" a="1"/>
  <c r="F35" i="5" s="1"/>
  <c r="F36" i="5" a="1"/>
  <c r="F36" i="5" s="1"/>
  <c r="F37" i="5" a="1"/>
  <c r="F37" i="5" s="1"/>
  <c r="F38" i="5" a="1"/>
  <c r="F38" i="5" s="1"/>
  <c r="F39" i="5" a="1"/>
  <c r="F39" i="5" s="1"/>
  <c r="F40" i="5" a="1"/>
  <c r="F40" i="5" s="1"/>
  <c r="F41" i="5" a="1"/>
  <c r="F41" i="5" s="1"/>
  <c r="F42" i="5" a="1"/>
  <c r="F42" i="5" s="1"/>
  <c r="F43" i="5" a="1"/>
  <c r="F43" i="5" s="1"/>
  <c r="F44" i="5" a="1"/>
  <c r="F44" i="5" s="1"/>
  <c r="F45" i="5" a="1"/>
  <c r="F45" i="5" s="1"/>
  <c r="F46" i="5" a="1"/>
  <c r="F46" i="5" s="1"/>
  <c r="F47" i="5" a="1"/>
  <c r="F47" i="5" s="1"/>
  <c r="F48" i="5" a="1"/>
  <c r="F48" i="5" s="1"/>
  <c r="F49" i="5" a="1"/>
  <c r="F49" i="5" s="1"/>
  <c r="F50" i="5" a="1"/>
  <c r="F50" i="5" s="1"/>
  <c r="F51" i="5" a="1"/>
  <c r="F51" i="5" s="1"/>
  <c r="F52" i="5" a="1"/>
  <c r="F52" i="5" s="1"/>
  <c r="F53" i="5" a="1"/>
  <c r="F53" i="5" s="1"/>
  <c r="F54" i="5" a="1"/>
  <c r="F54" i="5" s="1"/>
  <c r="F55" i="5" a="1"/>
  <c r="F55" i="5" s="1"/>
  <c r="F56" i="5" a="1"/>
  <c r="F56" i="5" s="1"/>
  <c r="F57" i="5" a="1"/>
  <c r="F57" i="5" s="1"/>
  <c r="F58" i="5" a="1"/>
  <c r="F58" i="5" s="1"/>
  <c r="F59" i="5" a="1"/>
  <c r="F59" i="5" s="1"/>
  <c r="F60" i="5" a="1"/>
  <c r="F60" i="5" s="1"/>
  <c r="F61" i="5" a="1"/>
  <c r="F61" i="5" s="1"/>
  <c r="F62" i="5" a="1"/>
  <c r="F62" i="5" s="1"/>
  <c r="F63" i="5" a="1"/>
  <c r="F63" i="5" s="1"/>
  <c r="F64" i="5" a="1"/>
  <c r="F64" i="5" s="1"/>
  <c r="F65" i="5" a="1"/>
  <c r="F65" i="5" s="1"/>
  <c r="F66" i="5" a="1"/>
  <c r="F66" i="5" s="1"/>
  <c r="F67" i="5" a="1"/>
  <c r="F67" i="5" s="1"/>
  <c r="F68" i="5" a="1"/>
  <c r="F68" i="5" s="1"/>
  <c r="F69" i="5" a="1"/>
  <c r="F69" i="5" s="1"/>
  <c r="F70" i="5" a="1"/>
  <c r="F70" i="5" s="1"/>
  <c r="F71" i="5" a="1"/>
  <c r="F71" i="5" s="1"/>
  <c r="F72" i="5" a="1"/>
  <c r="F72" i="5" s="1"/>
  <c r="F73" i="5" a="1"/>
  <c r="F73" i="5" s="1"/>
  <c r="F74" i="5" a="1"/>
  <c r="F74" i="5" s="1"/>
  <c r="F75" i="5" a="1"/>
  <c r="F75" i="5" s="1"/>
  <c r="F76" i="5" a="1"/>
  <c r="F76" i="5" s="1"/>
  <c r="F77" i="5" a="1"/>
  <c r="F77" i="5" s="1"/>
  <c r="F78" i="5" a="1"/>
  <c r="F78" i="5" s="1"/>
  <c r="F79" i="5" a="1"/>
  <c r="F79" i="5" s="1"/>
  <c r="F80" i="5" a="1"/>
  <c r="F80" i="5" s="1"/>
  <c r="F81" i="5" a="1"/>
  <c r="F81" i="5" s="1"/>
  <c r="F82" i="5" a="1"/>
  <c r="F82" i="5" s="1"/>
  <c r="F83" i="5" a="1"/>
  <c r="F83" i="5" s="1"/>
  <c r="F85" i="5" a="1"/>
  <c r="F85" i="5" s="1"/>
  <c r="F86" i="5" a="1"/>
  <c r="F86" i="5" s="1"/>
  <c r="F87" i="5" a="1"/>
  <c r="F87" i="5" s="1"/>
  <c r="F88" i="5" a="1"/>
  <c r="F88" i="5" s="1"/>
  <c r="F89" i="5" a="1"/>
  <c r="F89" i="5" s="1"/>
  <c r="F90" i="5" a="1"/>
  <c r="F90" i="5" s="1"/>
  <c r="F91" i="5" a="1"/>
  <c r="F91" i="5" s="1"/>
  <c r="F92" i="5" a="1"/>
  <c r="F92" i="5" s="1"/>
  <c r="F93" i="5" a="1"/>
  <c r="F93" i="5" s="1"/>
  <c r="F95" i="5" a="1"/>
  <c r="F95" i="5" s="1"/>
  <c r="F96" i="5" a="1"/>
  <c r="F96" i="5" s="1"/>
  <c r="F97" i="5" a="1"/>
  <c r="F97" i="5" s="1"/>
  <c r="F98" i="5" a="1"/>
  <c r="F98" i="5" s="1"/>
  <c r="F99" i="5" a="1"/>
  <c r="F99" i="5" s="1"/>
  <c r="F100" i="5" a="1"/>
  <c r="F100" i="5" s="1"/>
  <c r="F101" i="5" a="1"/>
  <c r="F101" i="5" s="1"/>
  <c r="F102" i="5" a="1"/>
  <c r="F102" i="5" s="1"/>
  <c r="F103" i="5" a="1"/>
  <c r="F103" i="5" s="1"/>
  <c r="F104" i="5" a="1"/>
  <c r="F104" i="5" s="1"/>
  <c r="F105" i="5" a="1"/>
  <c r="F105" i="5" s="1"/>
  <c r="F106" i="5" a="1"/>
  <c r="F106" i="5" s="1"/>
  <c r="F107" i="5" a="1"/>
  <c r="F107" i="5" s="1"/>
  <c r="F108" i="5" a="1"/>
  <c r="F108" i="5" s="1"/>
  <c r="F109" i="5" a="1"/>
  <c r="F109" i="5" s="1"/>
  <c r="F110" i="5" a="1"/>
  <c r="F110" i="5" s="1"/>
  <c r="F111" i="5" a="1"/>
  <c r="F111" i="5" s="1"/>
  <c r="F112" i="5" a="1"/>
  <c r="F112" i="5" s="1"/>
  <c r="F113" i="5" a="1"/>
  <c r="F113" i="5" s="1"/>
  <c r="F114" i="5" a="1"/>
  <c r="F114" i="5" s="1"/>
  <c r="F115" i="5" a="1"/>
  <c r="F115" i="5" s="1"/>
  <c r="F116" i="5" a="1"/>
  <c r="F116" i="5" s="1"/>
  <c r="F117" i="5" a="1"/>
  <c r="F117" i="5" s="1"/>
  <c r="F118" i="5" a="1"/>
  <c r="F118" i="5" s="1"/>
  <c r="F119" i="5" a="1"/>
  <c r="F119" i="5" s="1"/>
  <c r="F120" i="5" a="1"/>
  <c r="F120" i="5" s="1"/>
  <c r="F121" i="5" a="1"/>
  <c r="F121" i="5" s="1"/>
  <c r="F122" i="5" a="1"/>
  <c r="F122" i="5" s="1"/>
  <c r="F123" i="5" a="1"/>
  <c r="F123" i="5" s="1"/>
  <c r="F124" i="5" a="1"/>
  <c r="F124" i="5" s="1"/>
  <c r="F125" i="5" a="1"/>
  <c r="F125" i="5" s="1"/>
  <c r="F126" i="5" a="1"/>
  <c r="F126" i="5" s="1"/>
  <c r="F127" i="5" a="1"/>
  <c r="F127" i="5" s="1"/>
  <c r="F128" i="5" a="1"/>
  <c r="F128" i="5" s="1"/>
  <c r="F129" i="5" a="1"/>
  <c r="F129" i="5" s="1"/>
  <c r="F130" i="5" a="1"/>
  <c r="F130" i="5" s="1"/>
  <c r="F131" i="5" a="1"/>
  <c r="F131" i="5" s="1"/>
  <c r="F132" i="5" a="1"/>
  <c r="F132" i="5" s="1"/>
  <c r="F133" i="5" a="1"/>
  <c r="F133" i="5" s="1"/>
  <c r="F134" i="5" a="1"/>
  <c r="F134" i="5" s="1"/>
  <c r="F135" i="5" a="1"/>
  <c r="F135" i="5" s="1"/>
  <c r="F136" i="5" a="1"/>
  <c r="F136" i="5" s="1"/>
  <c r="F137" i="5" a="1"/>
  <c r="F137" i="5" s="1"/>
  <c r="F138" i="5" a="1"/>
  <c r="F138" i="5" s="1"/>
  <c r="F139" i="5" a="1"/>
  <c r="F139" i="5" s="1"/>
  <c r="F140" i="5" a="1"/>
  <c r="F140" i="5" s="1"/>
  <c r="F141" i="5" a="1"/>
  <c r="F141" i="5" s="1"/>
  <c r="F142" i="5" a="1"/>
  <c r="F142" i="5" s="1"/>
  <c r="F143" i="5" a="1"/>
  <c r="F143" i="5" s="1"/>
  <c r="F144" i="5" a="1"/>
  <c r="F144" i="5" s="1"/>
  <c r="F145" i="5" a="1"/>
  <c r="F145" i="5" s="1"/>
  <c r="F146" i="5" a="1"/>
  <c r="F146" i="5" s="1"/>
  <c r="F147" i="5" a="1"/>
  <c r="F147" i="5" s="1"/>
  <c r="F148" i="5" a="1"/>
  <c r="F148" i="5" s="1"/>
  <c r="F149" i="5" a="1"/>
  <c r="F149" i="5" s="1"/>
  <c r="F150" i="5" a="1"/>
  <c r="F150" i="5" s="1"/>
  <c r="F151" i="5" a="1"/>
  <c r="F151" i="5" s="1"/>
  <c r="F152" i="5" a="1"/>
  <c r="F152" i="5" s="1"/>
  <c r="F153" i="5" a="1"/>
  <c r="F153" i="5" s="1"/>
  <c r="F154" i="5" a="1"/>
  <c r="F154" i="5" s="1"/>
  <c r="F155" i="5" a="1"/>
  <c r="F155" i="5" s="1"/>
  <c r="F156" i="5" a="1"/>
  <c r="F156" i="5" s="1"/>
  <c r="F157" i="5" a="1"/>
  <c r="F157" i="5" s="1"/>
  <c r="F158" i="5" a="1"/>
  <c r="F158" i="5" s="1"/>
  <c r="F159" i="5" a="1"/>
  <c r="F159" i="5" s="1"/>
  <c r="F160" i="5" a="1"/>
  <c r="F160" i="5" s="1"/>
  <c r="F161" i="5" a="1"/>
  <c r="F161" i="5" s="1"/>
  <c r="F162" i="5" a="1"/>
  <c r="F162" i="5" s="1"/>
  <c r="F163" i="5" a="1"/>
  <c r="F163" i="5" s="1"/>
  <c r="F164" i="5" a="1"/>
  <c r="F164" i="5" s="1"/>
  <c r="F165" i="5" a="1"/>
  <c r="F165" i="5" s="1"/>
  <c r="F166" i="5" a="1"/>
  <c r="F166" i="5" s="1"/>
  <c r="F168" i="5" a="1"/>
  <c r="F168" i="5" s="1"/>
  <c r="F169" i="5" a="1"/>
  <c r="F169" i="5" s="1"/>
  <c r="F170" i="5" a="1"/>
  <c r="F170" i="5" s="1"/>
  <c r="F171" i="5" a="1"/>
  <c r="F171" i="5" s="1"/>
  <c r="F172" i="5" a="1"/>
  <c r="F172" i="5" s="1"/>
  <c r="F173" i="5" a="1"/>
  <c r="F173" i="5" s="1"/>
  <c r="F174" i="5" a="1"/>
  <c r="F174" i="5" s="1"/>
  <c r="F175" i="5" a="1"/>
  <c r="F175" i="5" s="1"/>
  <c r="F176" i="5" a="1"/>
  <c r="F176" i="5" s="1"/>
  <c r="F177" i="5" a="1"/>
  <c r="F177" i="5" s="1"/>
  <c r="F178" i="5" a="1"/>
  <c r="F178" i="5" s="1"/>
  <c r="F179" i="5" a="1"/>
  <c r="F179" i="5" s="1"/>
  <c r="F180" i="5" a="1"/>
  <c r="F180" i="5" s="1"/>
  <c r="F181" i="5" a="1"/>
  <c r="F181" i="5" s="1"/>
  <c r="F182" i="5" a="1"/>
  <c r="F182" i="5" s="1"/>
  <c r="F183" i="5" a="1"/>
  <c r="F183" i="5" s="1"/>
  <c r="F184" i="5" a="1"/>
  <c r="F184" i="5" s="1"/>
  <c r="F185" i="5" a="1"/>
  <c r="F185" i="5" s="1"/>
  <c r="F186" i="5" a="1"/>
  <c r="F186" i="5" s="1"/>
  <c r="F187" i="5" a="1"/>
  <c r="F187" i="5" s="1"/>
  <c r="F188" i="5" a="1"/>
  <c r="F188" i="5" s="1"/>
  <c r="F189" i="5" a="1"/>
  <c r="F189" i="5" s="1"/>
  <c r="F190" i="5" a="1"/>
  <c r="F190" i="5" s="1"/>
  <c r="F191" i="5" a="1"/>
  <c r="F191" i="5" s="1"/>
  <c r="F192" i="5" a="1"/>
  <c r="F192" i="5" s="1"/>
  <c r="F193" i="5" a="1"/>
  <c r="F193" i="5" s="1"/>
  <c r="F194" i="5" a="1"/>
  <c r="F194" i="5" s="1"/>
  <c r="F195" i="5" a="1"/>
  <c r="F195" i="5" s="1"/>
  <c r="F196" i="5" a="1"/>
  <c r="F196" i="5" s="1"/>
  <c r="F197" i="5" a="1"/>
  <c r="F197" i="5" s="1"/>
  <c r="F198" i="5" a="1"/>
  <c r="F198" i="5" s="1"/>
  <c r="F199" i="5" a="1"/>
  <c r="F199" i="5" s="1"/>
  <c r="F200" i="5" a="1"/>
  <c r="F200" i="5" s="1"/>
  <c r="F201" i="5" a="1"/>
  <c r="F201" i="5" s="1"/>
  <c r="F202" i="5" a="1"/>
  <c r="F202" i="5" s="1"/>
  <c r="F203" i="5" a="1"/>
  <c r="F203" i="5" s="1"/>
  <c r="F204" i="5" a="1"/>
  <c r="F204" i="5" s="1"/>
  <c r="F205" i="5" a="1"/>
  <c r="F205" i="5" s="1"/>
  <c r="F206" i="5" a="1"/>
  <c r="F206" i="5" s="1"/>
  <c r="F207" i="5" a="1"/>
  <c r="F207" i="5" s="1"/>
  <c r="F208" i="5" a="1"/>
  <c r="F208" i="5" s="1"/>
  <c r="F209" i="5" a="1"/>
  <c r="F209" i="5" s="1"/>
  <c r="F210" i="5" a="1"/>
  <c r="F210" i="5" s="1"/>
  <c r="F211" i="5" a="1"/>
  <c r="F211" i="5" s="1"/>
  <c r="F212" i="5" a="1"/>
  <c r="F212" i="5" s="1"/>
  <c r="F213" i="5" a="1"/>
  <c r="F213" i="5" s="1"/>
  <c r="F214" i="5" a="1"/>
  <c r="F214" i="5" s="1"/>
  <c r="F215" i="5" a="1"/>
  <c r="F215" i="5" s="1"/>
  <c r="F216" i="5" a="1"/>
  <c r="F216" i="5" s="1"/>
  <c r="F218" i="5" a="1"/>
  <c r="F218" i="5" s="1"/>
  <c r="F219" i="5" a="1"/>
  <c r="F219" i="5" s="1"/>
  <c r="F220" i="5" a="1"/>
  <c r="F220" i="5" s="1"/>
  <c r="F221" i="5" a="1"/>
  <c r="F221" i="5" s="1"/>
  <c r="F222" i="5" a="1"/>
  <c r="F222" i="5" s="1"/>
  <c r="F223" i="5" a="1"/>
  <c r="F223" i="5" s="1"/>
  <c r="F224" i="5" a="1"/>
  <c r="F224" i="5" s="1"/>
  <c r="F225" i="5" a="1"/>
  <c r="F225" i="5" s="1"/>
  <c r="F226" i="5" a="1"/>
  <c r="F226" i="5" s="1"/>
  <c r="F227" i="5" a="1"/>
  <c r="F227" i="5" s="1"/>
  <c r="F228" i="5" a="1"/>
  <c r="F228" i="5" s="1"/>
  <c r="F229" i="5" a="1"/>
  <c r="F229" i="5" s="1"/>
  <c r="F230" i="5" a="1"/>
  <c r="F230" i="5" s="1"/>
  <c r="F231" i="5" a="1"/>
  <c r="F231" i="5" s="1"/>
  <c r="F232" i="5" a="1"/>
  <c r="F232" i="5" s="1"/>
  <c r="F233" i="5" a="1"/>
  <c r="F233" i="5" s="1"/>
  <c r="F234" i="5" a="1"/>
  <c r="F234" i="5" s="1"/>
  <c r="F235" i="5" a="1"/>
  <c r="F235" i="5" s="1"/>
  <c r="F236" i="5" a="1"/>
  <c r="F236" i="5" s="1"/>
  <c r="F237" i="5" a="1"/>
  <c r="F237" i="5" s="1"/>
  <c r="F238" i="5" a="1"/>
  <c r="F238" i="5" s="1"/>
  <c r="F239" i="5" a="1"/>
  <c r="F239" i="5" s="1"/>
  <c r="F240" i="5" a="1"/>
  <c r="F240" i="5" s="1"/>
  <c r="F241" i="5" a="1"/>
  <c r="F241" i="5" s="1"/>
  <c r="F242" i="5" a="1"/>
  <c r="F242" i="5" s="1"/>
  <c r="F243" i="5" a="1"/>
  <c r="F243" i="5" s="1"/>
  <c r="F244" i="5" a="1"/>
  <c r="F244" i="5" s="1"/>
  <c r="F245" i="5" a="1"/>
  <c r="F245" i="5" s="1"/>
  <c r="F246" i="5" a="1"/>
  <c r="F246" i="5" s="1"/>
  <c r="F247" i="5" a="1"/>
  <c r="F247" i="5" s="1"/>
  <c r="F248" i="5" a="1"/>
  <c r="F248" i="5" s="1"/>
  <c r="F249" i="5" a="1"/>
  <c r="F249" i="5" s="1"/>
  <c r="F250" i="5" a="1"/>
  <c r="F250" i="5" s="1"/>
  <c r="F251" i="5" a="1"/>
  <c r="F251" i="5" s="1"/>
  <c r="F252" i="5" a="1"/>
  <c r="F252" i="5" s="1"/>
  <c r="F253" i="5" a="1"/>
  <c r="F253" i="5" s="1"/>
  <c r="F254" i="5" a="1"/>
  <c r="F254" i="5" s="1"/>
  <c r="F255" i="5" a="1"/>
  <c r="F255" i="5" s="1"/>
  <c r="F256" i="5" a="1"/>
  <c r="F256" i="5" s="1"/>
  <c r="F257" i="5" a="1"/>
  <c r="F257" i="5" s="1"/>
  <c r="F258" i="5" a="1"/>
  <c r="F258" i="5" s="1"/>
  <c r="F259" i="5" a="1"/>
  <c r="F259" i="5" s="1"/>
  <c r="F260" i="5" a="1"/>
  <c r="F260" i="5" s="1"/>
  <c r="F261" i="5" a="1"/>
  <c r="F261" i="5" s="1"/>
  <c r="F262" i="5" a="1"/>
  <c r="F262" i="5" s="1"/>
  <c r="F263" i="5" a="1"/>
  <c r="F263" i="5" s="1"/>
  <c r="F264" i="5" a="1"/>
  <c r="F264" i="5" s="1"/>
  <c r="F265" i="5" a="1"/>
  <c r="F265" i="5" s="1"/>
  <c r="F266" i="5" a="1"/>
  <c r="F266" i="5" s="1"/>
  <c r="F267" i="5" a="1"/>
  <c r="F267" i="5" s="1"/>
  <c r="F268" i="5" a="1"/>
  <c r="F268" i="5" s="1"/>
  <c r="F269" i="5" a="1"/>
  <c r="F269" i="5" s="1"/>
  <c r="F270" i="5" a="1"/>
  <c r="F270" i="5" s="1"/>
  <c r="F271" i="5" a="1"/>
  <c r="F271" i="5" s="1"/>
  <c r="F272" i="5" a="1"/>
  <c r="F272" i="5" s="1"/>
  <c r="F273" i="5" a="1"/>
  <c r="F273" i="5" s="1"/>
  <c r="F274" i="5" a="1"/>
  <c r="F274" i="5" s="1"/>
  <c r="F275" i="5" a="1"/>
  <c r="F275" i="5" s="1"/>
  <c r="F276" i="5" a="1"/>
  <c r="F276" i="5" s="1"/>
  <c r="F277" i="5" a="1"/>
  <c r="F277" i="5" s="1"/>
  <c r="F278" i="5" a="1"/>
  <c r="F278" i="5" s="1"/>
  <c r="F279" i="5" a="1"/>
  <c r="F279" i="5" s="1"/>
  <c r="F280" i="5" a="1"/>
  <c r="F280" i="5" s="1"/>
  <c r="F281" i="5" a="1"/>
  <c r="F281" i="5" s="1"/>
  <c r="F282" i="5" a="1"/>
  <c r="F282" i="5" s="1"/>
  <c r="F283" i="5" a="1"/>
  <c r="F283" i="5" s="1"/>
  <c r="F284" i="5" a="1"/>
  <c r="F284" i="5" s="1"/>
  <c r="F285" i="5" a="1"/>
  <c r="F285" i="5" s="1"/>
  <c r="F286" i="5" a="1"/>
  <c r="F286" i="5" s="1"/>
  <c r="F287" i="5" a="1"/>
  <c r="F287" i="5" s="1"/>
  <c r="F288" i="5" a="1"/>
  <c r="F288" i="5" s="1"/>
  <c r="F289" i="5" a="1"/>
  <c r="F289" i="5" s="1"/>
  <c r="F290" i="5" a="1"/>
  <c r="F290" i="5" s="1"/>
  <c r="F291" i="5" a="1"/>
  <c r="F291" i="5" s="1"/>
  <c r="F292" i="5" a="1"/>
  <c r="F292" i="5" s="1"/>
  <c r="F293" i="5" a="1"/>
  <c r="F293" i="5" s="1"/>
  <c r="F294" i="5" a="1"/>
  <c r="F294" i="5" s="1"/>
  <c r="F295" i="5" a="1"/>
  <c r="F295" i="5" s="1"/>
  <c r="F296" i="5" a="1"/>
  <c r="F296" i="5" s="1"/>
  <c r="F297" i="5" a="1"/>
  <c r="F297" i="5" s="1"/>
  <c r="F298" i="5" a="1"/>
  <c r="F298" i="5" s="1"/>
  <c r="F299" i="5" a="1"/>
  <c r="F299" i="5" s="1"/>
  <c r="F300" i="5" a="1"/>
  <c r="F300" i="5" s="1"/>
  <c r="F301" i="5" a="1"/>
  <c r="F301" i="5" s="1"/>
  <c r="F302" i="5" a="1"/>
  <c r="F302" i="5" s="1"/>
  <c r="F303" i="5" a="1"/>
  <c r="F303" i="5" s="1"/>
  <c r="F304" i="5" a="1"/>
  <c r="F304" i="5" s="1"/>
  <c r="F305" i="5" a="1"/>
  <c r="F305" i="5" s="1"/>
  <c r="F306" i="5" a="1"/>
  <c r="F306" i="5" s="1"/>
  <c r="F307" i="5" a="1"/>
  <c r="F307" i="5" s="1"/>
  <c r="F308" i="5" a="1"/>
  <c r="F308" i="5" s="1"/>
  <c r="F309" i="5" a="1"/>
  <c r="F309" i="5" s="1"/>
  <c r="F310" i="5" a="1"/>
  <c r="F310" i="5" s="1"/>
  <c r="F311" i="5" a="1"/>
  <c r="F311" i="5" s="1"/>
  <c r="F312" i="5" a="1"/>
  <c r="F312" i="5" s="1"/>
  <c r="F313" i="5" a="1"/>
  <c r="F313" i="5" s="1"/>
  <c r="F314" i="5" a="1"/>
  <c r="F314" i="5" s="1"/>
  <c r="F315" i="5" a="1"/>
  <c r="F315" i="5" s="1"/>
  <c r="F316" i="5" a="1"/>
  <c r="F316" i="5" s="1"/>
  <c r="F317" i="5" a="1"/>
  <c r="F317" i="5" s="1"/>
  <c r="F318" i="5" a="1"/>
  <c r="F318" i="5" s="1"/>
  <c r="F319" i="5" a="1"/>
  <c r="F319" i="5" s="1"/>
  <c r="F320" i="5" a="1"/>
  <c r="F320" i="5" s="1"/>
  <c r="F321" i="5" a="1"/>
  <c r="F321" i="5" s="1"/>
  <c r="F322" i="5" a="1"/>
  <c r="F322" i="5" s="1"/>
  <c r="F323" i="5" a="1"/>
  <c r="F323" i="5" s="1"/>
  <c r="F324" i="5" a="1"/>
  <c r="F324" i="5" s="1"/>
  <c r="F325" i="5" a="1"/>
  <c r="F325" i="5" s="1"/>
  <c r="F326" i="5" a="1"/>
  <c r="F326" i="5" s="1"/>
  <c r="F327" i="5" a="1"/>
  <c r="F327" i="5" s="1"/>
  <c r="F328" i="5" a="1"/>
  <c r="F328" i="5" s="1"/>
  <c r="F329" i="5" a="1"/>
  <c r="F329" i="5" s="1"/>
  <c r="F330" i="5" a="1"/>
  <c r="F330" i="5" s="1"/>
  <c r="F331" i="5" a="1"/>
  <c r="F331" i="5" s="1"/>
  <c r="F332" i="5" a="1"/>
  <c r="F332" i="5" s="1"/>
  <c r="F333" i="5" a="1"/>
  <c r="F333" i="5" s="1"/>
  <c r="F334" i="5" a="1"/>
  <c r="F334" i="5" s="1"/>
  <c r="F335" i="5" a="1"/>
  <c r="F335" i="5" s="1"/>
  <c r="F336" i="5" a="1"/>
  <c r="F336" i="5" s="1"/>
  <c r="F337" i="5" a="1"/>
  <c r="F337" i="5" s="1"/>
  <c r="F338" i="5" a="1"/>
  <c r="F338" i="5" s="1"/>
  <c r="F339" i="5" a="1"/>
  <c r="F339" i="5" s="1"/>
  <c r="F340" i="5" a="1"/>
  <c r="F340" i="5" s="1"/>
  <c r="F341" i="5" a="1"/>
  <c r="F341" i="5" s="1"/>
  <c r="F342" i="5" a="1"/>
  <c r="F342" i="5" s="1"/>
  <c r="F343" i="5" a="1"/>
  <c r="F343" i="5" s="1"/>
  <c r="F344" i="5" a="1"/>
  <c r="F344" i="5" s="1"/>
  <c r="F345" i="5" a="1"/>
  <c r="F345" i="5" s="1"/>
  <c r="F346" i="5" a="1"/>
  <c r="F346" i="5" s="1"/>
  <c r="F347" i="5" a="1"/>
  <c r="F347" i="5" s="1"/>
  <c r="F348" i="5" a="1"/>
  <c r="F348" i="5" s="1"/>
  <c r="F349" i="5" a="1"/>
  <c r="F349" i="5" s="1"/>
  <c r="F350" i="5" a="1"/>
  <c r="F350" i="5" s="1"/>
  <c r="F351" i="5" a="1"/>
  <c r="F351" i="5" s="1"/>
  <c r="F352" i="5" a="1"/>
  <c r="F352" i="5" s="1"/>
  <c r="F353" i="5" a="1"/>
  <c r="F353" i="5" s="1"/>
  <c r="F354" i="5" a="1"/>
  <c r="F354" i="5" s="1"/>
  <c r="F355" i="5" a="1"/>
  <c r="F355" i="5" s="1"/>
  <c r="F356" i="5" a="1"/>
  <c r="F356" i="5" s="1"/>
  <c r="F357" i="5" a="1"/>
  <c r="F357" i="5" s="1"/>
  <c r="F358" i="5" a="1"/>
  <c r="F358" i="5" s="1"/>
  <c r="F359" i="5" a="1"/>
  <c r="F359" i="5" s="1"/>
  <c r="F360" i="5" a="1"/>
  <c r="F360" i="5" s="1"/>
  <c r="F361" i="5" a="1"/>
  <c r="F361" i="5" s="1"/>
  <c r="F362" i="5" a="1"/>
  <c r="F362" i="5" s="1"/>
  <c r="F363" i="5" a="1"/>
  <c r="F363" i="5" s="1"/>
  <c r="F364" i="5" a="1"/>
  <c r="F364" i="5" s="1"/>
  <c r="F365" i="5" a="1"/>
  <c r="F365" i="5" s="1"/>
  <c r="F366" i="5" a="1"/>
  <c r="F366" i="5" s="1"/>
  <c r="F367" i="5" a="1"/>
  <c r="F367" i="5" s="1"/>
  <c r="F368" i="5" a="1"/>
  <c r="F368" i="5" s="1"/>
  <c r="F369" i="5" a="1"/>
  <c r="F369" i="5" s="1"/>
  <c r="F370" i="5" a="1"/>
  <c r="F370" i="5" s="1"/>
  <c r="F372" i="5" a="1"/>
  <c r="F372" i="5" s="1"/>
  <c r="F373" i="5" a="1"/>
  <c r="F373" i="5" s="1"/>
  <c r="F374" i="5" a="1"/>
  <c r="F374" i="5" s="1"/>
  <c r="F375" i="5" a="1"/>
  <c r="F375" i="5" s="1"/>
  <c r="F376" i="5" a="1"/>
  <c r="F376" i="5" s="1"/>
  <c r="F377" i="5" a="1"/>
  <c r="F377" i="5" s="1"/>
  <c r="F378" i="5" a="1"/>
  <c r="F378" i="5" s="1"/>
  <c r="F379" i="5" a="1"/>
  <c r="F379" i="5" s="1"/>
  <c r="F380" i="5" a="1"/>
  <c r="F380" i="5" s="1"/>
  <c r="F381" i="5" a="1"/>
  <c r="F381" i="5" s="1"/>
  <c r="F382" i="5" a="1"/>
  <c r="F382" i="5" s="1"/>
  <c r="F383" i="5" a="1"/>
  <c r="F383" i="5" s="1"/>
  <c r="F384" i="5" a="1"/>
  <c r="F384" i="5" s="1"/>
  <c r="F385" i="5" a="1"/>
  <c r="F385" i="5" s="1"/>
  <c r="F386" i="5" a="1"/>
  <c r="F386" i="5" s="1"/>
  <c r="F387" i="5" a="1"/>
  <c r="F387" i="5" s="1"/>
  <c r="F388" i="5" a="1"/>
  <c r="F388" i="5" s="1"/>
  <c r="F389" i="5" a="1"/>
  <c r="F389" i="5" s="1"/>
  <c r="F390" i="5" a="1"/>
  <c r="F390" i="5" s="1"/>
  <c r="F391" i="5" a="1"/>
  <c r="F391" i="5" s="1"/>
  <c r="F392" i="5" a="1"/>
  <c r="F392" i="5" s="1"/>
  <c r="F393" i="5" a="1"/>
  <c r="F393" i="5" s="1"/>
  <c r="F394" i="5" a="1"/>
  <c r="F394" i="5" s="1"/>
  <c r="F395" i="5" a="1"/>
  <c r="F395" i="5" s="1"/>
  <c r="F396" i="5" a="1"/>
  <c r="F396" i="5" s="1"/>
  <c r="F397" i="5" a="1"/>
  <c r="F397" i="5" s="1"/>
  <c r="F398" i="5" a="1"/>
  <c r="F398" i="5" s="1"/>
  <c r="F399" i="5" a="1"/>
  <c r="F399" i="5" s="1"/>
  <c r="F400" i="5" a="1"/>
  <c r="F400" i="5" s="1"/>
  <c r="F401" i="5" a="1"/>
  <c r="F401" i="5" s="1"/>
  <c r="F402" i="5" a="1"/>
  <c r="F402" i="5" s="1"/>
  <c r="F403" i="5" a="1"/>
  <c r="F403" i="5" s="1"/>
  <c r="F404" i="5" a="1"/>
  <c r="F404" i="5" s="1"/>
  <c r="F405" i="5" a="1"/>
  <c r="F405" i="5" s="1"/>
  <c r="F406" i="5" a="1"/>
  <c r="F406" i="5" s="1"/>
  <c r="F407" i="5" a="1"/>
  <c r="F407" i="5" s="1"/>
  <c r="F408" i="5" a="1"/>
  <c r="F408" i="5" s="1"/>
  <c r="F409" i="5" a="1"/>
  <c r="F409" i="5" s="1"/>
  <c r="F410" i="5" a="1"/>
  <c r="F410" i="5" s="1"/>
  <c r="F411" i="5" a="1"/>
  <c r="F411" i="5" s="1"/>
  <c r="F412" i="5" a="1"/>
  <c r="F412" i="5" s="1"/>
  <c r="F413" i="5" a="1"/>
  <c r="F413" i="5" s="1"/>
  <c r="F414" i="5" a="1"/>
  <c r="F414" i="5" s="1"/>
  <c r="F415" i="5" a="1"/>
  <c r="F415" i="5" s="1"/>
  <c r="F416" i="5" a="1"/>
  <c r="F416" i="5" s="1"/>
  <c r="F417" i="5" a="1"/>
  <c r="F417" i="5" s="1"/>
  <c r="F418" i="5" a="1"/>
  <c r="F418" i="5" s="1"/>
  <c r="F419" i="5" a="1"/>
  <c r="F419" i="5" s="1"/>
  <c r="F420" i="5" a="1"/>
  <c r="F420" i="5" s="1"/>
  <c r="F421" i="5" a="1"/>
  <c r="F421" i="5" s="1"/>
  <c r="F422" i="5" a="1"/>
  <c r="F422" i="5" s="1"/>
  <c r="F423" i="5" a="1"/>
  <c r="F423" i="5" s="1"/>
  <c r="F424" i="5" a="1"/>
  <c r="F424" i="5" s="1"/>
  <c r="F425" i="5" a="1"/>
  <c r="F425" i="5" s="1"/>
  <c r="F426" i="5" a="1"/>
  <c r="F426" i="5" s="1"/>
  <c r="F427" i="5" a="1"/>
  <c r="F427" i="5" s="1"/>
  <c r="F428" i="5" a="1"/>
  <c r="F428" i="5" s="1"/>
  <c r="F429" i="5" a="1"/>
  <c r="F429" i="5" s="1"/>
  <c r="F430" i="5" a="1"/>
  <c r="F430" i="5" s="1"/>
  <c r="F431" i="5" a="1"/>
  <c r="F431" i="5" s="1"/>
  <c r="F432" i="5" a="1"/>
  <c r="F432" i="5" s="1"/>
  <c r="F433" i="5" a="1"/>
  <c r="F433" i="5" s="1"/>
  <c r="F434" i="5" a="1"/>
  <c r="F434" i="5" s="1"/>
  <c r="F435" i="5" a="1"/>
  <c r="F435" i="5" s="1"/>
  <c r="F436" i="5" a="1"/>
  <c r="F436" i="5" s="1"/>
  <c r="F437" i="5" a="1"/>
  <c r="F437" i="5" s="1"/>
  <c r="F438" i="5" a="1"/>
  <c r="F438" i="5" s="1"/>
  <c r="F439" i="5" a="1"/>
  <c r="F439" i="5" s="1"/>
  <c r="F440" i="5" a="1"/>
  <c r="F440" i="5" s="1"/>
  <c r="F441" i="5" a="1"/>
  <c r="F441" i="5" s="1"/>
  <c r="F442" i="5" a="1"/>
  <c r="F442" i="5" s="1"/>
  <c r="F443" i="5" a="1"/>
  <c r="F443" i="5" s="1"/>
  <c r="F444" i="5" a="1"/>
  <c r="F444" i="5" s="1"/>
  <c r="F445" i="5" a="1"/>
  <c r="F445" i="5" s="1"/>
  <c r="F446" i="5" a="1"/>
  <c r="F446" i="5" s="1"/>
  <c r="F447" i="5" a="1"/>
  <c r="F447" i="5" s="1"/>
  <c r="F448" i="5" a="1"/>
  <c r="F448" i="5" s="1"/>
  <c r="F449" i="5" a="1"/>
  <c r="F449" i="5" s="1"/>
  <c r="F450" i="5" a="1"/>
  <c r="F450" i="5" s="1"/>
  <c r="F451" i="5" a="1"/>
  <c r="F451" i="5" s="1"/>
  <c r="F452" i="5" a="1"/>
  <c r="F452" i="5" s="1"/>
  <c r="F453" i="5" a="1"/>
  <c r="F453" i="5" s="1"/>
  <c r="F454" i="5" a="1"/>
  <c r="F454" i="5" s="1"/>
  <c r="F455" i="5" a="1"/>
  <c r="F455" i="5" s="1"/>
  <c r="F456" i="5" a="1"/>
  <c r="F456" i="5" s="1"/>
  <c r="F457" i="5" a="1"/>
  <c r="F457" i="5" s="1"/>
  <c r="F458" i="5" a="1"/>
  <c r="F458" i="5" s="1"/>
  <c r="F459" i="5" a="1"/>
  <c r="F459" i="5" s="1"/>
  <c r="F460" i="5" a="1"/>
  <c r="F460" i="5" s="1"/>
  <c r="F461" i="5" a="1"/>
  <c r="F461" i="5" s="1"/>
  <c r="F462" i="5" a="1"/>
  <c r="F462" i="5" s="1"/>
  <c r="F463" i="5" a="1"/>
  <c r="F463" i="5" s="1"/>
  <c r="F464" i="5" a="1"/>
  <c r="F464" i="5" s="1"/>
  <c r="F465" i="5" a="1"/>
  <c r="F465" i="5" s="1"/>
  <c r="F466" i="5" a="1"/>
  <c r="F466" i="5" s="1"/>
  <c r="F467" i="5" a="1"/>
  <c r="F467" i="5" s="1"/>
  <c r="F468" i="5" a="1"/>
  <c r="F468" i="5" s="1"/>
  <c r="F469" i="5" a="1"/>
  <c r="F469" i="5" s="1"/>
  <c r="F470" i="5" a="1"/>
  <c r="F470" i="5" s="1"/>
  <c r="F471" i="5" a="1"/>
  <c r="F471" i="5" s="1"/>
  <c r="F472" i="5" a="1"/>
  <c r="F472" i="5" s="1"/>
  <c r="F473" i="5" a="1"/>
  <c r="F473" i="5" s="1"/>
  <c r="F474" i="5" a="1"/>
  <c r="F474" i="5" s="1"/>
  <c r="F475" i="5" a="1"/>
  <c r="F475" i="5" s="1"/>
  <c r="F476" i="5" a="1"/>
  <c r="F476" i="5" s="1"/>
  <c r="F477" i="5" a="1"/>
  <c r="F477" i="5" s="1"/>
  <c r="F478" i="5" a="1"/>
  <c r="F478" i="5" s="1"/>
  <c r="F479" i="5" a="1"/>
  <c r="F479" i="5" s="1"/>
  <c r="F480" i="5" a="1"/>
  <c r="F480" i="5" s="1"/>
  <c r="F481" i="5" a="1"/>
  <c r="F481" i="5" s="1"/>
  <c r="F482" i="5" a="1"/>
  <c r="F482" i="5" s="1"/>
  <c r="F483" i="5" a="1"/>
  <c r="F483" i="5" s="1"/>
  <c r="F484" i="5" a="1"/>
  <c r="F484" i="5" s="1"/>
  <c r="F485" i="5" a="1"/>
  <c r="F485" i="5" s="1"/>
  <c r="F486" i="5" a="1"/>
  <c r="F486" i="5" s="1"/>
  <c r="F487" i="5" a="1"/>
  <c r="F487" i="5" s="1"/>
  <c r="F488" i="5" a="1"/>
  <c r="F488" i="5" s="1"/>
  <c r="F489" i="5" a="1"/>
  <c r="F489" i="5" s="1"/>
  <c r="F490" i="5" a="1"/>
  <c r="F490" i="5" s="1"/>
  <c r="F491" i="5" a="1"/>
  <c r="F491" i="5" s="1"/>
  <c r="F492" i="5" a="1"/>
  <c r="F492" i="5" s="1"/>
  <c r="F493" i="5" a="1"/>
  <c r="F493" i="5" s="1"/>
  <c r="F494" i="5" a="1"/>
  <c r="F494" i="5" s="1"/>
  <c r="F495" i="5" a="1"/>
  <c r="F495" i="5" s="1"/>
  <c r="F496" i="5" a="1"/>
  <c r="F496" i="5" s="1"/>
  <c r="F497" i="5" a="1"/>
  <c r="F497" i="5" s="1"/>
  <c r="F498" i="5" a="1"/>
  <c r="F498" i="5" s="1"/>
  <c r="F500" i="5" a="1"/>
  <c r="F500" i="5" s="1"/>
  <c r="F501" i="5" a="1"/>
  <c r="F501" i="5" s="1"/>
  <c r="F502" i="5" a="1"/>
  <c r="F502" i="5" s="1"/>
  <c r="F503" i="5" a="1"/>
  <c r="F503" i="5" s="1"/>
  <c r="F504" i="5" a="1"/>
  <c r="F504" i="5" s="1"/>
  <c r="F505" i="5" a="1"/>
  <c r="F505" i="5" s="1"/>
  <c r="F506" i="5" a="1"/>
  <c r="F506" i="5" s="1"/>
  <c r="F507" i="5" a="1"/>
  <c r="F507" i="5" s="1"/>
  <c r="F508" i="5" a="1"/>
  <c r="F508" i="5" s="1"/>
  <c r="F509" i="5" a="1"/>
  <c r="F509" i="5" s="1"/>
  <c r="F510" i="5" a="1"/>
  <c r="F510" i="5" s="1"/>
  <c r="F511" i="5" a="1"/>
  <c r="F511" i="5" s="1"/>
  <c r="F512" i="5" a="1"/>
  <c r="F512" i="5" s="1"/>
  <c r="F513" i="5" a="1"/>
  <c r="F513" i="5" s="1"/>
  <c r="F514" i="5" a="1"/>
  <c r="F514" i="5" s="1"/>
  <c r="F515" i="5" a="1"/>
  <c r="F515" i="5" s="1"/>
  <c r="F516" i="5" a="1"/>
  <c r="F516" i="5" s="1"/>
  <c r="F517" i="5" a="1"/>
  <c r="F517" i="5" s="1"/>
  <c r="F518" i="5" a="1"/>
  <c r="F518" i="5" s="1"/>
  <c r="F519" i="5" a="1"/>
  <c r="F519" i="5" s="1"/>
  <c r="F520" i="5" a="1"/>
  <c r="F520" i="5" s="1"/>
  <c r="F521" i="5" a="1"/>
  <c r="F521" i="5" s="1"/>
  <c r="F522" i="5" a="1"/>
  <c r="F522" i="5" s="1"/>
  <c r="F523" i="5" a="1"/>
  <c r="F523" i="5" s="1"/>
  <c r="F524" i="5" a="1"/>
  <c r="F524" i="5" s="1"/>
  <c r="F525" i="5" a="1"/>
  <c r="F525" i="5" s="1"/>
  <c r="F526" i="5" a="1"/>
  <c r="F526" i="5" s="1"/>
  <c r="F527" i="5" a="1"/>
  <c r="F527" i="5" s="1"/>
  <c r="F528" i="5" a="1"/>
  <c r="F528" i="5" s="1"/>
  <c r="F529" i="5" a="1"/>
  <c r="F529" i="5" s="1"/>
  <c r="F530" i="5" a="1"/>
  <c r="F530" i="5" s="1"/>
  <c r="F531" i="5" a="1"/>
  <c r="F531" i="5" s="1"/>
  <c r="F532" i="5" a="1"/>
  <c r="F532" i="5" s="1"/>
  <c r="F533" i="5" a="1"/>
  <c r="F533" i="5" s="1"/>
  <c r="F534" i="5" a="1"/>
  <c r="F534" i="5" s="1"/>
  <c r="F535" i="5" a="1"/>
  <c r="F535" i="5" s="1"/>
  <c r="F536" i="5" a="1"/>
  <c r="F536" i="5" s="1"/>
  <c r="F537" i="5" a="1"/>
  <c r="F537" i="5" s="1"/>
  <c r="F538" i="5" a="1"/>
  <c r="F538" i="5" s="1"/>
  <c r="F539" i="5" a="1"/>
  <c r="F539" i="5" s="1"/>
  <c r="F540" i="5" a="1"/>
  <c r="F540" i="5" s="1"/>
  <c r="F541" i="5" a="1"/>
  <c r="F541" i="5" s="1"/>
  <c r="F542" i="5" a="1"/>
  <c r="F542" i="5" s="1"/>
  <c r="F543" i="5" a="1"/>
  <c r="F543" i="5" s="1"/>
  <c r="F544" i="5" a="1"/>
  <c r="F544" i="5" s="1"/>
  <c r="F545" i="5" a="1"/>
  <c r="F545" i="5" s="1"/>
  <c r="F546" i="5" a="1"/>
  <c r="F546" i="5" s="1"/>
  <c r="F547" i="5" a="1"/>
  <c r="F547" i="5" s="1"/>
  <c r="F548" i="5" a="1"/>
  <c r="F548" i="5" s="1"/>
  <c r="F549" i="5" a="1"/>
  <c r="F549" i="5" s="1"/>
  <c r="F550" i="5" a="1"/>
  <c r="F550" i="5" s="1"/>
  <c r="F552" i="5" a="1"/>
  <c r="F552" i="5" s="1"/>
  <c r="F553" i="5" a="1"/>
  <c r="F553" i="5" s="1"/>
  <c r="F554" i="5" a="1"/>
  <c r="F554" i="5" s="1"/>
  <c r="F555" i="5" a="1"/>
  <c r="F555" i="5" s="1"/>
  <c r="F556" i="5" a="1"/>
  <c r="F556" i="5" s="1"/>
  <c r="F557" i="5" a="1"/>
  <c r="F557" i="5" s="1"/>
  <c r="F558" i="5" a="1"/>
  <c r="F558" i="5" s="1"/>
  <c r="F559" i="5" a="1"/>
  <c r="F559" i="5" s="1"/>
  <c r="F560" i="5" a="1"/>
  <c r="F560" i="5" s="1"/>
  <c r="F561" i="5" a="1"/>
  <c r="F561" i="5" s="1"/>
  <c r="F562" i="5" a="1"/>
  <c r="F562" i="5" s="1"/>
  <c r="F563" i="5" a="1"/>
  <c r="F563" i="5" s="1"/>
  <c r="F564" i="5" a="1"/>
  <c r="F564" i="5" s="1"/>
  <c r="F565" i="5" a="1"/>
  <c r="F565" i="5" s="1"/>
  <c r="F566" i="5" a="1"/>
  <c r="F566" i="5" s="1"/>
  <c r="F567" i="5" a="1"/>
  <c r="F567" i="5" s="1"/>
  <c r="F568" i="5" a="1"/>
  <c r="F568" i="5" s="1"/>
  <c r="F569" i="5" a="1"/>
  <c r="F569" i="5" s="1"/>
  <c r="F570" i="5" a="1"/>
  <c r="F570" i="5" s="1"/>
  <c r="F571" i="5" a="1"/>
  <c r="F571" i="5" s="1"/>
  <c r="F572" i="5" a="1"/>
  <c r="F572" i="5" s="1"/>
  <c r="F573" i="5" a="1"/>
  <c r="F573" i="5" s="1"/>
  <c r="F574" i="5" a="1"/>
  <c r="F574" i="5" s="1"/>
  <c r="F575" i="5" a="1"/>
  <c r="F575" i="5" s="1"/>
  <c r="F576" i="5" a="1"/>
  <c r="F576" i="5" s="1"/>
  <c r="F577" i="5" a="1"/>
  <c r="F577" i="5" s="1"/>
  <c r="F578" i="5" a="1"/>
  <c r="F578" i="5" s="1"/>
  <c r="F579" i="5" a="1"/>
  <c r="F579" i="5" s="1"/>
  <c r="F580" i="5" a="1"/>
  <c r="F580" i="5" s="1"/>
  <c r="F581" i="5" a="1"/>
  <c r="F581" i="5" s="1"/>
  <c r="F582" i="5" a="1"/>
  <c r="F582" i="5" s="1"/>
  <c r="F583" i="5" a="1"/>
  <c r="F583" i="5" s="1"/>
  <c r="F584" i="5" a="1"/>
  <c r="F584" i="5" s="1"/>
  <c r="F585" i="5" a="1"/>
  <c r="F585" i="5" s="1"/>
  <c r="F586" i="5" a="1"/>
  <c r="F586" i="5" s="1"/>
  <c r="F587" i="5" a="1"/>
  <c r="F587" i="5" s="1"/>
  <c r="F588" i="5" a="1"/>
  <c r="F588" i="5" s="1"/>
  <c r="F589" i="5" a="1"/>
  <c r="F589" i="5" s="1"/>
  <c r="F590" i="5" a="1"/>
  <c r="F590" i="5" s="1"/>
  <c r="F591" i="5" a="1"/>
  <c r="F591" i="5" s="1"/>
  <c r="F592" i="5" a="1"/>
  <c r="F592" i="5" s="1"/>
  <c r="F593" i="5" a="1"/>
  <c r="F593" i="5" s="1"/>
  <c r="F594" i="5" a="1"/>
  <c r="F594" i="5" s="1"/>
  <c r="F595" i="5" a="1"/>
  <c r="F595" i="5" s="1"/>
  <c r="F596" i="5" a="1"/>
  <c r="F596" i="5" s="1"/>
  <c r="F597" i="5" a="1"/>
  <c r="F597" i="5" s="1"/>
  <c r="F598" i="5" a="1"/>
  <c r="F598" i="5" s="1"/>
  <c r="F599" i="5" a="1"/>
  <c r="F599" i="5" s="1"/>
  <c r="F600" i="5" a="1"/>
  <c r="F600" i="5" s="1"/>
  <c r="F601" i="5" a="1"/>
  <c r="F601" i="5" s="1"/>
  <c r="F602" i="5" a="1"/>
  <c r="F602" i="5" s="1"/>
  <c r="F603" i="5" a="1"/>
  <c r="F603" i="5" s="1"/>
  <c r="F604" i="5" a="1"/>
  <c r="F604" i="5" s="1"/>
  <c r="F605" i="5" a="1"/>
  <c r="F605" i="5" s="1"/>
  <c r="F606" i="5" a="1"/>
  <c r="F606" i="5" s="1"/>
  <c r="F607" i="5" a="1"/>
  <c r="F607" i="5" s="1"/>
  <c r="F608" i="5" a="1"/>
  <c r="F608" i="5" s="1"/>
  <c r="F609" i="5" a="1"/>
  <c r="F609" i="5" s="1"/>
  <c r="F610" i="5" a="1"/>
  <c r="F610" i="5" s="1"/>
  <c r="F611" i="5" a="1"/>
  <c r="F611" i="5" s="1"/>
  <c r="F612" i="5" a="1"/>
  <c r="F612" i="5" s="1"/>
  <c r="F613" i="5" a="1"/>
  <c r="F613" i="5" s="1"/>
  <c r="F614" i="5" a="1"/>
  <c r="F614" i="5" s="1"/>
  <c r="F615" i="5" a="1"/>
  <c r="F615" i="5" s="1"/>
  <c r="F616" i="5" a="1"/>
  <c r="F616" i="5" s="1"/>
  <c r="F617" i="5" a="1"/>
  <c r="F617" i="5" s="1"/>
  <c r="F618" i="5" a="1"/>
  <c r="F618" i="5" s="1"/>
  <c r="F619" i="5" a="1"/>
  <c r="F619" i="5" s="1"/>
  <c r="F620" i="5" a="1"/>
  <c r="F620" i="5" s="1"/>
  <c r="F621" i="5" a="1"/>
  <c r="F621" i="5" s="1"/>
  <c r="F622" i="5" a="1"/>
  <c r="F622" i="5" s="1"/>
  <c r="F623" i="5" a="1"/>
  <c r="F623" i="5" s="1"/>
  <c r="F624" i="5" a="1"/>
  <c r="F624" i="5" s="1"/>
  <c r="F625" i="5" a="1"/>
  <c r="F625" i="5" s="1"/>
  <c r="F626" i="5" a="1"/>
  <c r="F626" i="5" s="1"/>
  <c r="F627" i="5" a="1"/>
  <c r="F627" i="5" s="1"/>
  <c r="F628" i="5" a="1"/>
  <c r="F628" i="5" s="1"/>
  <c r="F629" i="5" a="1"/>
  <c r="F629" i="5" s="1"/>
  <c r="F630" i="5" a="1"/>
  <c r="F630" i="5" s="1"/>
  <c r="F631" i="5" a="1"/>
  <c r="F631" i="5" s="1"/>
  <c r="F632" i="5" a="1"/>
  <c r="F632" i="5" s="1"/>
  <c r="F633" i="5" a="1"/>
  <c r="F633" i="5" s="1"/>
  <c r="F634" i="5" a="1"/>
  <c r="F634" i="5" s="1"/>
  <c r="F635" i="5" a="1"/>
  <c r="F635" i="5" s="1"/>
  <c r="F636" i="5" a="1"/>
  <c r="F636" i="5" s="1"/>
  <c r="F637" i="5" a="1"/>
  <c r="F637" i="5" s="1"/>
  <c r="F638" i="5" a="1"/>
  <c r="F638" i="5" s="1"/>
  <c r="F639" i="5" a="1"/>
  <c r="F639" i="5" s="1"/>
  <c r="F640" i="5" a="1"/>
  <c r="F640" i="5" s="1"/>
  <c r="F641" i="5" a="1"/>
  <c r="F641" i="5" s="1"/>
  <c r="F642" i="5" a="1"/>
  <c r="F642" i="5" s="1"/>
  <c r="F643" i="5" a="1"/>
  <c r="F643" i="5" s="1"/>
  <c r="F644" i="5" a="1"/>
  <c r="F644" i="5" s="1"/>
  <c r="F645" i="5" a="1"/>
  <c r="F645" i="5" s="1"/>
  <c r="F646" i="5" a="1"/>
  <c r="F646" i="5" s="1"/>
  <c r="F647" i="5" a="1"/>
  <c r="F647" i="5" s="1"/>
  <c r="F648" i="5" a="1"/>
  <c r="F648" i="5" s="1"/>
  <c r="F649" i="5" a="1"/>
  <c r="F649" i="5" s="1"/>
  <c r="F650" i="5" a="1"/>
  <c r="F650" i="5" s="1"/>
  <c r="F651" i="5" a="1"/>
  <c r="F651" i="5" s="1"/>
  <c r="F652" i="5" a="1"/>
  <c r="F652" i="5" s="1"/>
  <c r="F653" i="5" a="1"/>
  <c r="F653" i="5" s="1"/>
  <c r="F654" i="5" a="1"/>
  <c r="F654" i="5" s="1"/>
  <c r="F655" i="5" a="1"/>
  <c r="F655" i="5" s="1"/>
  <c r="F656" i="5" a="1"/>
  <c r="F656" i="5" s="1"/>
  <c r="F657" i="5" a="1"/>
  <c r="F657" i="5" s="1"/>
  <c r="F658" i="5" a="1"/>
  <c r="F658" i="5" s="1"/>
  <c r="F659" i="5" a="1"/>
  <c r="F659" i="5" s="1"/>
  <c r="F660" i="5" a="1"/>
  <c r="F660" i="5" s="1"/>
  <c r="F661" i="5" a="1"/>
  <c r="F661" i="5" s="1"/>
  <c r="F662" i="5" a="1"/>
  <c r="F662" i="5" s="1"/>
  <c r="F663" i="5" a="1"/>
  <c r="F663" i="5" s="1"/>
  <c r="F664" i="5" a="1"/>
  <c r="F664" i="5" s="1"/>
  <c r="F665" i="5" a="1"/>
  <c r="F665" i="5" s="1"/>
  <c r="F666" i="5" a="1"/>
  <c r="F666" i="5" s="1"/>
  <c r="F667" i="5" a="1"/>
  <c r="F667" i="5" s="1"/>
  <c r="F668" i="5" a="1"/>
  <c r="F668" i="5" s="1"/>
  <c r="F669" i="5" a="1"/>
  <c r="F669" i="5" s="1"/>
  <c r="F670" i="5" a="1"/>
  <c r="F670" i="5" s="1"/>
  <c r="F671" i="5" a="1"/>
  <c r="F671" i="5" s="1"/>
  <c r="F672" i="5" a="1"/>
  <c r="F672" i="5" s="1"/>
  <c r="F673" i="5" a="1"/>
  <c r="F673" i="5" s="1"/>
  <c r="F674" i="5" a="1"/>
  <c r="F674" i="5" s="1"/>
  <c r="F675" i="5" a="1"/>
  <c r="F675" i="5" s="1"/>
  <c r="F676" i="5" a="1"/>
  <c r="F676" i="5" s="1"/>
  <c r="F677" i="5" a="1"/>
  <c r="F677" i="5" s="1"/>
  <c r="F678" i="5" a="1"/>
  <c r="F678" i="5" s="1"/>
  <c r="F679" i="5" a="1"/>
  <c r="F679" i="5" s="1"/>
  <c r="F680" i="5" a="1"/>
  <c r="F680" i="5" s="1"/>
  <c r="F681" i="5" a="1"/>
  <c r="F681" i="5" s="1"/>
  <c r="F682" i="5" a="1"/>
  <c r="F682" i="5" s="1"/>
  <c r="F683" i="5" a="1"/>
  <c r="F683" i="5" s="1"/>
  <c r="F684" i="5" a="1"/>
  <c r="F684" i="5" s="1"/>
  <c r="F685" i="5" a="1"/>
  <c r="F685" i="5" s="1"/>
  <c r="F686" i="5" a="1"/>
  <c r="F686" i="5" s="1"/>
  <c r="F687" i="5" a="1"/>
  <c r="F687" i="5" s="1"/>
  <c r="F688" i="5" a="1"/>
  <c r="F688" i="5" s="1"/>
  <c r="F689" i="5" a="1"/>
  <c r="F689" i="5" s="1"/>
  <c r="F690" i="5" a="1"/>
  <c r="F690" i="5" s="1"/>
  <c r="F691" i="5" a="1"/>
  <c r="F691" i="5" s="1"/>
  <c r="F692" i="5" a="1"/>
  <c r="F692" i="5" s="1"/>
  <c r="F693" i="5" a="1"/>
  <c r="F693" i="5" s="1"/>
  <c r="F694" i="5" a="1"/>
  <c r="F694" i="5" s="1"/>
  <c r="F695" i="5" a="1"/>
  <c r="F695" i="5" s="1"/>
  <c r="F696" i="5" a="1"/>
  <c r="F696" i="5" s="1"/>
  <c r="F697" i="5" a="1"/>
  <c r="F697" i="5" s="1"/>
  <c r="F698" i="5" a="1"/>
  <c r="F698" i="5" s="1"/>
  <c r="F699" i="5" a="1"/>
  <c r="F699" i="5" s="1"/>
  <c r="F700" i="5" a="1"/>
  <c r="F700" i="5" s="1"/>
  <c r="F701" i="5" a="1"/>
  <c r="F701" i="5" s="1"/>
  <c r="F702" i="5" a="1"/>
  <c r="F702" i="5" s="1"/>
  <c r="F703" i="5" a="1"/>
  <c r="F703" i="5" s="1"/>
  <c r="F704" i="5" a="1"/>
  <c r="F704" i="5" s="1"/>
  <c r="F705" i="5" a="1"/>
  <c r="F705" i="5" s="1"/>
  <c r="F706" i="5" a="1"/>
  <c r="F706" i="5" s="1"/>
  <c r="F707" i="5" a="1"/>
  <c r="F707" i="5" s="1"/>
  <c r="F708" i="5" a="1"/>
  <c r="F708" i="5" s="1"/>
  <c r="F709" i="5" a="1"/>
  <c r="F709" i="5" s="1"/>
  <c r="F710" i="5" a="1"/>
  <c r="F710" i="5" s="1"/>
  <c r="F711" i="5" a="1"/>
  <c r="F711" i="5" s="1"/>
  <c r="F712" i="5" a="1"/>
  <c r="F712" i="5" s="1"/>
  <c r="F713" i="5" a="1"/>
  <c r="F713" i="5" s="1"/>
  <c r="F714" i="5" a="1"/>
  <c r="F714" i="5" s="1"/>
  <c r="F715" i="5" a="1"/>
  <c r="F715" i="5" s="1"/>
  <c r="F716" i="5" a="1"/>
  <c r="F716" i="5" s="1"/>
  <c r="F717" i="5" a="1"/>
  <c r="F717" i="5" s="1"/>
  <c r="F718" i="5" a="1"/>
  <c r="F718" i="5" s="1"/>
  <c r="F719" i="5" a="1"/>
  <c r="F719" i="5" s="1"/>
  <c r="F720" i="5" a="1"/>
  <c r="F720" i="5" s="1"/>
  <c r="F721" i="5" a="1"/>
  <c r="F721" i="5" s="1"/>
  <c r="F722" i="5" a="1"/>
  <c r="F722" i="5" s="1"/>
  <c r="F723" i="5" a="1"/>
  <c r="F723" i="5" s="1"/>
  <c r="F724" i="5" a="1"/>
  <c r="F724" i="5" s="1"/>
  <c r="F725" i="5" a="1"/>
  <c r="F725" i="5" s="1"/>
  <c r="F726" i="5" a="1"/>
  <c r="F726" i="5" s="1"/>
  <c r="F727" i="5" a="1"/>
  <c r="F727" i="5" s="1"/>
  <c r="F728" i="5" a="1"/>
  <c r="F728" i="5" s="1"/>
  <c r="F729" i="5" a="1"/>
  <c r="F729" i="5" s="1"/>
  <c r="F730" i="5" a="1"/>
  <c r="F730" i="5" s="1"/>
  <c r="F731" i="5" a="1"/>
  <c r="F731" i="5" s="1"/>
  <c r="F732" i="5" a="1"/>
  <c r="F732" i="5" s="1"/>
  <c r="F733" i="5" a="1"/>
  <c r="F733" i="5" s="1"/>
  <c r="F734" i="5" a="1"/>
  <c r="F734" i="5" s="1"/>
  <c r="F735" i="5" a="1"/>
  <c r="F735" i="5" s="1"/>
  <c r="F736" i="5" a="1"/>
  <c r="F736" i="5" s="1"/>
  <c r="F737" i="5" a="1"/>
  <c r="F737" i="5" s="1"/>
  <c r="F738" i="5" a="1"/>
  <c r="F738" i="5" s="1"/>
  <c r="F739" i="5" a="1"/>
  <c r="F739" i="5" s="1"/>
  <c r="F740" i="5" a="1"/>
  <c r="F740" i="5" s="1"/>
  <c r="F741" i="5" a="1"/>
  <c r="F741" i="5" s="1"/>
  <c r="F742" i="5" a="1"/>
  <c r="F742" i="5" s="1"/>
  <c r="F743" i="5" a="1"/>
  <c r="F743" i="5" s="1"/>
  <c r="F744" i="5" a="1"/>
  <c r="F744" i="5" s="1"/>
  <c r="F745" i="5" a="1"/>
  <c r="F745" i="5" s="1"/>
  <c r="F746" i="5" a="1"/>
  <c r="F746" i="5" s="1"/>
  <c r="F747" i="5" a="1"/>
  <c r="F747" i="5" s="1"/>
  <c r="F748" i="5" a="1"/>
  <c r="F748" i="5" s="1"/>
  <c r="F749" i="5" a="1"/>
  <c r="F749" i="5" s="1"/>
  <c r="F750" i="5" a="1"/>
  <c r="F750" i="5" s="1"/>
  <c r="F751" i="5" a="1"/>
  <c r="F751" i="5" s="1"/>
  <c r="F752" i="5" a="1"/>
  <c r="F752" i="5" s="1"/>
  <c r="F753" i="5" a="1"/>
  <c r="F753" i="5" s="1"/>
  <c r="F754" i="5" a="1"/>
  <c r="F754" i="5" s="1"/>
  <c r="F755" i="5" a="1"/>
  <c r="F755" i="5" s="1"/>
  <c r="F756" i="5" a="1"/>
  <c r="F756" i="5" s="1"/>
  <c r="F757" i="5" a="1"/>
  <c r="F757" i="5" s="1"/>
  <c r="F758" i="5" a="1"/>
  <c r="F758" i="5" s="1"/>
  <c r="F759" i="5" a="1"/>
  <c r="F759" i="5" s="1"/>
  <c r="F760" i="5" a="1"/>
  <c r="F760" i="5" s="1"/>
  <c r="F761" i="5" a="1"/>
  <c r="F761" i="5" s="1"/>
  <c r="F762" i="5" a="1"/>
  <c r="F762" i="5" s="1"/>
  <c r="F763" i="5" a="1"/>
  <c r="F763" i="5" s="1"/>
  <c r="F764" i="5" a="1"/>
  <c r="F764" i="5" s="1"/>
  <c r="F765" i="5" a="1"/>
  <c r="F765" i="5" s="1"/>
  <c r="F766" i="5" a="1"/>
  <c r="F766" i="5" s="1"/>
  <c r="F767" i="5" a="1"/>
  <c r="F767" i="5" s="1"/>
  <c r="F768" i="5" a="1"/>
  <c r="F768" i="5" s="1"/>
  <c r="F769" i="5" a="1"/>
  <c r="F769" i="5" s="1"/>
  <c r="F770" i="5" a="1"/>
  <c r="F770" i="5" s="1"/>
  <c r="F771" i="5" a="1"/>
  <c r="F771" i="5" s="1"/>
  <c r="F772" i="5" a="1"/>
  <c r="F772" i="5" s="1"/>
  <c r="F773" i="5" a="1"/>
  <c r="F773" i="5" s="1"/>
  <c r="F774" i="5" a="1"/>
  <c r="F774" i="5" s="1"/>
  <c r="F775" i="5" a="1"/>
  <c r="F775" i="5" s="1"/>
  <c r="F776" i="5" a="1"/>
  <c r="F776" i="5" s="1"/>
  <c r="F777" i="5" a="1"/>
  <c r="F777" i="5" s="1"/>
  <c r="F778" i="5" a="1"/>
  <c r="F778" i="5" s="1"/>
  <c r="F779" i="5" a="1"/>
  <c r="F779" i="5" s="1"/>
  <c r="F780" i="5" a="1"/>
  <c r="F780" i="5" s="1"/>
  <c r="F781" i="5" a="1"/>
  <c r="F781" i="5" s="1"/>
  <c r="F782" i="5" a="1"/>
  <c r="F782" i="5" s="1"/>
  <c r="F783" i="5" a="1"/>
  <c r="F783" i="5" s="1"/>
  <c r="F784" i="5" a="1"/>
  <c r="F784" i="5" s="1"/>
  <c r="F785" i="5" a="1"/>
  <c r="F785" i="5" s="1"/>
  <c r="F786" i="5" a="1"/>
  <c r="F786" i="5" s="1"/>
  <c r="F787" i="5" a="1"/>
  <c r="F787" i="5" s="1"/>
  <c r="F788" i="5" a="1"/>
  <c r="F788" i="5" s="1"/>
  <c r="F789" i="5" a="1"/>
  <c r="F789" i="5" s="1"/>
  <c r="F790" i="5" a="1"/>
  <c r="F790" i="5" s="1"/>
  <c r="F791" i="5" a="1"/>
  <c r="F791" i="5" s="1"/>
  <c r="F792" i="5" a="1"/>
  <c r="F792" i="5" s="1"/>
  <c r="F793" i="5" a="1"/>
  <c r="F793" i="5" s="1"/>
  <c r="F794" i="5" a="1"/>
  <c r="F794" i="5" s="1"/>
  <c r="F795" i="5" a="1"/>
  <c r="F795" i="5" s="1"/>
  <c r="F796" i="5" a="1"/>
  <c r="F796" i="5" s="1"/>
  <c r="F797" i="5" a="1"/>
  <c r="F797" i="5" s="1"/>
  <c r="F798" i="5" a="1"/>
  <c r="F798" i="5" s="1"/>
  <c r="F799" i="5" a="1"/>
  <c r="F799" i="5" s="1"/>
  <c r="F800" i="5" a="1"/>
  <c r="F800" i="5" s="1"/>
  <c r="F801" i="5" a="1"/>
  <c r="F801" i="5" s="1"/>
  <c r="F802" i="5" a="1"/>
  <c r="F802" i="5" s="1"/>
  <c r="F803" i="5" a="1"/>
  <c r="F803" i="5" s="1"/>
  <c r="F804" i="5" a="1"/>
  <c r="F804" i="5" s="1"/>
  <c r="F805" i="5" a="1"/>
  <c r="F805" i="5" s="1"/>
  <c r="F806" i="5" a="1"/>
  <c r="F806" i="5" s="1"/>
  <c r="F807" i="5" a="1"/>
  <c r="F807" i="5" s="1"/>
  <c r="F808" i="5" a="1"/>
  <c r="F808" i="5" s="1"/>
  <c r="F809" i="5" a="1"/>
  <c r="F809" i="5" s="1"/>
  <c r="F810" i="5" a="1"/>
  <c r="F810" i="5" s="1"/>
  <c r="F811" i="5" a="1"/>
  <c r="F811" i="5" s="1"/>
  <c r="F812" i="5" a="1"/>
  <c r="F812" i="5" s="1"/>
  <c r="F813" i="5" a="1"/>
  <c r="F813" i="5" s="1"/>
  <c r="F814" i="5" a="1"/>
  <c r="F814" i="5" s="1"/>
  <c r="F815" i="5" a="1"/>
  <c r="F815" i="5" s="1"/>
  <c r="F816" i="5" a="1"/>
  <c r="F816" i="5" s="1"/>
  <c r="F817" i="5" a="1"/>
  <c r="F817" i="5" s="1"/>
  <c r="F818" i="5" a="1"/>
  <c r="F818" i="5" s="1"/>
  <c r="F819" i="5" a="1"/>
  <c r="F819" i="5" s="1"/>
  <c r="F820" i="5" a="1"/>
  <c r="F820" i="5" s="1"/>
  <c r="F821" i="5" a="1"/>
  <c r="F821" i="5" s="1"/>
  <c r="F822" i="5" a="1"/>
  <c r="F822" i="5" s="1"/>
  <c r="F823" i="5" a="1"/>
  <c r="F823" i="5" s="1"/>
  <c r="F824" i="5" a="1"/>
  <c r="F824" i="5" s="1"/>
  <c r="F825" i="5" a="1"/>
  <c r="F825" i="5" s="1"/>
  <c r="F826" i="5" a="1"/>
  <c r="F826" i="5" s="1"/>
  <c r="F827" i="5" a="1"/>
  <c r="F827" i="5" s="1"/>
  <c r="F828" i="5" a="1"/>
  <c r="F828" i="5" s="1"/>
  <c r="F829" i="5" a="1"/>
  <c r="F829" i="5" s="1"/>
  <c r="F830" i="5" a="1"/>
  <c r="F830" i="5" s="1"/>
  <c r="F831" i="5" a="1"/>
  <c r="F831" i="5" s="1"/>
  <c r="F832" i="5" a="1"/>
  <c r="F832" i="5" s="1"/>
  <c r="F833" i="5" a="1"/>
  <c r="F833" i="5" s="1"/>
  <c r="F834" i="5" a="1"/>
  <c r="F834" i="5" s="1"/>
  <c r="F835" i="5" a="1"/>
  <c r="F835" i="5" s="1"/>
  <c r="F836" i="5" a="1"/>
  <c r="F836" i="5" s="1"/>
  <c r="F837" i="5" a="1"/>
  <c r="F837" i="5" s="1"/>
  <c r="F838" i="5" a="1"/>
  <c r="F838" i="5" s="1"/>
  <c r="F839" i="5" a="1"/>
  <c r="F839" i="5" s="1"/>
  <c r="F840" i="5" a="1"/>
  <c r="F840" i="5" s="1"/>
  <c r="F841" i="5" a="1"/>
  <c r="F841" i="5" s="1"/>
  <c r="F842" i="5" a="1"/>
  <c r="F842" i="5" s="1"/>
  <c r="F843" i="5" a="1"/>
  <c r="F843" i="5" s="1"/>
  <c r="F844" i="5" a="1"/>
  <c r="F844" i="5" s="1"/>
  <c r="F3" i="5" a="1"/>
  <c r="F3" i="5" s="1"/>
  <c r="C18" i="5"/>
  <c r="C28" i="5"/>
  <c r="C33" i="5"/>
  <c r="C35" i="5"/>
  <c r="C43" i="5"/>
  <c r="C44" i="5"/>
  <c r="C46" i="5"/>
  <c r="C50" i="5"/>
  <c r="C64" i="5"/>
  <c r="C66" i="5"/>
  <c r="C69" i="5"/>
  <c r="C70" i="5"/>
  <c r="C74" i="5"/>
  <c r="C81" i="5"/>
  <c r="C83" i="5"/>
  <c r="C87" i="5"/>
  <c r="C90" i="5"/>
  <c r="C92" i="5"/>
  <c r="C95" i="5"/>
  <c r="C99" i="5"/>
  <c r="C101" i="5"/>
  <c r="C103" i="5"/>
  <c r="C108" i="5"/>
  <c r="C112" i="5"/>
  <c r="C114" i="5"/>
  <c r="C119" i="5"/>
  <c r="C123" i="5"/>
  <c r="C127" i="5"/>
  <c r="C128" i="5"/>
  <c r="C130" i="5"/>
  <c r="C132" i="5"/>
  <c r="C136" i="5"/>
  <c r="C137" i="5"/>
  <c r="C138" i="5"/>
  <c r="C141" i="5"/>
  <c r="C147" i="5"/>
  <c r="C148" i="5"/>
  <c r="C149" i="5"/>
  <c r="C151" i="5"/>
  <c r="C152" i="5"/>
  <c r="C153" i="5"/>
  <c r="C156" i="5"/>
  <c r="C157" i="5"/>
  <c r="C158" i="5"/>
  <c r="C159" i="5"/>
  <c r="C163" i="5"/>
  <c r="C167" i="5"/>
  <c r="C168" i="5"/>
  <c r="C169" i="5"/>
  <c r="C170" i="5"/>
  <c r="C178" i="5"/>
  <c r="C180" i="5"/>
  <c r="C185" i="5"/>
  <c r="C186" i="5"/>
  <c r="C188" i="5"/>
  <c r="C193" i="5"/>
  <c r="C194" i="5"/>
  <c r="C196" i="5"/>
  <c r="C199" i="5"/>
  <c r="C200" i="5"/>
  <c r="C201" i="5"/>
  <c r="C206" i="5"/>
  <c r="C209" i="5"/>
  <c r="C210" i="5"/>
  <c r="C212" i="5"/>
  <c r="C213" i="5"/>
  <c r="C214" i="5"/>
  <c r="C215" i="5"/>
  <c r="C219" i="5"/>
  <c r="C220" i="5"/>
  <c r="C223" i="5"/>
  <c r="C226" i="5"/>
  <c r="C229" i="5"/>
  <c r="C232" i="5"/>
  <c r="C233" i="5"/>
  <c r="C235" i="5"/>
  <c r="C237" i="5"/>
  <c r="C238" i="5"/>
  <c r="C243" i="5"/>
  <c r="C244" i="5"/>
  <c r="C246" i="5"/>
  <c r="C247" i="5"/>
  <c r="C248" i="5"/>
  <c r="C249" i="5"/>
  <c r="C253" i="5"/>
  <c r="C256" i="5"/>
  <c r="C257" i="5"/>
  <c r="C262" i="5"/>
  <c r="C264" i="5"/>
  <c r="C268" i="5"/>
  <c r="C269" i="5"/>
  <c r="C277" i="5"/>
  <c r="C278" i="5"/>
  <c r="C279" i="5"/>
  <c r="C280" i="5"/>
  <c r="C289" i="5"/>
  <c r="C290" i="5"/>
  <c r="C291" i="5"/>
  <c r="C292" i="5"/>
  <c r="C299" i="5"/>
  <c r="C301" i="5"/>
  <c r="C304" i="5"/>
  <c r="C305" i="5"/>
  <c r="C307" i="5"/>
  <c r="C311" i="5"/>
  <c r="C312" i="5"/>
  <c r="C314" i="5"/>
  <c r="C318" i="5"/>
  <c r="C325" i="5"/>
  <c r="C329" i="5"/>
  <c r="C331" i="5"/>
  <c r="C334" i="5"/>
  <c r="C335" i="5"/>
  <c r="C336" i="5"/>
  <c r="C337" i="5"/>
  <c r="C338" i="5"/>
  <c r="C349" i="5"/>
  <c r="C352" i="5"/>
  <c r="C353" i="5"/>
  <c r="C354" i="5"/>
  <c r="C355" i="5"/>
  <c r="C361" i="5"/>
  <c r="C362" i="5"/>
  <c r="C363" i="5"/>
  <c r="C367" i="5"/>
  <c r="C368" i="5"/>
  <c r="C369" i="5"/>
  <c r="C370" i="5"/>
  <c r="C371" i="5"/>
  <c r="C372" i="5"/>
  <c r="C373" i="5"/>
  <c r="C376" i="5"/>
  <c r="C377" i="5"/>
  <c r="C379" i="5"/>
  <c r="C382" i="5"/>
  <c r="C383" i="5"/>
  <c r="C384" i="5"/>
  <c r="C385" i="5"/>
  <c r="C386" i="5"/>
  <c r="C387" i="5"/>
  <c r="C391" i="5"/>
  <c r="C392" i="5"/>
  <c r="C399" i="5"/>
  <c r="C403" i="5"/>
  <c r="C409" i="5"/>
  <c r="C419" i="5"/>
  <c r="C426" i="5"/>
  <c r="C427" i="5"/>
  <c r="C431" i="5"/>
  <c r="C432" i="5"/>
  <c r="C433" i="5"/>
  <c r="C435" i="5"/>
  <c r="C436" i="5"/>
  <c r="C439" i="5"/>
  <c r="C440" i="5"/>
  <c r="C441" i="5"/>
  <c r="C442" i="5"/>
  <c r="C443" i="5"/>
  <c r="C444" i="5"/>
  <c r="C450" i="5"/>
  <c r="C451" i="5"/>
  <c r="C452" i="5"/>
  <c r="C453" i="5"/>
  <c r="C454" i="5"/>
  <c r="C460" i="5"/>
  <c r="C461" i="5"/>
  <c r="C462" i="5"/>
  <c r="C465" i="5"/>
  <c r="C466" i="5"/>
  <c r="C467" i="5"/>
  <c r="C468" i="5"/>
  <c r="C472" i="5"/>
  <c r="C476" i="5"/>
  <c r="C477" i="5"/>
  <c r="C478" i="5"/>
  <c r="C480" i="5"/>
  <c r="C485" i="5"/>
  <c r="C486" i="5"/>
  <c r="C488" i="5"/>
  <c r="C489" i="5"/>
  <c r="C493" i="5"/>
  <c r="C494" i="5"/>
  <c r="C499" i="5"/>
  <c r="C503" i="5"/>
  <c r="C504" i="5"/>
  <c r="C505" i="5"/>
  <c r="C506" i="5"/>
  <c r="C508" i="5"/>
  <c r="C510" i="5"/>
  <c r="C511" i="5"/>
  <c r="C514" i="5"/>
  <c r="C515" i="5"/>
  <c r="C516" i="5"/>
  <c r="C523" i="5"/>
  <c r="C526" i="5"/>
  <c r="C528" i="5"/>
  <c r="C529" i="5"/>
  <c r="C530" i="5"/>
  <c r="C532" i="5"/>
  <c r="C534" i="5"/>
  <c r="C535" i="5"/>
  <c r="C538" i="5"/>
  <c r="C539" i="5"/>
  <c r="C541" i="5"/>
  <c r="C542" i="5"/>
  <c r="C543" i="5"/>
  <c r="C544" i="5"/>
  <c r="C551" i="5"/>
  <c r="C552" i="5"/>
  <c r="C553" i="5"/>
  <c r="C554" i="5"/>
  <c r="C555" i="5"/>
  <c r="C557" i="5"/>
  <c r="C570" i="5"/>
  <c r="C571" i="5"/>
  <c r="C572" i="5"/>
  <c r="C574" i="5"/>
  <c r="C576" i="5"/>
  <c r="C583" i="5"/>
  <c r="C584" i="5"/>
  <c r="C592" i="5"/>
  <c r="C593" i="5"/>
  <c r="C594" i="5"/>
  <c r="C595" i="5"/>
  <c r="C596" i="5"/>
  <c r="C599" i="5"/>
  <c r="C607" i="5"/>
  <c r="C608" i="5"/>
  <c r="C609" i="5"/>
  <c r="C610" i="5"/>
  <c r="C620" i="5"/>
  <c r="C621" i="5"/>
  <c r="C622" i="5"/>
  <c r="C623" i="5"/>
  <c r="C624" i="5"/>
  <c r="C627" i="5"/>
  <c r="C628" i="5"/>
  <c r="C629" i="5"/>
  <c r="C638" i="5"/>
  <c r="C639" i="5"/>
  <c r="C640" i="5"/>
  <c r="C641" i="5"/>
  <c r="C642" i="5"/>
  <c r="C643" i="5"/>
  <c r="C644" i="5"/>
  <c r="C645" i="5"/>
  <c r="C646" i="5"/>
  <c r="C647" i="5"/>
  <c r="C648" i="5"/>
  <c r="C649" i="5"/>
  <c r="C650" i="5"/>
  <c r="C661" i="5"/>
  <c r="C662" i="5"/>
  <c r="C663" i="5"/>
  <c r="C664" i="5"/>
  <c r="C665" i="5"/>
  <c r="C666" i="5"/>
  <c r="C667" i="5"/>
  <c r="C668" i="5"/>
  <c r="C669" i="5"/>
  <c r="C675" i="5"/>
  <c r="C677" i="5"/>
  <c r="C678" i="5"/>
  <c r="C684" i="5"/>
  <c r="C685" i="5"/>
  <c r="C686" i="5"/>
  <c r="C687" i="5"/>
  <c r="C688" i="5"/>
  <c r="C689" i="5"/>
  <c r="C690" i="5"/>
  <c r="C693" i="5"/>
  <c r="C701" i="5"/>
  <c r="C702" i="5"/>
  <c r="C703" i="5"/>
  <c r="C704" i="5"/>
  <c r="C705" i="5"/>
  <c r="C706" i="5"/>
  <c r="C708" i="5"/>
  <c r="C709" i="5"/>
  <c r="C712" i="5"/>
  <c r="C714" i="5"/>
  <c r="C715" i="5"/>
  <c r="C716" i="5"/>
  <c r="C717" i="5"/>
  <c r="C718" i="5"/>
  <c r="C720" i="5"/>
  <c r="C728" i="5"/>
  <c r="C729" i="5"/>
  <c r="C730" i="5"/>
  <c r="C731" i="5"/>
  <c r="C732" i="5"/>
  <c r="C733" i="5"/>
  <c r="C734" i="5"/>
  <c r="C735" i="5"/>
  <c r="C737" i="5"/>
  <c r="C738" i="5"/>
  <c r="C741" i="5"/>
  <c r="C748" i="5"/>
  <c r="C749" i="5"/>
  <c r="C750" i="5"/>
  <c r="C751" i="5"/>
  <c r="C752" i="5"/>
  <c r="C753" i="5"/>
  <c r="C755" i="5"/>
  <c r="C758" i="5"/>
  <c r="C759" i="5"/>
  <c r="C763" i="5"/>
  <c r="C764" i="5"/>
  <c r="C770" i="5"/>
  <c r="C771" i="5"/>
  <c r="C772" i="5"/>
  <c r="C773" i="5"/>
  <c r="C774" i="5"/>
  <c r="C775" i="5"/>
  <c r="C778" i="5"/>
  <c r="C781" i="5"/>
  <c r="C788" i="5"/>
  <c r="C789" i="5"/>
  <c r="C790" i="5"/>
  <c r="C791" i="5"/>
  <c r="C792" i="5"/>
  <c r="C793" i="5"/>
  <c r="C794" i="5"/>
  <c r="C795" i="5"/>
  <c r="C797" i="5"/>
  <c r="C799" i="5"/>
  <c r="C804" i="5"/>
  <c r="C805" i="5"/>
  <c r="C806" i="5"/>
  <c r="C814" i="5"/>
  <c r="C815" i="5"/>
  <c r="C816" i="5"/>
  <c r="C817" i="5"/>
  <c r="C818" i="5"/>
  <c r="C819" i="5"/>
  <c r="C820" i="5"/>
  <c r="C821" i="5"/>
  <c r="C822" i="5"/>
  <c r="C823" i="5"/>
  <c r="C824" i="5"/>
  <c r="C825" i="5"/>
  <c r="C826" i="5"/>
  <c r="C827" i="5"/>
  <c r="C828" i="5"/>
  <c r="C830" i="5"/>
  <c r="C837" i="5"/>
  <c r="C838" i="5"/>
  <c r="C839" i="5"/>
  <c r="C840" i="5"/>
  <c r="C841" i="5"/>
  <c r="C842" i="5"/>
  <c r="W63" i="13" l="1"/>
  <c r="Y59" i="13"/>
  <c r="Z59" i="13" s="1"/>
  <c r="Y63" i="13"/>
  <c r="Z63" i="13" s="1"/>
  <c r="S64" i="13"/>
  <c r="W65" i="13"/>
  <c r="Y65" i="13" s="1"/>
  <c r="Z65" i="13" s="1"/>
  <c r="W62" i="13"/>
  <c r="Y62" i="13" s="1"/>
  <c r="W60" i="13"/>
  <c r="Y60" i="13" s="1"/>
  <c r="Z60" i="13" s="1"/>
  <c r="W64" i="13"/>
  <c r="Y64" i="13" s="1"/>
  <c r="S62" i="13"/>
  <c r="E844" i="5"/>
  <c r="E840" i="5"/>
  <c r="E836" i="5"/>
  <c r="E832" i="5"/>
  <c r="E828" i="5"/>
  <c r="E824" i="5"/>
  <c r="E820" i="5"/>
  <c r="E816" i="5"/>
  <c r="E812" i="5"/>
  <c r="E808" i="5"/>
  <c r="E804" i="5"/>
  <c r="E801" i="5"/>
  <c r="E797" i="5"/>
  <c r="E793" i="5"/>
  <c r="E789" i="5"/>
  <c r="E785" i="5"/>
  <c r="E781" i="5"/>
  <c r="E777" i="5"/>
  <c r="E770" i="5"/>
  <c r="E766" i="5"/>
  <c r="E762" i="5"/>
  <c r="E758" i="5"/>
  <c r="E754" i="5"/>
  <c r="E750" i="5"/>
  <c r="E739" i="5"/>
  <c r="E723" i="5"/>
  <c r="E707" i="5"/>
  <c r="E691" i="5"/>
  <c r="E675" i="5"/>
  <c r="E659" i="5"/>
  <c r="E643" i="5"/>
  <c r="E627" i="5"/>
  <c r="E611" i="5"/>
  <c r="E595" i="5"/>
  <c r="E579" i="5"/>
  <c r="E563" i="5"/>
  <c r="E548" i="5"/>
  <c r="E531" i="5"/>
  <c r="E502" i="5"/>
  <c r="E470" i="5"/>
  <c r="E438" i="5"/>
  <c r="E406" i="5"/>
  <c r="E374" i="5"/>
  <c r="E342" i="5"/>
  <c r="E290" i="5"/>
  <c r="E843" i="5"/>
  <c r="E839" i="5"/>
  <c r="E835" i="5"/>
  <c r="E831" i="5"/>
  <c r="E827" i="5"/>
  <c r="E823" i="5"/>
  <c r="E819" i="5"/>
  <c r="E815" i="5"/>
  <c r="E811" i="5"/>
  <c r="E807" i="5"/>
  <c r="E803" i="5"/>
  <c r="E800" i="5"/>
  <c r="E796" i="5"/>
  <c r="E792" i="5"/>
  <c r="E788" i="5"/>
  <c r="E784" i="5"/>
  <c r="E780" i="5"/>
  <c r="E776" i="5"/>
  <c r="E773" i="5"/>
  <c r="E769" i="5"/>
  <c r="E765" i="5"/>
  <c r="E761" i="5"/>
  <c r="E757" i="5"/>
  <c r="E753" i="5"/>
  <c r="E747" i="5"/>
  <c r="E735" i="5"/>
  <c r="E719" i="5"/>
  <c r="E703" i="5"/>
  <c r="E687" i="5"/>
  <c r="E671" i="5"/>
  <c r="E655" i="5"/>
  <c r="E639" i="5"/>
  <c r="E623" i="5"/>
  <c r="E607" i="5"/>
  <c r="E591" i="5"/>
  <c r="E575" i="5"/>
  <c r="E560" i="5"/>
  <c r="E544" i="5"/>
  <c r="E526" i="5"/>
  <c r="E494" i="5"/>
  <c r="E462" i="5"/>
  <c r="E430" i="5"/>
  <c r="E398" i="5"/>
  <c r="E366" i="5"/>
  <c r="E331" i="5"/>
  <c r="E7" i="5"/>
  <c r="E11" i="5"/>
  <c r="E15" i="5"/>
  <c r="E19" i="5"/>
  <c r="E23" i="5"/>
  <c r="E27" i="5"/>
  <c r="E31" i="5"/>
  <c r="E35" i="5"/>
  <c r="E39" i="5"/>
  <c r="E43" i="5"/>
  <c r="E47" i="5"/>
  <c r="E51" i="5"/>
  <c r="E55" i="5"/>
  <c r="E59" i="5"/>
  <c r="E63" i="5"/>
  <c r="E67" i="5"/>
  <c r="E71" i="5"/>
  <c r="E75" i="5"/>
  <c r="E79" i="5"/>
  <c r="E83" i="5"/>
  <c r="E87" i="5"/>
  <c r="E91" i="5"/>
  <c r="E95" i="5"/>
  <c r="E99" i="5"/>
  <c r="E103" i="5"/>
  <c r="E107" i="5"/>
  <c r="E111" i="5"/>
  <c r="E115" i="5"/>
  <c r="E119" i="5"/>
  <c r="E123" i="5"/>
  <c r="E127" i="5"/>
  <c r="E131" i="5"/>
  <c r="E135" i="5"/>
  <c r="E139" i="5"/>
  <c r="E143" i="5"/>
  <c r="E147" i="5"/>
  <c r="E151" i="5"/>
  <c r="E155" i="5"/>
  <c r="E159" i="5"/>
  <c r="E163" i="5"/>
  <c r="E167" i="5"/>
  <c r="E171" i="5"/>
  <c r="E175" i="5"/>
  <c r="E179" i="5"/>
  <c r="E183" i="5"/>
  <c r="E187" i="5"/>
  <c r="E191" i="5"/>
  <c r="E195" i="5"/>
  <c r="E199" i="5"/>
  <c r="E203" i="5"/>
  <c r="E207" i="5"/>
  <c r="E211" i="5"/>
  <c r="E215" i="5"/>
  <c r="E219" i="5"/>
  <c r="E223" i="5"/>
  <c r="E227" i="5"/>
  <c r="E231" i="5"/>
  <c r="E235" i="5"/>
  <c r="E239" i="5"/>
  <c r="E243" i="5"/>
  <c r="E247" i="5"/>
  <c r="E251" i="5"/>
  <c r="E255" i="5"/>
  <c r="E259" i="5"/>
  <c r="E263" i="5"/>
  <c r="E267" i="5"/>
  <c r="E271" i="5"/>
  <c r="E275" i="5"/>
  <c r="E279" i="5"/>
  <c r="E283" i="5"/>
  <c r="E287" i="5"/>
  <c r="E291" i="5"/>
  <c r="E295" i="5"/>
  <c r="E299" i="5"/>
  <c r="E303" i="5"/>
  <c r="E307" i="5"/>
  <c r="E311" i="5"/>
  <c r="E315" i="5"/>
  <c r="E4" i="5"/>
  <c r="E8" i="5"/>
  <c r="E12" i="5"/>
  <c r="E16" i="5"/>
  <c r="E20" i="5"/>
  <c r="E24" i="5"/>
  <c r="E28" i="5"/>
  <c r="E32" i="5"/>
  <c r="E36" i="5"/>
  <c r="E40" i="5"/>
  <c r="E44" i="5"/>
  <c r="E48" i="5"/>
  <c r="E52" i="5"/>
  <c r="E56" i="5"/>
  <c r="E60" i="5"/>
  <c r="E64" i="5"/>
  <c r="E68" i="5"/>
  <c r="E72" i="5"/>
  <c r="E76" i="5"/>
  <c r="E80" i="5"/>
  <c r="E84" i="5"/>
  <c r="E88" i="5"/>
  <c r="E92" i="5"/>
  <c r="E96" i="5"/>
  <c r="E100" i="5"/>
  <c r="E104" i="5"/>
  <c r="E108" i="5"/>
  <c r="E112" i="5"/>
  <c r="E116" i="5"/>
  <c r="E120" i="5"/>
  <c r="E124" i="5"/>
  <c r="E128" i="5"/>
  <c r="E132" i="5"/>
  <c r="E136" i="5"/>
  <c r="E140" i="5"/>
  <c r="E144" i="5"/>
  <c r="E148" i="5"/>
  <c r="E152" i="5"/>
  <c r="E156" i="5"/>
  <c r="E160" i="5"/>
  <c r="E164" i="5"/>
  <c r="E168" i="5"/>
  <c r="E172" i="5"/>
  <c r="E176" i="5"/>
  <c r="E180" i="5"/>
  <c r="E184" i="5"/>
  <c r="E188" i="5"/>
  <c r="E192" i="5"/>
  <c r="E196" i="5"/>
  <c r="E200" i="5"/>
  <c r="E204" i="5"/>
  <c r="E208" i="5"/>
  <c r="E212" i="5"/>
  <c r="E216" i="5"/>
  <c r="E220" i="5"/>
  <c r="E224" i="5"/>
  <c r="E228" i="5"/>
  <c r="E232" i="5"/>
  <c r="E236" i="5"/>
  <c r="E240" i="5"/>
  <c r="E244" i="5"/>
  <c r="E248" i="5"/>
  <c r="E252" i="5"/>
  <c r="E256" i="5"/>
  <c r="E260" i="5"/>
  <c r="E264" i="5"/>
  <c r="E268" i="5"/>
  <c r="E272" i="5"/>
  <c r="E276" i="5"/>
  <c r="E280" i="5"/>
  <c r="E284" i="5"/>
  <c r="E288" i="5"/>
  <c r="E292" i="5"/>
  <c r="E296" i="5"/>
  <c r="E300" i="5"/>
  <c r="E304" i="5"/>
  <c r="E308" i="5"/>
  <c r="E312" i="5"/>
  <c r="E316" i="5"/>
  <c r="E320" i="5"/>
  <c r="E324" i="5"/>
  <c r="E328" i="5"/>
  <c r="E332" i="5"/>
  <c r="E336" i="5"/>
  <c r="E340" i="5"/>
  <c r="E5" i="5"/>
  <c r="E9" i="5"/>
  <c r="E13" i="5"/>
  <c r="E17" i="5"/>
  <c r="E21" i="5"/>
  <c r="E25" i="5"/>
  <c r="E29" i="5"/>
  <c r="E33" i="5"/>
  <c r="E37" i="5"/>
  <c r="E41" i="5"/>
  <c r="E45" i="5"/>
  <c r="E49" i="5"/>
  <c r="E53" i="5"/>
  <c r="E57" i="5"/>
  <c r="E6" i="5"/>
  <c r="E10" i="5"/>
  <c r="E14" i="5"/>
  <c r="E18" i="5"/>
  <c r="E22" i="5"/>
  <c r="E26" i="5"/>
  <c r="E30" i="5"/>
  <c r="E34" i="5"/>
  <c r="E38" i="5"/>
  <c r="E42" i="5"/>
  <c r="E46" i="5"/>
  <c r="E50" i="5"/>
  <c r="E54" i="5"/>
  <c r="E58" i="5"/>
  <c r="E62" i="5"/>
  <c r="E61" i="5"/>
  <c r="E70" i="5"/>
  <c r="E78" i="5"/>
  <c r="E86" i="5"/>
  <c r="E94" i="5"/>
  <c r="E102" i="5"/>
  <c r="E110" i="5"/>
  <c r="E118" i="5"/>
  <c r="E126" i="5"/>
  <c r="E134" i="5"/>
  <c r="E142" i="5"/>
  <c r="E150" i="5"/>
  <c r="E158" i="5"/>
  <c r="E166" i="5"/>
  <c r="E174" i="5"/>
  <c r="E182" i="5"/>
  <c r="E190" i="5"/>
  <c r="E198" i="5"/>
  <c r="E206" i="5"/>
  <c r="E214" i="5"/>
  <c r="E222" i="5"/>
  <c r="E230" i="5"/>
  <c r="E238" i="5"/>
  <c r="E246" i="5"/>
  <c r="E254" i="5"/>
  <c r="E262" i="5"/>
  <c r="E270" i="5"/>
  <c r="E278" i="5"/>
  <c r="E286" i="5"/>
  <c r="E294" i="5"/>
  <c r="E302" i="5"/>
  <c r="E310" i="5"/>
  <c r="E318" i="5"/>
  <c r="E323" i="5"/>
  <c r="E329" i="5"/>
  <c r="E334" i="5"/>
  <c r="E339" i="5"/>
  <c r="E344" i="5"/>
  <c r="E348" i="5"/>
  <c r="E352" i="5"/>
  <c r="E356" i="5"/>
  <c r="E360" i="5"/>
  <c r="E364" i="5"/>
  <c r="E368" i="5"/>
  <c r="E372" i="5"/>
  <c r="E376" i="5"/>
  <c r="E380" i="5"/>
  <c r="E384" i="5"/>
  <c r="E388" i="5"/>
  <c r="E392" i="5"/>
  <c r="E396" i="5"/>
  <c r="E400" i="5"/>
  <c r="E404" i="5"/>
  <c r="E408" i="5"/>
  <c r="E412" i="5"/>
  <c r="E416" i="5"/>
  <c r="E420" i="5"/>
  <c r="E424" i="5"/>
  <c r="E428" i="5"/>
  <c r="E432" i="5"/>
  <c r="E436" i="5"/>
  <c r="E440" i="5"/>
  <c r="E444" i="5"/>
  <c r="E448" i="5"/>
  <c r="E452" i="5"/>
  <c r="E456" i="5"/>
  <c r="E460" i="5"/>
  <c r="E464" i="5"/>
  <c r="E468" i="5"/>
  <c r="E472" i="5"/>
  <c r="E476" i="5"/>
  <c r="E480" i="5"/>
  <c r="E484" i="5"/>
  <c r="E488" i="5"/>
  <c r="E492" i="5"/>
  <c r="E496" i="5"/>
  <c r="E500" i="5"/>
  <c r="E504" i="5"/>
  <c r="E508" i="5"/>
  <c r="E512" i="5"/>
  <c r="E516" i="5"/>
  <c r="E520" i="5"/>
  <c r="E524" i="5"/>
  <c r="E528" i="5"/>
  <c r="E532" i="5"/>
  <c r="E65" i="5"/>
  <c r="E73" i="5"/>
  <c r="E81" i="5"/>
  <c r="E89" i="5"/>
  <c r="E97" i="5"/>
  <c r="E105" i="5"/>
  <c r="E113" i="5"/>
  <c r="E121" i="5"/>
  <c r="E129" i="5"/>
  <c r="E137" i="5"/>
  <c r="E145" i="5"/>
  <c r="E153" i="5"/>
  <c r="E161" i="5"/>
  <c r="E169" i="5"/>
  <c r="E177" i="5"/>
  <c r="E185" i="5"/>
  <c r="E193" i="5"/>
  <c r="E201" i="5"/>
  <c r="E209" i="5"/>
  <c r="E217" i="5"/>
  <c r="E225" i="5"/>
  <c r="E233" i="5"/>
  <c r="E241" i="5"/>
  <c r="E249" i="5"/>
  <c r="E257" i="5"/>
  <c r="E265" i="5"/>
  <c r="E273" i="5"/>
  <c r="E281" i="5"/>
  <c r="E289" i="5"/>
  <c r="E297" i="5"/>
  <c r="E305" i="5"/>
  <c r="E313" i="5"/>
  <c r="E319" i="5"/>
  <c r="E325" i="5"/>
  <c r="E330" i="5"/>
  <c r="E335" i="5"/>
  <c r="E341" i="5"/>
  <c r="E345" i="5"/>
  <c r="E349" i="5"/>
  <c r="E353" i="5"/>
  <c r="E357" i="5"/>
  <c r="E361" i="5"/>
  <c r="E365" i="5"/>
  <c r="E369" i="5"/>
  <c r="E373" i="5"/>
  <c r="E377" i="5"/>
  <c r="E381" i="5"/>
  <c r="E385" i="5"/>
  <c r="E389" i="5"/>
  <c r="E393" i="5"/>
  <c r="E397" i="5"/>
  <c r="E401" i="5"/>
  <c r="E405" i="5"/>
  <c r="E409" i="5"/>
  <c r="E413" i="5"/>
  <c r="E417" i="5"/>
  <c r="E421" i="5"/>
  <c r="E425" i="5"/>
  <c r="E429" i="5"/>
  <c r="E433" i="5"/>
  <c r="E437" i="5"/>
  <c r="E441" i="5"/>
  <c r="E445" i="5"/>
  <c r="E449" i="5"/>
  <c r="E453" i="5"/>
  <c r="E457" i="5"/>
  <c r="E461" i="5"/>
  <c r="E465" i="5"/>
  <c r="E469" i="5"/>
  <c r="E473" i="5"/>
  <c r="E477" i="5"/>
  <c r="E481" i="5"/>
  <c r="E485" i="5"/>
  <c r="E489" i="5"/>
  <c r="E493" i="5"/>
  <c r="E497" i="5"/>
  <c r="E501" i="5"/>
  <c r="E505" i="5"/>
  <c r="E509" i="5"/>
  <c r="E513" i="5"/>
  <c r="E517" i="5"/>
  <c r="E521" i="5"/>
  <c r="E525" i="5"/>
  <c r="E66" i="5"/>
  <c r="E74" i="5"/>
  <c r="E82" i="5"/>
  <c r="E90" i="5"/>
  <c r="E98" i="5"/>
  <c r="E106" i="5"/>
  <c r="E114" i="5"/>
  <c r="E122" i="5"/>
  <c r="E130" i="5"/>
  <c r="E138" i="5"/>
  <c r="E146" i="5"/>
  <c r="E154" i="5"/>
  <c r="E162" i="5"/>
  <c r="E170" i="5"/>
  <c r="E178" i="5"/>
  <c r="E186" i="5"/>
  <c r="E194" i="5"/>
  <c r="E202" i="5"/>
  <c r="E210" i="5"/>
  <c r="E218" i="5"/>
  <c r="E69" i="5"/>
  <c r="E77" i="5"/>
  <c r="E85" i="5"/>
  <c r="E93" i="5"/>
  <c r="E101" i="5"/>
  <c r="E109" i="5"/>
  <c r="E117" i="5"/>
  <c r="E125" i="5"/>
  <c r="E133" i="5"/>
  <c r="E141" i="5"/>
  <c r="E149" i="5"/>
  <c r="E157" i="5"/>
  <c r="E165" i="5"/>
  <c r="E173" i="5"/>
  <c r="E181" i="5"/>
  <c r="E189" i="5"/>
  <c r="E197" i="5"/>
  <c r="E205" i="5"/>
  <c r="E213" i="5"/>
  <c r="E221" i="5"/>
  <c r="E229" i="5"/>
  <c r="E226" i="5"/>
  <c r="E245" i="5"/>
  <c r="E261" i="5"/>
  <c r="E277" i="5"/>
  <c r="E293" i="5"/>
  <c r="E309" i="5"/>
  <c r="E322" i="5"/>
  <c r="E333" i="5"/>
  <c r="E343" i="5"/>
  <c r="E351" i="5"/>
  <c r="E359" i="5"/>
  <c r="E367" i="5"/>
  <c r="E375" i="5"/>
  <c r="E383" i="5"/>
  <c r="E391" i="5"/>
  <c r="E399" i="5"/>
  <c r="E407" i="5"/>
  <c r="E415" i="5"/>
  <c r="E423" i="5"/>
  <c r="E431" i="5"/>
  <c r="E439" i="5"/>
  <c r="E447" i="5"/>
  <c r="E455" i="5"/>
  <c r="E463" i="5"/>
  <c r="E471" i="5"/>
  <c r="E479" i="5"/>
  <c r="E487" i="5"/>
  <c r="E495" i="5"/>
  <c r="E503" i="5"/>
  <c r="E511" i="5"/>
  <c r="E519" i="5"/>
  <c r="E527" i="5"/>
  <c r="E533" i="5"/>
  <c r="E537" i="5"/>
  <c r="E541" i="5"/>
  <c r="E545" i="5"/>
  <c r="E549" i="5"/>
  <c r="E553" i="5"/>
  <c r="E557" i="5"/>
  <c r="E561" i="5"/>
  <c r="E564" i="5"/>
  <c r="E568" i="5"/>
  <c r="E572" i="5"/>
  <c r="E576" i="5"/>
  <c r="E580" i="5"/>
  <c r="E584" i="5"/>
  <c r="E588" i="5"/>
  <c r="E592" i="5"/>
  <c r="E596" i="5"/>
  <c r="E600" i="5"/>
  <c r="E604" i="5"/>
  <c r="E608" i="5"/>
  <c r="E612" i="5"/>
  <c r="E616" i="5"/>
  <c r="E620" i="5"/>
  <c r="E624" i="5"/>
  <c r="E628" i="5"/>
  <c r="E632" i="5"/>
  <c r="E636" i="5"/>
  <c r="E640" i="5"/>
  <c r="E644" i="5"/>
  <c r="E648" i="5"/>
  <c r="E652" i="5"/>
  <c r="E656" i="5"/>
  <c r="E660" i="5"/>
  <c r="E664" i="5"/>
  <c r="E668" i="5"/>
  <c r="E672" i="5"/>
  <c r="E676" i="5"/>
  <c r="E680" i="5"/>
  <c r="E684" i="5"/>
  <c r="E688" i="5"/>
  <c r="E692" i="5"/>
  <c r="E696" i="5"/>
  <c r="E700" i="5"/>
  <c r="E704" i="5"/>
  <c r="E708" i="5"/>
  <c r="E712" i="5"/>
  <c r="E716" i="5"/>
  <c r="E720" i="5"/>
  <c r="E724" i="5"/>
  <c r="E728" i="5"/>
  <c r="E732" i="5"/>
  <c r="E736" i="5"/>
  <c r="E740" i="5"/>
  <c r="E744" i="5"/>
  <c r="E748" i="5"/>
  <c r="E234" i="5"/>
  <c r="E250" i="5"/>
  <c r="E266" i="5"/>
  <c r="E282" i="5"/>
  <c r="E298" i="5"/>
  <c r="E314" i="5"/>
  <c r="E326" i="5"/>
  <c r="E337" i="5"/>
  <c r="E346" i="5"/>
  <c r="E354" i="5"/>
  <c r="E362" i="5"/>
  <c r="E370" i="5"/>
  <c r="E378" i="5"/>
  <c r="E386" i="5"/>
  <c r="E394" i="5"/>
  <c r="E402" i="5"/>
  <c r="E410" i="5"/>
  <c r="E418" i="5"/>
  <c r="E426" i="5"/>
  <c r="E434" i="5"/>
  <c r="E442" i="5"/>
  <c r="E450" i="5"/>
  <c r="E458" i="5"/>
  <c r="E466" i="5"/>
  <c r="E474" i="5"/>
  <c r="E482" i="5"/>
  <c r="E490" i="5"/>
  <c r="E498" i="5"/>
  <c r="E506" i="5"/>
  <c r="E514" i="5"/>
  <c r="E522" i="5"/>
  <c r="E529" i="5"/>
  <c r="E534" i="5"/>
  <c r="E538" i="5"/>
  <c r="E542" i="5"/>
  <c r="E546" i="5"/>
  <c r="E550" i="5"/>
  <c r="E554" i="5"/>
  <c r="E558" i="5"/>
  <c r="E562" i="5"/>
  <c r="E565" i="5"/>
  <c r="E569" i="5"/>
  <c r="E573" i="5"/>
  <c r="E577" i="5"/>
  <c r="E581" i="5"/>
  <c r="E585" i="5"/>
  <c r="E589" i="5"/>
  <c r="E593" i="5"/>
  <c r="E597" i="5"/>
  <c r="E601" i="5"/>
  <c r="E605" i="5"/>
  <c r="E609" i="5"/>
  <c r="E613" i="5"/>
  <c r="E617" i="5"/>
  <c r="E621" i="5"/>
  <c r="E625" i="5"/>
  <c r="E629" i="5"/>
  <c r="E633" i="5"/>
  <c r="E637" i="5"/>
  <c r="E641" i="5"/>
  <c r="E645" i="5"/>
  <c r="E649" i="5"/>
  <c r="E653" i="5"/>
  <c r="E657" i="5"/>
  <c r="E661" i="5"/>
  <c r="E665" i="5"/>
  <c r="E669" i="5"/>
  <c r="E673" i="5"/>
  <c r="E677" i="5"/>
  <c r="E681" i="5"/>
  <c r="E685" i="5"/>
  <c r="E689" i="5"/>
  <c r="E693" i="5"/>
  <c r="E697" i="5"/>
  <c r="E701" i="5"/>
  <c r="E705" i="5"/>
  <c r="E709" i="5"/>
  <c r="E713" i="5"/>
  <c r="E717" i="5"/>
  <c r="E721" i="5"/>
  <c r="E725" i="5"/>
  <c r="E729" i="5"/>
  <c r="E733" i="5"/>
  <c r="E737" i="5"/>
  <c r="E741" i="5"/>
  <c r="E745" i="5"/>
  <c r="E749" i="5"/>
  <c r="E237" i="5"/>
  <c r="E253" i="5"/>
  <c r="E269" i="5"/>
  <c r="E285" i="5"/>
  <c r="E301" i="5"/>
  <c r="E317" i="5"/>
  <c r="E327" i="5"/>
  <c r="E338" i="5"/>
  <c r="E347" i="5"/>
  <c r="E355" i="5"/>
  <c r="E363" i="5"/>
  <c r="E371" i="5"/>
  <c r="E379" i="5"/>
  <c r="E387" i="5"/>
  <c r="E395" i="5"/>
  <c r="E403" i="5"/>
  <c r="E411" i="5"/>
  <c r="E419" i="5"/>
  <c r="E427" i="5"/>
  <c r="E435" i="5"/>
  <c r="E443" i="5"/>
  <c r="E451" i="5"/>
  <c r="E459" i="5"/>
  <c r="E467" i="5"/>
  <c r="E475" i="5"/>
  <c r="E483" i="5"/>
  <c r="E491" i="5"/>
  <c r="E499" i="5"/>
  <c r="E507" i="5"/>
  <c r="E515" i="5"/>
  <c r="E523" i="5"/>
  <c r="E530" i="5"/>
  <c r="E535" i="5"/>
  <c r="E539" i="5"/>
  <c r="E543" i="5"/>
  <c r="E547" i="5"/>
  <c r="E551" i="5"/>
  <c r="E555" i="5"/>
  <c r="E559" i="5"/>
  <c r="E566" i="5"/>
  <c r="E570" i="5"/>
  <c r="E574" i="5"/>
  <c r="E578" i="5"/>
  <c r="E582" i="5"/>
  <c r="E586" i="5"/>
  <c r="E590" i="5"/>
  <c r="E594" i="5"/>
  <c r="E598" i="5"/>
  <c r="E602" i="5"/>
  <c r="E606" i="5"/>
  <c r="E610" i="5"/>
  <c r="E614" i="5"/>
  <c r="E618" i="5"/>
  <c r="E622" i="5"/>
  <c r="E626" i="5"/>
  <c r="E630" i="5"/>
  <c r="E634" i="5"/>
  <c r="E638" i="5"/>
  <c r="E642" i="5"/>
  <c r="E646" i="5"/>
  <c r="E650" i="5"/>
  <c r="E654" i="5"/>
  <c r="E658" i="5"/>
  <c r="E662" i="5"/>
  <c r="E666" i="5"/>
  <c r="E670" i="5"/>
  <c r="E674" i="5"/>
  <c r="E678" i="5"/>
  <c r="E682" i="5"/>
  <c r="E686" i="5"/>
  <c r="E690" i="5"/>
  <c r="E694" i="5"/>
  <c r="E698" i="5"/>
  <c r="E702" i="5"/>
  <c r="E706" i="5"/>
  <c r="E710" i="5"/>
  <c r="E714" i="5"/>
  <c r="E718" i="5"/>
  <c r="E722" i="5"/>
  <c r="E726" i="5"/>
  <c r="E730" i="5"/>
  <c r="E734" i="5"/>
  <c r="E738" i="5"/>
  <c r="E742" i="5"/>
  <c r="E842" i="5"/>
  <c r="E838" i="5"/>
  <c r="E834" i="5"/>
  <c r="E830" i="5"/>
  <c r="E826" i="5"/>
  <c r="E822" i="5"/>
  <c r="E818" i="5"/>
  <c r="E814" i="5"/>
  <c r="E810" i="5"/>
  <c r="E806" i="5"/>
  <c r="E799" i="5"/>
  <c r="E795" i="5"/>
  <c r="E791" i="5"/>
  <c r="E787" i="5"/>
  <c r="E783" i="5"/>
  <c r="E779" i="5"/>
  <c r="E775" i="5"/>
  <c r="E772" i="5"/>
  <c r="E768" i="5"/>
  <c r="E764" i="5"/>
  <c r="E760" i="5"/>
  <c r="E756" i="5"/>
  <c r="E752" i="5"/>
  <c r="E746" i="5"/>
  <c r="E731" i="5"/>
  <c r="E715" i="5"/>
  <c r="E699" i="5"/>
  <c r="E683" i="5"/>
  <c r="E667" i="5"/>
  <c r="E651" i="5"/>
  <c r="E635" i="5"/>
  <c r="E619" i="5"/>
  <c r="E603" i="5"/>
  <c r="E587" i="5"/>
  <c r="E571" i="5"/>
  <c r="E556" i="5"/>
  <c r="E540" i="5"/>
  <c r="E518" i="5"/>
  <c r="E486" i="5"/>
  <c r="E454" i="5"/>
  <c r="E422" i="5"/>
  <c r="E390" i="5"/>
  <c r="E358" i="5"/>
  <c r="E321" i="5"/>
  <c r="E258" i="5"/>
  <c r="E3" i="5"/>
  <c r="E841" i="5"/>
  <c r="E837" i="5"/>
  <c r="E833" i="5"/>
  <c r="E829" i="5"/>
  <c r="E825" i="5"/>
  <c r="E821" i="5"/>
  <c r="E817" i="5"/>
  <c r="E813" i="5"/>
  <c r="E809" i="5"/>
  <c r="E805" i="5"/>
  <c r="E802" i="5"/>
  <c r="E798" i="5"/>
  <c r="E794" i="5"/>
  <c r="E790" i="5"/>
  <c r="E786" i="5"/>
  <c r="E782" i="5"/>
  <c r="E778" i="5"/>
  <c r="E774" i="5"/>
  <c r="E771" i="5"/>
  <c r="E767" i="5"/>
  <c r="E763" i="5"/>
  <c r="E759" i="5"/>
  <c r="E755" i="5"/>
  <c r="E751" i="5"/>
  <c r="E743" i="5"/>
  <c r="E727" i="5"/>
  <c r="E711" i="5"/>
  <c r="E695" i="5"/>
  <c r="E679" i="5"/>
  <c r="E663" i="5"/>
  <c r="E647" i="5"/>
  <c r="E631" i="5"/>
  <c r="E615" i="5"/>
  <c r="E599" i="5"/>
  <c r="E583" i="5"/>
  <c r="E567" i="5"/>
  <c r="E552" i="5"/>
  <c r="E536" i="5"/>
  <c r="E510" i="5"/>
  <c r="E478" i="5"/>
  <c r="E446" i="5"/>
  <c r="E414" i="5"/>
  <c r="E382" i="5"/>
  <c r="E350" i="5"/>
  <c r="E306" i="5"/>
  <c r="E242" i="5"/>
  <c r="Z64" i="13" l="1"/>
  <c r="Z62" i="13"/>
  <c r="E1"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38">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3"/>
        </ext>
      </extLst>
    </bk>
    <bk>
      <extLst>
        <ext uri="{3e2802c4-a4d2-4d8b-9148-e3be6c30e623}">
          <xlrd:rvb i="116"/>
        </ext>
      </extLst>
    </bk>
    <bk>
      <extLst>
        <ext uri="{3e2802c4-a4d2-4d8b-9148-e3be6c30e623}">
          <xlrd:rvb i="122"/>
        </ext>
      </extLst>
    </bk>
    <bk>
      <extLst>
        <ext uri="{3e2802c4-a4d2-4d8b-9148-e3be6c30e623}">
          <xlrd:rvb i="125"/>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3"/>
        </ext>
      </extLst>
    </bk>
    <bk>
      <extLst>
        <ext uri="{3e2802c4-a4d2-4d8b-9148-e3be6c30e623}">
          <xlrd:rvb i="179"/>
        </ext>
      </extLst>
    </bk>
    <bk>
      <extLst>
        <ext uri="{3e2802c4-a4d2-4d8b-9148-e3be6c30e623}">
          <xlrd:rvb i="182"/>
        </ext>
      </extLst>
    </bk>
    <bk>
      <extLst>
        <ext uri="{3e2802c4-a4d2-4d8b-9148-e3be6c30e623}">
          <xlrd:rvb i="185"/>
        </ext>
      </extLst>
    </bk>
    <bk>
      <extLst>
        <ext uri="{3e2802c4-a4d2-4d8b-9148-e3be6c30e623}">
          <xlrd:rvb i="188"/>
        </ext>
      </extLst>
    </bk>
    <bk>
      <extLst>
        <ext uri="{3e2802c4-a4d2-4d8b-9148-e3be6c30e623}">
          <xlrd:rvb i="191"/>
        </ext>
      </extLst>
    </bk>
    <bk>
      <extLst>
        <ext uri="{3e2802c4-a4d2-4d8b-9148-e3be6c30e623}">
          <xlrd:rvb i="194"/>
        </ext>
      </extLst>
    </bk>
    <bk>
      <extLst>
        <ext uri="{3e2802c4-a4d2-4d8b-9148-e3be6c30e623}">
          <xlrd:rvb i="200"/>
        </ext>
      </extLst>
    </bk>
    <bk>
      <extLst>
        <ext uri="{3e2802c4-a4d2-4d8b-9148-e3be6c30e623}">
          <xlrd:rvb i="203"/>
        </ext>
      </extLst>
    </bk>
    <bk>
      <extLst>
        <ext uri="{3e2802c4-a4d2-4d8b-9148-e3be6c30e623}">
          <xlrd:rvb i="206"/>
        </ext>
      </extLst>
    </bk>
    <bk>
      <extLst>
        <ext uri="{3e2802c4-a4d2-4d8b-9148-e3be6c30e623}">
          <xlrd:rvb i="209"/>
        </ext>
      </extLst>
    </bk>
    <bk>
      <extLst>
        <ext uri="{3e2802c4-a4d2-4d8b-9148-e3be6c30e623}">
          <xlrd:rvb i="212"/>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60"/>
        </ext>
      </extLst>
    </bk>
    <bk>
      <extLst>
        <ext uri="{3e2802c4-a4d2-4d8b-9148-e3be6c30e623}">
          <xlrd:rvb i="263"/>
        </ext>
      </extLst>
    </bk>
    <bk>
      <extLst>
        <ext uri="{3e2802c4-a4d2-4d8b-9148-e3be6c30e623}">
          <xlrd:rvb i="266"/>
        </ext>
      </extLst>
    </bk>
    <bk>
      <extLst>
        <ext uri="{3e2802c4-a4d2-4d8b-9148-e3be6c30e623}">
          <xlrd:rvb i="269"/>
        </ext>
      </extLst>
    </bk>
    <bk>
      <extLst>
        <ext uri="{3e2802c4-a4d2-4d8b-9148-e3be6c30e623}">
          <xlrd:rvb i="272"/>
        </ext>
      </extLst>
    </bk>
    <bk>
      <extLst>
        <ext uri="{3e2802c4-a4d2-4d8b-9148-e3be6c30e623}">
          <xlrd:rvb i="275"/>
        </ext>
      </extLst>
    </bk>
    <bk>
      <extLst>
        <ext uri="{3e2802c4-a4d2-4d8b-9148-e3be6c30e623}">
          <xlrd:rvb i="278"/>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3"/>
        </ext>
      </extLst>
    </bk>
    <bk>
      <extLst>
        <ext uri="{3e2802c4-a4d2-4d8b-9148-e3be6c30e623}">
          <xlrd:rvb i="296"/>
        </ext>
      </extLst>
    </bk>
    <bk>
      <extLst>
        <ext uri="{3e2802c4-a4d2-4d8b-9148-e3be6c30e623}">
          <xlrd:rvb i="298"/>
        </ext>
      </extLst>
    </bk>
    <bk>
      <extLst>
        <ext uri="{3e2802c4-a4d2-4d8b-9148-e3be6c30e623}">
          <xlrd:rvb i="301"/>
        </ext>
      </extLst>
    </bk>
    <bk>
      <extLst>
        <ext uri="{3e2802c4-a4d2-4d8b-9148-e3be6c30e623}">
          <xlrd:rvb i="304"/>
        </ext>
      </extLst>
    </bk>
    <bk>
      <extLst>
        <ext uri="{3e2802c4-a4d2-4d8b-9148-e3be6c30e623}">
          <xlrd:rvb i="307"/>
        </ext>
      </extLst>
    </bk>
    <bk>
      <extLst>
        <ext uri="{3e2802c4-a4d2-4d8b-9148-e3be6c30e623}">
          <xlrd:rvb i="313"/>
        </ext>
      </extLst>
    </bk>
    <bk>
      <extLst>
        <ext uri="{3e2802c4-a4d2-4d8b-9148-e3be6c30e623}">
          <xlrd:rvb i="316"/>
        </ext>
      </extLst>
    </bk>
    <bk>
      <extLst>
        <ext uri="{3e2802c4-a4d2-4d8b-9148-e3be6c30e623}">
          <xlrd:rvb i="319"/>
        </ext>
      </extLst>
    </bk>
    <bk>
      <extLst>
        <ext uri="{3e2802c4-a4d2-4d8b-9148-e3be6c30e623}">
          <xlrd:rvb i="322"/>
        </ext>
      </extLst>
    </bk>
    <bk>
      <extLst>
        <ext uri="{3e2802c4-a4d2-4d8b-9148-e3be6c30e623}">
          <xlrd:rvb i="325"/>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9"/>
        </ext>
      </extLst>
    </bk>
    <bk>
      <extLst>
        <ext uri="{3e2802c4-a4d2-4d8b-9148-e3be6c30e623}">
          <xlrd:rvb i="352"/>
        </ext>
      </extLst>
    </bk>
    <bk>
      <extLst>
        <ext uri="{3e2802c4-a4d2-4d8b-9148-e3be6c30e623}">
          <xlrd:rvb i="355"/>
        </ext>
      </extLst>
    </bk>
    <bk>
      <extLst>
        <ext uri="{3e2802c4-a4d2-4d8b-9148-e3be6c30e623}">
          <xlrd:rvb i="358"/>
        </ext>
      </extLst>
    </bk>
    <bk>
      <extLst>
        <ext uri="{3e2802c4-a4d2-4d8b-9148-e3be6c30e623}">
          <xlrd:rvb i="361"/>
        </ext>
      </extLst>
    </bk>
    <bk>
      <extLst>
        <ext uri="{3e2802c4-a4d2-4d8b-9148-e3be6c30e623}">
          <xlrd:rvb i="364"/>
        </ext>
      </extLst>
    </bk>
    <bk>
      <extLst>
        <ext uri="{3e2802c4-a4d2-4d8b-9148-e3be6c30e623}">
          <xlrd:rvb i="367"/>
        </ext>
      </extLst>
    </bk>
    <bk>
      <extLst>
        <ext uri="{3e2802c4-a4d2-4d8b-9148-e3be6c30e623}">
          <xlrd:rvb i="370"/>
        </ext>
      </extLst>
    </bk>
    <bk>
      <extLst>
        <ext uri="{3e2802c4-a4d2-4d8b-9148-e3be6c30e623}">
          <xlrd:rvb i="373"/>
        </ext>
      </extLst>
    </bk>
    <bk>
      <extLst>
        <ext uri="{3e2802c4-a4d2-4d8b-9148-e3be6c30e623}">
          <xlrd:rvb i="376"/>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2"/>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1"/>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3"/>
        </ext>
      </extLst>
    </bk>
    <bk>
      <extLst>
        <ext uri="{3e2802c4-a4d2-4d8b-9148-e3be6c30e623}">
          <xlrd:rvb i="495"/>
        </ext>
      </extLst>
    </bk>
    <bk>
      <extLst>
        <ext uri="{3e2802c4-a4d2-4d8b-9148-e3be6c30e623}">
          <xlrd:rvb i="498"/>
        </ext>
      </extLst>
    </bk>
    <bk>
      <extLst>
        <ext uri="{3e2802c4-a4d2-4d8b-9148-e3be6c30e623}">
          <xlrd:rvb i="501"/>
        </ext>
      </extLst>
    </bk>
    <bk>
      <extLst>
        <ext uri="{3e2802c4-a4d2-4d8b-9148-e3be6c30e623}">
          <xlrd:rvb i="504"/>
        </ext>
      </extLst>
    </bk>
    <bk>
      <extLst>
        <ext uri="{3e2802c4-a4d2-4d8b-9148-e3be6c30e623}">
          <xlrd:rvb i="507"/>
        </ext>
      </extLst>
    </bk>
    <bk>
      <extLst>
        <ext uri="{3e2802c4-a4d2-4d8b-9148-e3be6c30e623}">
          <xlrd:rvb i="510"/>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7"/>
        </ext>
      </extLst>
    </bk>
    <bk>
      <extLst>
        <ext uri="{3e2802c4-a4d2-4d8b-9148-e3be6c30e623}">
          <xlrd:rvb i="600"/>
        </ext>
      </extLst>
    </bk>
    <bk>
      <extLst>
        <ext uri="{3e2802c4-a4d2-4d8b-9148-e3be6c30e623}">
          <xlrd:rvb i="603"/>
        </ext>
      </extLst>
    </bk>
    <bk>
      <extLst>
        <ext uri="{3e2802c4-a4d2-4d8b-9148-e3be6c30e623}">
          <xlrd:rvb i="606"/>
        </ext>
      </extLst>
    </bk>
    <bk>
      <extLst>
        <ext uri="{3e2802c4-a4d2-4d8b-9148-e3be6c30e623}">
          <xlrd:rvb i="609"/>
        </ext>
      </extLst>
    </bk>
    <bk>
      <extLst>
        <ext uri="{3e2802c4-a4d2-4d8b-9148-e3be6c30e623}">
          <xlrd:rvb i="612"/>
        </ext>
      </extLst>
    </bk>
    <bk>
      <extLst>
        <ext uri="{3e2802c4-a4d2-4d8b-9148-e3be6c30e623}">
          <xlrd:rvb i="618"/>
        </ext>
      </extLst>
    </bk>
    <bk>
      <extLst>
        <ext uri="{3e2802c4-a4d2-4d8b-9148-e3be6c30e623}">
          <xlrd:rvb i="621"/>
        </ext>
      </extLst>
    </bk>
    <bk>
      <extLst>
        <ext uri="{3e2802c4-a4d2-4d8b-9148-e3be6c30e623}">
          <xlrd:rvb i="624"/>
        </ext>
      </extLst>
    </bk>
    <bk>
      <extLst>
        <ext uri="{3e2802c4-a4d2-4d8b-9148-e3be6c30e623}">
          <xlrd:rvb i="627"/>
        </ext>
      </extLst>
    </bk>
    <bk>
      <extLst>
        <ext uri="{3e2802c4-a4d2-4d8b-9148-e3be6c30e623}">
          <xlrd:rvb i="630"/>
        </ext>
      </extLst>
    </bk>
    <bk>
      <extLst>
        <ext uri="{3e2802c4-a4d2-4d8b-9148-e3be6c30e623}">
          <xlrd:rvb i="633"/>
        </ext>
      </extLst>
    </bk>
    <bk>
      <extLst>
        <ext uri="{3e2802c4-a4d2-4d8b-9148-e3be6c30e623}">
          <xlrd:rvb i="636"/>
        </ext>
      </extLst>
    </bk>
    <bk>
      <extLst>
        <ext uri="{3e2802c4-a4d2-4d8b-9148-e3be6c30e623}">
          <xlrd:rvb i="639"/>
        </ext>
      </extLst>
    </bk>
    <bk>
      <extLst>
        <ext uri="{3e2802c4-a4d2-4d8b-9148-e3be6c30e623}">
          <xlrd:rvb i="642"/>
        </ext>
      </extLst>
    </bk>
    <bk>
      <extLst>
        <ext uri="{3e2802c4-a4d2-4d8b-9148-e3be6c30e623}">
          <xlrd:rvb i="645"/>
        </ext>
      </extLst>
    </bk>
    <bk>
      <extLst>
        <ext uri="{3e2802c4-a4d2-4d8b-9148-e3be6c30e623}">
          <xlrd:rvb i="648"/>
        </ext>
      </extLst>
    </bk>
    <bk>
      <extLst>
        <ext uri="{3e2802c4-a4d2-4d8b-9148-e3be6c30e623}">
          <xlrd:rvb i="651"/>
        </ext>
      </extLst>
    </bk>
    <bk>
      <extLst>
        <ext uri="{3e2802c4-a4d2-4d8b-9148-e3be6c30e623}">
          <xlrd:rvb i="654"/>
        </ext>
      </extLst>
    </bk>
    <bk>
      <extLst>
        <ext uri="{3e2802c4-a4d2-4d8b-9148-e3be6c30e623}">
          <xlrd:rvb i="657"/>
        </ext>
      </extLst>
    </bk>
    <bk>
      <extLst>
        <ext uri="{3e2802c4-a4d2-4d8b-9148-e3be6c30e623}">
          <xlrd:rvb i="660"/>
        </ext>
      </extLst>
    </bk>
    <bk>
      <extLst>
        <ext uri="{3e2802c4-a4d2-4d8b-9148-e3be6c30e623}">
          <xlrd:rvb i="663"/>
        </ext>
      </extLst>
    </bk>
    <bk>
      <extLst>
        <ext uri="{3e2802c4-a4d2-4d8b-9148-e3be6c30e623}">
          <xlrd:rvb i="666"/>
        </ext>
      </extLst>
    </bk>
    <bk>
      <extLst>
        <ext uri="{3e2802c4-a4d2-4d8b-9148-e3be6c30e623}">
          <xlrd:rvb i="669"/>
        </ext>
      </extLst>
    </bk>
    <bk>
      <extLst>
        <ext uri="{3e2802c4-a4d2-4d8b-9148-e3be6c30e623}">
          <xlrd:rvb i="672"/>
        </ext>
      </extLst>
    </bk>
    <bk>
      <extLst>
        <ext uri="{3e2802c4-a4d2-4d8b-9148-e3be6c30e623}">
          <xlrd:rvb i="675"/>
        </ext>
      </extLst>
    </bk>
    <bk>
      <extLst>
        <ext uri="{3e2802c4-a4d2-4d8b-9148-e3be6c30e623}">
          <xlrd:rvb i="678"/>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6"/>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4"/>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1"/>
        </ext>
      </extLst>
    </bk>
    <bk>
      <extLst>
        <ext uri="{3e2802c4-a4d2-4d8b-9148-e3be6c30e623}">
          <xlrd:rvb i="824"/>
        </ext>
      </extLst>
    </bk>
    <bk>
      <extLst>
        <ext uri="{3e2802c4-a4d2-4d8b-9148-e3be6c30e623}">
          <xlrd:rvb i="827"/>
        </ext>
      </extLst>
    </bk>
    <bk>
      <extLst>
        <ext uri="{3e2802c4-a4d2-4d8b-9148-e3be6c30e623}">
          <xlrd:rvb i="830"/>
        </ext>
      </extLst>
    </bk>
    <bk>
      <extLst>
        <ext uri="{3e2802c4-a4d2-4d8b-9148-e3be6c30e623}">
          <xlrd:rvb i="833"/>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6"/>
        </ext>
      </extLst>
    </bk>
    <bk>
      <extLst>
        <ext uri="{3e2802c4-a4d2-4d8b-9148-e3be6c30e623}">
          <xlrd:rvb i="859"/>
        </ext>
      </extLst>
    </bk>
    <bk>
      <extLst>
        <ext uri="{3e2802c4-a4d2-4d8b-9148-e3be6c30e623}">
          <xlrd:rvb i="862"/>
        </ext>
      </extLst>
    </bk>
    <bk>
      <extLst>
        <ext uri="{3e2802c4-a4d2-4d8b-9148-e3be6c30e623}">
          <xlrd:rvb i="865"/>
        </ext>
      </extLst>
    </bk>
    <bk>
      <extLst>
        <ext uri="{3e2802c4-a4d2-4d8b-9148-e3be6c30e623}">
          <xlrd:rvb i="868"/>
        </ext>
      </extLst>
    </bk>
    <bk>
      <extLst>
        <ext uri="{3e2802c4-a4d2-4d8b-9148-e3be6c30e623}">
          <xlrd:rvb i="871"/>
        </ext>
      </extLst>
    </bk>
    <bk>
      <extLst>
        <ext uri="{3e2802c4-a4d2-4d8b-9148-e3be6c30e623}">
          <xlrd:rvb i="874"/>
        </ext>
      </extLst>
    </bk>
    <bk>
      <extLst>
        <ext uri="{3e2802c4-a4d2-4d8b-9148-e3be6c30e623}">
          <xlrd:rvb i="877"/>
        </ext>
      </extLst>
    </bk>
    <bk>
      <extLst>
        <ext uri="{3e2802c4-a4d2-4d8b-9148-e3be6c30e623}">
          <xlrd:rvb i="880"/>
        </ext>
      </extLst>
    </bk>
    <bk>
      <extLst>
        <ext uri="{3e2802c4-a4d2-4d8b-9148-e3be6c30e623}">
          <xlrd:rvb i="883"/>
        </ext>
      </extLst>
    </bk>
    <bk>
      <extLst>
        <ext uri="{3e2802c4-a4d2-4d8b-9148-e3be6c30e623}">
          <xlrd:rvb i="886"/>
        </ext>
      </extLst>
    </bk>
    <bk>
      <extLst>
        <ext uri="{3e2802c4-a4d2-4d8b-9148-e3be6c30e623}">
          <xlrd:rvb i="889"/>
        </ext>
      </extLst>
    </bk>
    <bk>
      <extLst>
        <ext uri="{3e2802c4-a4d2-4d8b-9148-e3be6c30e623}">
          <xlrd:rvb i="892"/>
        </ext>
      </extLst>
    </bk>
    <bk>
      <extLst>
        <ext uri="{3e2802c4-a4d2-4d8b-9148-e3be6c30e623}">
          <xlrd:rvb i="898"/>
        </ext>
      </extLst>
    </bk>
    <bk>
      <extLst>
        <ext uri="{3e2802c4-a4d2-4d8b-9148-e3be6c30e623}">
          <xlrd:rvb i="901"/>
        </ext>
      </extLst>
    </bk>
    <bk>
      <extLst>
        <ext uri="{3e2802c4-a4d2-4d8b-9148-e3be6c30e623}">
          <xlrd:rvb i="904"/>
        </ext>
      </extLst>
    </bk>
    <bk>
      <extLst>
        <ext uri="{3e2802c4-a4d2-4d8b-9148-e3be6c30e623}">
          <xlrd:rvb i="907"/>
        </ext>
      </extLst>
    </bk>
    <bk>
      <extLst>
        <ext uri="{3e2802c4-a4d2-4d8b-9148-e3be6c30e623}">
          <xlrd:rvb i="910"/>
        </ext>
      </extLst>
    </bk>
    <bk>
      <extLst>
        <ext uri="{3e2802c4-a4d2-4d8b-9148-e3be6c30e623}">
          <xlrd:rvb i="913"/>
        </ext>
      </extLst>
    </bk>
    <bk>
      <extLst>
        <ext uri="{3e2802c4-a4d2-4d8b-9148-e3be6c30e623}">
          <xlrd:rvb i="916"/>
        </ext>
      </extLst>
    </bk>
    <bk>
      <extLst>
        <ext uri="{3e2802c4-a4d2-4d8b-9148-e3be6c30e623}">
          <xlrd:rvb i="919"/>
        </ext>
      </extLst>
    </bk>
    <bk>
      <extLst>
        <ext uri="{3e2802c4-a4d2-4d8b-9148-e3be6c30e623}">
          <xlrd:rvb i="922"/>
        </ext>
      </extLst>
    </bk>
    <bk>
      <extLst>
        <ext uri="{3e2802c4-a4d2-4d8b-9148-e3be6c30e623}">
          <xlrd:rvb i="925"/>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9"/>
        </ext>
      </extLst>
    </bk>
    <bk>
      <extLst>
        <ext uri="{3e2802c4-a4d2-4d8b-9148-e3be6c30e623}">
          <xlrd:rvb i="952"/>
        </ext>
      </extLst>
    </bk>
    <bk>
      <extLst>
        <ext uri="{3e2802c4-a4d2-4d8b-9148-e3be6c30e623}">
          <xlrd:rvb i="955"/>
        </ext>
      </extLst>
    </bk>
    <bk>
      <extLst>
        <ext uri="{3e2802c4-a4d2-4d8b-9148-e3be6c30e623}">
          <xlrd:rvb i="958"/>
        </ext>
      </extLst>
    </bk>
    <bk>
      <extLst>
        <ext uri="{3e2802c4-a4d2-4d8b-9148-e3be6c30e623}">
          <xlrd:rvb i="961"/>
        </ext>
      </extLst>
    </bk>
    <bk>
      <extLst>
        <ext uri="{3e2802c4-a4d2-4d8b-9148-e3be6c30e623}">
          <xlrd:rvb i="964"/>
        </ext>
      </extLst>
    </bk>
    <bk>
      <extLst>
        <ext uri="{3e2802c4-a4d2-4d8b-9148-e3be6c30e623}">
          <xlrd:rvb i="967"/>
        </ext>
      </extLst>
    </bk>
    <bk>
      <extLst>
        <ext uri="{3e2802c4-a4d2-4d8b-9148-e3be6c30e623}">
          <xlrd:rvb i="970"/>
        </ext>
      </extLst>
    </bk>
    <bk>
      <extLst>
        <ext uri="{3e2802c4-a4d2-4d8b-9148-e3be6c30e623}">
          <xlrd:rvb i="976"/>
        </ext>
      </extLst>
    </bk>
    <bk>
      <extLst>
        <ext uri="{3e2802c4-a4d2-4d8b-9148-e3be6c30e623}">
          <xlrd:rvb i="978"/>
        </ext>
      </extLst>
    </bk>
    <bk>
      <extLst>
        <ext uri="{3e2802c4-a4d2-4d8b-9148-e3be6c30e623}">
          <xlrd:rvb i="984"/>
        </ext>
      </extLst>
    </bk>
    <bk>
      <extLst>
        <ext uri="{3e2802c4-a4d2-4d8b-9148-e3be6c30e623}">
          <xlrd:rvb i="987"/>
        </ext>
      </extLst>
    </bk>
    <bk>
      <extLst>
        <ext uri="{3e2802c4-a4d2-4d8b-9148-e3be6c30e623}">
          <xlrd:rvb i="990"/>
        </ext>
      </extLst>
    </bk>
    <bk>
      <extLst>
        <ext uri="{3e2802c4-a4d2-4d8b-9148-e3be6c30e623}">
          <xlrd:rvb i="993"/>
        </ext>
      </extLst>
    </bk>
    <bk>
      <extLst>
        <ext uri="{3e2802c4-a4d2-4d8b-9148-e3be6c30e623}">
          <xlrd:rvb i="996"/>
        </ext>
      </extLst>
    </bk>
    <bk>
      <extLst>
        <ext uri="{3e2802c4-a4d2-4d8b-9148-e3be6c30e623}">
          <xlrd:rvb i="999"/>
        </ext>
      </extLst>
    </bk>
    <bk>
      <extLst>
        <ext uri="{3e2802c4-a4d2-4d8b-9148-e3be6c30e623}">
          <xlrd:rvb i="1002"/>
        </ext>
      </extLst>
    </bk>
    <bk>
      <extLst>
        <ext uri="{3e2802c4-a4d2-4d8b-9148-e3be6c30e623}">
          <xlrd:rvb i="1005"/>
        </ext>
      </extLst>
    </bk>
    <bk>
      <extLst>
        <ext uri="{3e2802c4-a4d2-4d8b-9148-e3be6c30e623}">
          <xlrd:rvb i="1008"/>
        </ext>
      </extLst>
    </bk>
    <bk>
      <extLst>
        <ext uri="{3e2802c4-a4d2-4d8b-9148-e3be6c30e623}">
          <xlrd:rvb i="1011"/>
        </ext>
      </extLst>
    </bk>
    <bk>
      <extLst>
        <ext uri="{3e2802c4-a4d2-4d8b-9148-e3be6c30e623}">
          <xlrd:rvb i="1014"/>
        </ext>
      </extLst>
    </bk>
    <bk>
      <extLst>
        <ext uri="{3e2802c4-a4d2-4d8b-9148-e3be6c30e623}">
          <xlrd:rvb i="1017"/>
        </ext>
      </extLst>
    </bk>
    <bk>
      <extLst>
        <ext uri="{3e2802c4-a4d2-4d8b-9148-e3be6c30e623}">
          <xlrd:rvb i="1020"/>
        </ext>
      </extLst>
    </bk>
    <bk>
      <extLst>
        <ext uri="{3e2802c4-a4d2-4d8b-9148-e3be6c30e623}">
          <xlrd:rvb i="1023"/>
        </ext>
      </extLst>
    </bk>
    <bk>
      <extLst>
        <ext uri="{3e2802c4-a4d2-4d8b-9148-e3be6c30e623}">
          <xlrd:rvb i="1026"/>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0"/>
        </ext>
      </extLst>
    </bk>
    <bk>
      <extLst>
        <ext uri="{3e2802c4-a4d2-4d8b-9148-e3be6c30e623}">
          <xlrd:rvb i="1043"/>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7"/>
        </ext>
      </extLst>
    </bk>
    <bk>
      <extLst>
        <ext uri="{3e2802c4-a4d2-4d8b-9148-e3be6c30e623}">
          <xlrd:rvb i="1100"/>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1"/>
        </ext>
      </extLst>
    </bk>
    <bk>
      <extLst>
        <ext uri="{3e2802c4-a4d2-4d8b-9148-e3be6c30e623}">
          <xlrd:rvb i="1124"/>
        </ext>
      </extLst>
    </bk>
    <bk>
      <extLst>
        <ext uri="{3e2802c4-a4d2-4d8b-9148-e3be6c30e623}">
          <xlrd:rvb i="1127"/>
        </ext>
      </extLst>
    </bk>
    <bk>
      <extLst>
        <ext uri="{3e2802c4-a4d2-4d8b-9148-e3be6c30e623}">
          <xlrd:rvb i="1130"/>
        </ext>
      </extLst>
    </bk>
    <bk>
      <extLst>
        <ext uri="{3e2802c4-a4d2-4d8b-9148-e3be6c30e623}">
          <xlrd:rvb i="1133"/>
        </ext>
      </extLst>
    </bk>
    <bk>
      <extLst>
        <ext uri="{3e2802c4-a4d2-4d8b-9148-e3be6c30e623}">
          <xlrd:rvb i="1136"/>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8"/>
        </ext>
      </extLst>
    </bk>
    <bk>
      <extLst>
        <ext uri="{3e2802c4-a4d2-4d8b-9148-e3be6c30e623}">
          <xlrd:rvb i="1151"/>
        </ext>
      </extLst>
    </bk>
    <bk>
      <extLst>
        <ext uri="{3e2802c4-a4d2-4d8b-9148-e3be6c30e623}">
          <xlrd:rvb i="1154"/>
        </ext>
      </extLst>
    </bk>
    <bk>
      <extLst>
        <ext uri="{3e2802c4-a4d2-4d8b-9148-e3be6c30e623}">
          <xlrd:rvb i="1157"/>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69"/>
        </ext>
      </extLst>
    </bk>
    <bk>
      <extLst>
        <ext uri="{3e2802c4-a4d2-4d8b-9148-e3be6c30e623}">
          <xlrd:rvb i="1172"/>
        </ext>
      </extLst>
    </bk>
    <bk>
      <extLst>
        <ext uri="{3e2802c4-a4d2-4d8b-9148-e3be6c30e623}">
          <xlrd:rvb i="1175"/>
        </ext>
      </extLst>
    </bk>
    <bk>
      <extLst>
        <ext uri="{3e2802c4-a4d2-4d8b-9148-e3be6c30e623}">
          <xlrd:rvb i="1178"/>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6"/>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4"/>
        </ext>
      </extLst>
    </bk>
    <bk>
      <extLst>
        <ext uri="{3e2802c4-a4d2-4d8b-9148-e3be6c30e623}">
          <xlrd:rvb i="1227"/>
        </ext>
      </extLst>
    </bk>
    <bk>
      <extLst>
        <ext uri="{3e2802c4-a4d2-4d8b-9148-e3be6c30e623}">
          <xlrd:rvb i="1230"/>
        </ext>
      </extLst>
    </bk>
    <bk>
      <extLst>
        <ext uri="{3e2802c4-a4d2-4d8b-9148-e3be6c30e623}">
          <xlrd:rvb i="1233"/>
        </ext>
      </extLst>
    </bk>
    <bk>
      <extLst>
        <ext uri="{3e2802c4-a4d2-4d8b-9148-e3be6c30e623}">
          <xlrd:rvb i="1236"/>
        </ext>
      </extLst>
    </bk>
    <bk>
      <extLst>
        <ext uri="{3e2802c4-a4d2-4d8b-9148-e3be6c30e623}">
          <xlrd:rvb i="1243"/>
        </ext>
      </extLst>
    </bk>
    <bk>
      <extLst>
        <ext uri="{3e2802c4-a4d2-4d8b-9148-e3be6c30e623}">
          <xlrd:rvb i="1245"/>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3"/>
        </ext>
      </extLst>
    </bk>
    <bk>
      <extLst>
        <ext uri="{3e2802c4-a4d2-4d8b-9148-e3be6c30e623}">
          <xlrd:rvb i="1266"/>
        </ext>
      </extLst>
    </bk>
    <bk>
      <extLst>
        <ext uri="{3e2802c4-a4d2-4d8b-9148-e3be6c30e623}">
          <xlrd:rvb i="1272"/>
        </ext>
      </extLst>
    </bk>
    <bk>
      <extLst>
        <ext uri="{3e2802c4-a4d2-4d8b-9148-e3be6c30e623}">
          <xlrd:rvb i="1275"/>
        </ext>
      </extLst>
    </bk>
    <bk>
      <extLst>
        <ext uri="{3e2802c4-a4d2-4d8b-9148-e3be6c30e623}">
          <xlrd:rvb i="1278"/>
        </ext>
      </extLst>
    </bk>
    <bk>
      <extLst>
        <ext uri="{3e2802c4-a4d2-4d8b-9148-e3be6c30e623}">
          <xlrd:rvb i="1281"/>
        </ext>
      </extLst>
    </bk>
    <bk>
      <extLst>
        <ext uri="{3e2802c4-a4d2-4d8b-9148-e3be6c30e623}">
          <xlrd:rvb i="1284"/>
        </ext>
      </extLst>
    </bk>
    <bk>
      <extLst>
        <ext uri="{3e2802c4-a4d2-4d8b-9148-e3be6c30e623}">
          <xlrd:rvb i="1287"/>
        </ext>
      </extLst>
    </bk>
    <bk>
      <extLst>
        <ext uri="{3e2802c4-a4d2-4d8b-9148-e3be6c30e623}">
          <xlrd:rvb i="1290"/>
        </ext>
      </extLst>
    </bk>
    <bk>
      <extLst>
        <ext uri="{3e2802c4-a4d2-4d8b-9148-e3be6c30e623}">
          <xlrd:rvb i="1293"/>
        </ext>
      </extLst>
    </bk>
    <bk>
      <extLst>
        <ext uri="{3e2802c4-a4d2-4d8b-9148-e3be6c30e623}">
          <xlrd:rvb i="1296"/>
        </ext>
      </extLst>
    </bk>
    <bk>
      <extLst>
        <ext uri="{3e2802c4-a4d2-4d8b-9148-e3be6c30e623}">
          <xlrd:rvb i="1302"/>
        </ext>
      </extLst>
    </bk>
    <bk>
      <extLst>
        <ext uri="{3e2802c4-a4d2-4d8b-9148-e3be6c30e623}">
          <xlrd:rvb i="1305"/>
        </ext>
      </extLst>
    </bk>
    <bk>
      <extLst>
        <ext uri="{3e2802c4-a4d2-4d8b-9148-e3be6c30e623}">
          <xlrd:rvb i="1308"/>
        </ext>
      </extLst>
    </bk>
    <bk>
      <extLst>
        <ext uri="{3e2802c4-a4d2-4d8b-9148-e3be6c30e623}">
          <xlrd:rvb i="1310"/>
        </ext>
      </extLst>
    </bk>
    <bk>
      <extLst>
        <ext uri="{3e2802c4-a4d2-4d8b-9148-e3be6c30e623}">
          <xlrd:rvb i="1313"/>
        </ext>
      </extLst>
    </bk>
    <bk>
      <extLst>
        <ext uri="{3e2802c4-a4d2-4d8b-9148-e3be6c30e623}">
          <xlrd:rvb i="1316"/>
        </ext>
      </extLst>
    </bk>
    <bk>
      <extLst>
        <ext uri="{3e2802c4-a4d2-4d8b-9148-e3be6c30e623}">
          <xlrd:rvb i="1319"/>
        </ext>
      </extLst>
    </bk>
    <bk>
      <extLst>
        <ext uri="{3e2802c4-a4d2-4d8b-9148-e3be6c30e623}">
          <xlrd:rvb i="1322"/>
        </ext>
      </extLst>
    </bk>
    <bk>
      <extLst>
        <ext uri="{3e2802c4-a4d2-4d8b-9148-e3be6c30e623}">
          <xlrd:rvb i="1325"/>
        </ext>
      </extLst>
    </bk>
    <bk>
      <extLst>
        <ext uri="{3e2802c4-a4d2-4d8b-9148-e3be6c30e623}">
          <xlrd:rvb i="1328"/>
        </ext>
      </extLst>
    </bk>
    <bk>
      <extLst>
        <ext uri="{3e2802c4-a4d2-4d8b-9148-e3be6c30e623}">
          <xlrd:rvb i="1331"/>
        </ext>
      </extLst>
    </bk>
    <bk>
      <extLst>
        <ext uri="{3e2802c4-a4d2-4d8b-9148-e3be6c30e623}">
          <xlrd:rvb i="1334"/>
        </ext>
      </extLst>
    </bk>
    <bk>
      <extLst>
        <ext uri="{3e2802c4-a4d2-4d8b-9148-e3be6c30e623}">
          <xlrd:rvb i="1337"/>
        </ext>
      </extLst>
    </bk>
    <bk>
      <extLst>
        <ext uri="{3e2802c4-a4d2-4d8b-9148-e3be6c30e623}">
          <xlrd:rvb i="1340"/>
        </ext>
      </extLst>
    </bk>
    <bk>
      <extLst>
        <ext uri="{3e2802c4-a4d2-4d8b-9148-e3be6c30e623}">
          <xlrd:rvb i="1343"/>
        </ext>
      </extLst>
    </bk>
    <bk>
      <extLst>
        <ext uri="{3e2802c4-a4d2-4d8b-9148-e3be6c30e623}">
          <xlrd:rvb i="1346"/>
        </ext>
      </extLst>
    </bk>
    <bk>
      <extLst>
        <ext uri="{3e2802c4-a4d2-4d8b-9148-e3be6c30e623}">
          <xlrd:rvb i="1349"/>
        </ext>
      </extLst>
    </bk>
    <bk>
      <extLst>
        <ext uri="{3e2802c4-a4d2-4d8b-9148-e3be6c30e623}">
          <xlrd:rvb i="1352"/>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0"/>
        </ext>
      </extLst>
    </bk>
    <bk>
      <extLst>
        <ext uri="{3e2802c4-a4d2-4d8b-9148-e3be6c30e623}">
          <xlrd:rvb i="1373"/>
        </ext>
      </extLst>
    </bk>
    <bk>
      <extLst>
        <ext uri="{3e2802c4-a4d2-4d8b-9148-e3be6c30e623}">
          <xlrd:rvb i="1376"/>
        </ext>
      </extLst>
    </bk>
    <bk>
      <extLst>
        <ext uri="{3e2802c4-a4d2-4d8b-9148-e3be6c30e623}">
          <xlrd:rvb i="1379"/>
        </ext>
      </extLst>
    </bk>
    <bk>
      <extLst>
        <ext uri="{3e2802c4-a4d2-4d8b-9148-e3be6c30e623}">
          <xlrd:rvb i="1382"/>
        </ext>
      </extLst>
    </bk>
    <bk>
      <extLst>
        <ext uri="{3e2802c4-a4d2-4d8b-9148-e3be6c30e623}">
          <xlrd:rvb i="1385"/>
        </ext>
      </extLst>
    </bk>
    <bk>
      <extLst>
        <ext uri="{3e2802c4-a4d2-4d8b-9148-e3be6c30e623}">
          <xlrd:rvb i="1388"/>
        </ext>
      </extLst>
    </bk>
    <bk>
      <extLst>
        <ext uri="{3e2802c4-a4d2-4d8b-9148-e3be6c30e623}">
          <xlrd:rvb i="1391"/>
        </ext>
      </extLst>
    </bk>
    <bk>
      <extLst>
        <ext uri="{3e2802c4-a4d2-4d8b-9148-e3be6c30e623}">
          <xlrd:rvb i="1394"/>
        </ext>
      </extLst>
    </bk>
    <bk>
      <extLst>
        <ext uri="{3e2802c4-a4d2-4d8b-9148-e3be6c30e623}">
          <xlrd:rvb i="1397"/>
        </ext>
      </extLst>
    </bk>
    <bk>
      <extLst>
        <ext uri="{3e2802c4-a4d2-4d8b-9148-e3be6c30e623}">
          <xlrd:rvb i="1400"/>
        </ext>
      </extLst>
    </bk>
    <bk>
      <extLst>
        <ext uri="{3e2802c4-a4d2-4d8b-9148-e3be6c30e623}">
          <xlrd:rvb i="1403"/>
        </ext>
      </extLst>
    </bk>
    <bk>
      <extLst>
        <ext uri="{3e2802c4-a4d2-4d8b-9148-e3be6c30e623}">
          <xlrd:rvb i="1406"/>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5"/>
        </ext>
      </extLst>
    </bk>
    <bk>
      <extLst>
        <ext uri="{3e2802c4-a4d2-4d8b-9148-e3be6c30e623}">
          <xlrd:rvb i="1448"/>
        </ext>
      </extLst>
    </bk>
    <bk>
      <extLst>
        <ext uri="{3e2802c4-a4d2-4d8b-9148-e3be6c30e623}">
          <xlrd:rvb i="1451"/>
        </ext>
      </extLst>
    </bk>
    <bk>
      <extLst>
        <ext uri="{3e2802c4-a4d2-4d8b-9148-e3be6c30e623}">
          <xlrd:rvb i="1454"/>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6"/>
        </ext>
      </extLst>
    </bk>
    <bk>
      <extLst>
        <ext uri="{3e2802c4-a4d2-4d8b-9148-e3be6c30e623}">
          <xlrd:rvb i="1519"/>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5"/>
        </ext>
      </extLst>
    </bk>
    <bk>
      <extLst>
        <ext uri="{3e2802c4-a4d2-4d8b-9148-e3be6c30e623}">
          <xlrd:rvb i="1558"/>
        </ext>
      </extLst>
    </bk>
    <bk>
      <extLst>
        <ext uri="{3e2802c4-a4d2-4d8b-9148-e3be6c30e623}">
          <xlrd:rvb i="1561"/>
        </ext>
      </extLst>
    </bk>
    <bk>
      <extLst>
        <ext uri="{3e2802c4-a4d2-4d8b-9148-e3be6c30e623}">
          <xlrd:rvb i="1564"/>
        </ext>
      </extLst>
    </bk>
    <bk>
      <extLst>
        <ext uri="{3e2802c4-a4d2-4d8b-9148-e3be6c30e623}">
          <xlrd:rvb i="1567"/>
        </ext>
      </extLst>
    </bk>
    <bk>
      <extLst>
        <ext uri="{3e2802c4-a4d2-4d8b-9148-e3be6c30e623}">
          <xlrd:rvb i="1570"/>
        </ext>
      </extLst>
    </bk>
    <bk>
      <extLst>
        <ext uri="{3e2802c4-a4d2-4d8b-9148-e3be6c30e623}">
          <xlrd:rvb i="1573"/>
        </ext>
      </extLst>
    </bk>
    <bk>
      <extLst>
        <ext uri="{3e2802c4-a4d2-4d8b-9148-e3be6c30e623}">
          <xlrd:rvb i="1576"/>
        </ext>
      </extLst>
    </bk>
    <bk>
      <extLst>
        <ext uri="{3e2802c4-a4d2-4d8b-9148-e3be6c30e623}">
          <xlrd:rvb i="1579"/>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4"/>
        </ext>
      </extLst>
    </bk>
    <bk>
      <extLst>
        <ext uri="{3e2802c4-a4d2-4d8b-9148-e3be6c30e623}">
          <xlrd:rvb i="1627"/>
        </ext>
      </extLst>
    </bk>
    <bk>
      <extLst>
        <ext uri="{3e2802c4-a4d2-4d8b-9148-e3be6c30e623}">
          <xlrd:rvb i="1630"/>
        </ext>
      </extLst>
    </bk>
    <bk>
      <extLst>
        <ext uri="{3e2802c4-a4d2-4d8b-9148-e3be6c30e623}">
          <xlrd:rvb i="1633"/>
        </ext>
      </extLst>
    </bk>
    <bk>
      <extLst>
        <ext uri="{3e2802c4-a4d2-4d8b-9148-e3be6c30e623}">
          <xlrd:rvb i="1636"/>
        </ext>
      </extLst>
    </bk>
    <bk>
      <extLst>
        <ext uri="{3e2802c4-a4d2-4d8b-9148-e3be6c30e623}">
          <xlrd:rvb i="1639"/>
        </ext>
      </extLst>
    </bk>
    <bk>
      <extLst>
        <ext uri="{3e2802c4-a4d2-4d8b-9148-e3be6c30e623}">
          <xlrd:rvb i="1642"/>
        </ext>
      </extLst>
    </bk>
    <bk>
      <extLst>
        <ext uri="{3e2802c4-a4d2-4d8b-9148-e3be6c30e623}">
          <xlrd:rvb i="1645"/>
        </ext>
      </extLst>
    </bk>
    <bk>
      <extLst>
        <ext uri="{3e2802c4-a4d2-4d8b-9148-e3be6c30e623}">
          <xlrd:rvb i="1648"/>
        </ext>
      </extLst>
    </bk>
    <bk>
      <extLst>
        <ext uri="{3e2802c4-a4d2-4d8b-9148-e3be6c30e623}">
          <xlrd:rvb i="1650"/>
        </ext>
      </extLst>
    </bk>
    <bk>
      <extLst>
        <ext uri="{3e2802c4-a4d2-4d8b-9148-e3be6c30e623}">
          <xlrd:rvb i="1653"/>
        </ext>
      </extLst>
    </bk>
    <bk>
      <extLst>
        <ext uri="{3e2802c4-a4d2-4d8b-9148-e3be6c30e623}">
          <xlrd:rvb i="1656"/>
        </ext>
      </extLst>
    </bk>
    <bk>
      <extLst>
        <ext uri="{3e2802c4-a4d2-4d8b-9148-e3be6c30e623}">
          <xlrd:rvb i="1659"/>
        </ext>
      </extLst>
    </bk>
    <bk>
      <extLst>
        <ext uri="{3e2802c4-a4d2-4d8b-9148-e3be6c30e623}">
          <xlrd:rvb i="1662"/>
        </ext>
      </extLst>
    </bk>
    <bk>
      <extLst>
        <ext uri="{3e2802c4-a4d2-4d8b-9148-e3be6c30e623}">
          <xlrd:rvb i="1668"/>
        </ext>
      </extLst>
    </bk>
    <bk>
      <extLst>
        <ext uri="{3e2802c4-a4d2-4d8b-9148-e3be6c30e623}">
          <xlrd:rvb i="1671"/>
        </ext>
      </extLst>
    </bk>
    <bk>
      <extLst>
        <ext uri="{3e2802c4-a4d2-4d8b-9148-e3be6c30e623}">
          <xlrd:rvb i="1674"/>
        </ext>
      </extLst>
    </bk>
    <bk>
      <extLst>
        <ext uri="{3e2802c4-a4d2-4d8b-9148-e3be6c30e623}">
          <xlrd:rvb i="1677"/>
        </ext>
      </extLst>
    </bk>
    <bk>
      <extLst>
        <ext uri="{3e2802c4-a4d2-4d8b-9148-e3be6c30e623}">
          <xlrd:rvb i="1679"/>
        </ext>
      </extLst>
    </bk>
    <bk>
      <extLst>
        <ext uri="{3e2802c4-a4d2-4d8b-9148-e3be6c30e623}">
          <xlrd:rvb i="1682"/>
        </ext>
      </extLst>
    </bk>
    <bk>
      <extLst>
        <ext uri="{3e2802c4-a4d2-4d8b-9148-e3be6c30e623}">
          <xlrd:rvb i="1685"/>
        </ext>
      </extLst>
    </bk>
    <bk>
      <extLst>
        <ext uri="{3e2802c4-a4d2-4d8b-9148-e3be6c30e623}">
          <xlrd:rvb i="1688"/>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0"/>
        </ext>
      </extLst>
    </bk>
    <bk>
      <extLst>
        <ext uri="{3e2802c4-a4d2-4d8b-9148-e3be6c30e623}">
          <xlrd:rvb i="1703"/>
        </ext>
      </extLst>
    </bk>
    <bk>
      <extLst>
        <ext uri="{3e2802c4-a4d2-4d8b-9148-e3be6c30e623}">
          <xlrd:rvb i="1706"/>
        </ext>
      </extLst>
    </bk>
    <bk>
      <extLst>
        <ext uri="{3e2802c4-a4d2-4d8b-9148-e3be6c30e623}">
          <xlrd:rvb i="1709"/>
        </ext>
      </extLst>
    </bk>
    <bk>
      <extLst>
        <ext uri="{3e2802c4-a4d2-4d8b-9148-e3be6c30e623}">
          <xlrd:rvb i="1712"/>
        </ext>
      </extLst>
    </bk>
    <bk>
      <extLst>
        <ext uri="{3e2802c4-a4d2-4d8b-9148-e3be6c30e623}">
          <xlrd:rvb i="1714"/>
        </ext>
      </extLst>
    </bk>
    <bk>
      <extLst>
        <ext uri="{3e2802c4-a4d2-4d8b-9148-e3be6c30e623}">
          <xlrd:rvb i="1717"/>
        </ext>
      </extLst>
    </bk>
    <bk>
      <extLst>
        <ext uri="{3e2802c4-a4d2-4d8b-9148-e3be6c30e623}">
          <xlrd:rvb i="1720"/>
        </ext>
      </extLst>
    </bk>
    <bk>
      <extLst>
        <ext uri="{3e2802c4-a4d2-4d8b-9148-e3be6c30e623}">
          <xlrd:rvb i="1723"/>
        </ext>
      </extLst>
    </bk>
    <bk>
      <extLst>
        <ext uri="{3e2802c4-a4d2-4d8b-9148-e3be6c30e623}">
          <xlrd:rvb i="1726"/>
        </ext>
      </extLst>
    </bk>
    <bk>
      <extLst>
        <ext uri="{3e2802c4-a4d2-4d8b-9148-e3be6c30e623}">
          <xlrd:rvb i="1729"/>
        </ext>
      </extLst>
    </bk>
    <bk>
      <extLst>
        <ext uri="{3e2802c4-a4d2-4d8b-9148-e3be6c30e623}">
          <xlrd:rvb i="1732"/>
        </ext>
      </extLst>
    </bk>
    <bk>
      <extLst>
        <ext uri="{3e2802c4-a4d2-4d8b-9148-e3be6c30e623}">
          <xlrd:rvb i="1735"/>
        </ext>
      </extLst>
    </bk>
    <bk>
      <extLst>
        <ext uri="{3e2802c4-a4d2-4d8b-9148-e3be6c30e623}">
          <xlrd:rvb i="1738"/>
        </ext>
      </extLst>
    </bk>
    <bk>
      <extLst>
        <ext uri="{3e2802c4-a4d2-4d8b-9148-e3be6c30e623}">
          <xlrd:rvb i="1741"/>
        </ext>
      </extLst>
    </bk>
    <bk>
      <extLst>
        <ext uri="{3e2802c4-a4d2-4d8b-9148-e3be6c30e623}">
          <xlrd:rvb i="1744"/>
        </ext>
      </extLst>
    </bk>
    <bk>
      <extLst>
        <ext uri="{3e2802c4-a4d2-4d8b-9148-e3be6c30e623}">
          <xlrd:rvb i="1747"/>
        </ext>
      </extLst>
    </bk>
    <bk>
      <extLst>
        <ext uri="{3e2802c4-a4d2-4d8b-9148-e3be6c30e623}">
          <xlrd:rvb i="1750"/>
        </ext>
      </extLst>
    </bk>
    <bk>
      <extLst>
        <ext uri="{3e2802c4-a4d2-4d8b-9148-e3be6c30e623}">
          <xlrd:rvb i="1753"/>
        </ext>
      </extLst>
    </bk>
    <bk>
      <extLst>
        <ext uri="{3e2802c4-a4d2-4d8b-9148-e3be6c30e623}">
          <xlrd:rvb i="1756"/>
        </ext>
      </extLst>
    </bk>
    <bk>
      <extLst>
        <ext uri="{3e2802c4-a4d2-4d8b-9148-e3be6c30e623}">
          <xlrd:rvb i="1759"/>
        </ext>
      </extLst>
    </bk>
    <bk>
      <extLst>
        <ext uri="{3e2802c4-a4d2-4d8b-9148-e3be6c30e623}">
          <xlrd:rvb i="1762"/>
        </ext>
      </extLst>
    </bk>
    <bk>
      <extLst>
        <ext uri="{3e2802c4-a4d2-4d8b-9148-e3be6c30e623}">
          <xlrd:rvb i="1765"/>
        </ext>
      </extLst>
    </bk>
    <bk>
      <extLst>
        <ext uri="{3e2802c4-a4d2-4d8b-9148-e3be6c30e623}">
          <xlrd:rvb i="1768"/>
        </ext>
      </extLst>
    </bk>
    <bk>
      <extLst>
        <ext uri="{3e2802c4-a4d2-4d8b-9148-e3be6c30e623}">
          <xlrd:rvb i="1771"/>
        </ext>
      </extLst>
    </bk>
    <bk>
      <extLst>
        <ext uri="{3e2802c4-a4d2-4d8b-9148-e3be6c30e623}">
          <xlrd:rvb i="1774"/>
        </ext>
      </extLst>
    </bk>
    <bk>
      <extLst>
        <ext uri="{3e2802c4-a4d2-4d8b-9148-e3be6c30e623}">
          <xlrd:rvb i="1777"/>
        </ext>
      </extLst>
    </bk>
    <bk>
      <extLst>
        <ext uri="{3e2802c4-a4d2-4d8b-9148-e3be6c30e623}">
          <xlrd:rvb i="1780"/>
        </ext>
      </extLst>
    </bk>
    <bk>
      <extLst>
        <ext uri="{3e2802c4-a4d2-4d8b-9148-e3be6c30e623}">
          <xlrd:rvb i="1783"/>
        </ext>
      </extLst>
    </bk>
    <bk>
      <extLst>
        <ext uri="{3e2802c4-a4d2-4d8b-9148-e3be6c30e623}">
          <xlrd:rvb i="1786"/>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98"/>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43"/>
        </ext>
      </extLst>
    </bk>
    <bk>
      <extLst>
        <ext uri="{3e2802c4-a4d2-4d8b-9148-e3be6c30e623}">
          <xlrd:rvb i="1846"/>
        </ext>
      </extLst>
    </bk>
    <bk>
      <extLst>
        <ext uri="{3e2802c4-a4d2-4d8b-9148-e3be6c30e623}">
          <xlrd:rvb i="1849"/>
        </ext>
      </extLst>
    </bk>
    <bk>
      <extLst>
        <ext uri="{3e2802c4-a4d2-4d8b-9148-e3be6c30e623}">
          <xlrd:rvb i="1852"/>
        </ext>
      </extLst>
    </bk>
    <bk>
      <extLst>
        <ext uri="{3e2802c4-a4d2-4d8b-9148-e3be6c30e623}">
          <xlrd:rvb i="1855"/>
        </ext>
      </extLst>
    </bk>
    <bk>
      <extLst>
        <ext uri="{3e2802c4-a4d2-4d8b-9148-e3be6c30e623}">
          <xlrd:rvb i="1858"/>
        </ext>
      </extLst>
    </bk>
    <bk>
      <extLst>
        <ext uri="{3e2802c4-a4d2-4d8b-9148-e3be6c30e623}">
          <xlrd:rvb i="1861"/>
        </ext>
      </extLst>
    </bk>
    <bk>
      <extLst>
        <ext uri="{3e2802c4-a4d2-4d8b-9148-e3be6c30e623}">
          <xlrd:rvb i="1864"/>
        </ext>
      </extLst>
    </bk>
    <bk>
      <extLst>
        <ext uri="{3e2802c4-a4d2-4d8b-9148-e3be6c30e623}">
          <xlrd:rvb i="1867"/>
        </ext>
      </extLst>
    </bk>
    <bk>
      <extLst>
        <ext uri="{3e2802c4-a4d2-4d8b-9148-e3be6c30e623}">
          <xlrd:rvb i="1870"/>
        </ext>
      </extLst>
    </bk>
    <bk>
      <extLst>
        <ext uri="{3e2802c4-a4d2-4d8b-9148-e3be6c30e623}">
          <xlrd:rvb i="1873"/>
        </ext>
      </extLst>
    </bk>
    <bk>
      <extLst>
        <ext uri="{3e2802c4-a4d2-4d8b-9148-e3be6c30e623}">
          <xlrd:rvb i="1876"/>
        </ext>
      </extLst>
    </bk>
    <bk>
      <extLst>
        <ext uri="{3e2802c4-a4d2-4d8b-9148-e3be6c30e623}">
          <xlrd:rvb i="1879"/>
        </ext>
      </extLst>
    </bk>
    <bk>
      <extLst>
        <ext uri="{3e2802c4-a4d2-4d8b-9148-e3be6c30e623}">
          <xlrd:rvb i="1882"/>
        </ext>
      </extLst>
    </bk>
    <bk>
      <extLst>
        <ext uri="{3e2802c4-a4d2-4d8b-9148-e3be6c30e623}">
          <xlrd:rvb i="1885"/>
        </ext>
      </extLst>
    </bk>
    <bk>
      <extLst>
        <ext uri="{3e2802c4-a4d2-4d8b-9148-e3be6c30e623}">
          <xlrd:rvb i="1888"/>
        </ext>
      </extLst>
    </bk>
    <bk>
      <extLst>
        <ext uri="{3e2802c4-a4d2-4d8b-9148-e3be6c30e623}">
          <xlrd:rvb i="1891"/>
        </ext>
      </extLst>
    </bk>
    <bk>
      <extLst>
        <ext uri="{3e2802c4-a4d2-4d8b-9148-e3be6c30e623}">
          <xlrd:rvb i="1894"/>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10"/>
        </ext>
      </extLst>
    </bk>
    <bk>
      <extLst>
        <ext uri="{3e2802c4-a4d2-4d8b-9148-e3be6c30e623}">
          <xlrd:rvb i="1913"/>
        </ext>
      </extLst>
    </bk>
    <bk>
      <extLst>
        <ext uri="{3e2802c4-a4d2-4d8b-9148-e3be6c30e623}">
          <xlrd:rvb i="1916"/>
        </ext>
      </extLst>
    </bk>
    <bk>
      <extLst>
        <ext uri="{3e2802c4-a4d2-4d8b-9148-e3be6c30e623}">
          <xlrd:rvb i="1919"/>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6"/>
        </ext>
      </extLst>
    </bk>
    <bk>
      <extLst>
        <ext uri="{3e2802c4-a4d2-4d8b-9148-e3be6c30e623}">
          <xlrd:rvb i="1949"/>
        </ext>
      </extLst>
    </bk>
    <bk>
      <extLst>
        <ext uri="{3e2802c4-a4d2-4d8b-9148-e3be6c30e623}">
          <xlrd:rvb i="1952"/>
        </ext>
      </extLst>
    </bk>
    <bk>
      <extLst>
        <ext uri="{3e2802c4-a4d2-4d8b-9148-e3be6c30e623}">
          <xlrd:rvb i="1955"/>
        </ext>
      </extLst>
    </bk>
    <bk>
      <extLst>
        <ext uri="{3e2802c4-a4d2-4d8b-9148-e3be6c30e623}">
          <xlrd:rvb i="1958"/>
        </ext>
      </extLst>
    </bk>
    <bk>
      <extLst>
        <ext uri="{3e2802c4-a4d2-4d8b-9148-e3be6c30e623}">
          <xlrd:rvb i="1961"/>
        </ext>
      </extLst>
    </bk>
    <bk>
      <extLst>
        <ext uri="{3e2802c4-a4d2-4d8b-9148-e3be6c30e623}">
          <xlrd:rvb i="1964"/>
        </ext>
      </extLst>
    </bk>
    <bk>
      <extLst>
        <ext uri="{3e2802c4-a4d2-4d8b-9148-e3be6c30e623}">
          <xlrd:rvb i="1967"/>
        </ext>
      </extLst>
    </bk>
    <bk>
      <extLst>
        <ext uri="{3e2802c4-a4d2-4d8b-9148-e3be6c30e623}">
          <xlrd:rvb i="1970"/>
        </ext>
      </extLst>
    </bk>
    <bk>
      <extLst>
        <ext uri="{3e2802c4-a4d2-4d8b-9148-e3be6c30e623}">
          <xlrd:rvb i="1973"/>
        </ext>
      </extLst>
    </bk>
    <bk>
      <extLst>
        <ext uri="{3e2802c4-a4d2-4d8b-9148-e3be6c30e623}">
          <xlrd:rvb i="1976"/>
        </ext>
      </extLst>
    </bk>
    <bk>
      <extLst>
        <ext uri="{3e2802c4-a4d2-4d8b-9148-e3be6c30e623}">
          <xlrd:rvb i="1979"/>
        </ext>
      </extLst>
    </bk>
    <bk>
      <extLst>
        <ext uri="{3e2802c4-a4d2-4d8b-9148-e3be6c30e623}">
          <xlrd:rvb i="1982"/>
        </ext>
      </extLst>
    </bk>
    <bk>
      <extLst>
        <ext uri="{3e2802c4-a4d2-4d8b-9148-e3be6c30e623}">
          <xlrd:rvb i="1985"/>
        </ext>
      </extLst>
    </bk>
    <bk>
      <extLst>
        <ext uri="{3e2802c4-a4d2-4d8b-9148-e3be6c30e623}">
          <xlrd:rvb i="1987"/>
        </ext>
      </extLst>
    </bk>
    <bk>
      <extLst>
        <ext uri="{3e2802c4-a4d2-4d8b-9148-e3be6c30e623}">
          <xlrd:rvb i="1990"/>
        </ext>
      </extLst>
    </bk>
    <bk>
      <extLst>
        <ext uri="{3e2802c4-a4d2-4d8b-9148-e3be6c30e623}">
          <xlrd:rvb i="1993"/>
        </ext>
      </extLst>
    </bk>
    <bk>
      <extLst>
        <ext uri="{3e2802c4-a4d2-4d8b-9148-e3be6c30e623}">
          <xlrd:rvb i="1996"/>
        </ext>
      </extLst>
    </bk>
    <bk>
      <extLst>
        <ext uri="{3e2802c4-a4d2-4d8b-9148-e3be6c30e623}">
          <xlrd:rvb i="1999"/>
        </ext>
      </extLst>
    </bk>
    <bk>
      <extLst>
        <ext uri="{3e2802c4-a4d2-4d8b-9148-e3be6c30e623}">
          <xlrd:rvb i="2005"/>
        </ext>
      </extLst>
    </bk>
    <bk>
      <extLst>
        <ext uri="{3e2802c4-a4d2-4d8b-9148-e3be6c30e623}">
          <xlrd:rvb i="2008"/>
        </ext>
      </extLst>
    </bk>
    <bk>
      <extLst>
        <ext uri="{3e2802c4-a4d2-4d8b-9148-e3be6c30e623}">
          <xlrd:rvb i="2011"/>
        </ext>
      </extLst>
    </bk>
    <bk>
      <extLst>
        <ext uri="{3e2802c4-a4d2-4d8b-9148-e3be6c30e623}">
          <xlrd:rvb i="2017"/>
        </ext>
      </extLst>
    </bk>
    <bk>
      <extLst>
        <ext uri="{3e2802c4-a4d2-4d8b-9148-e3be6c30e623}">
          <xlrd:rvb i="2020"/>
        </ext>
      </extLst>
    </bk>
    <bk>
      <extLst>
        <ext uri="{3e2802c4-a4d2-4d8b-9148-e3be6c30e623}">
          <xlrd:rvb i="2023"/>
        </ext>
      </extLst>
    </bk>
    <bk>
      <extLst>
        <ext uri="{3e2802c4-a4d2-4d8b-9148-e3be6c30e623}">
          <xlrd:rvb i="2026"/>
        </ext>
      </extLst>
    </bk>
    <bk>
      <extLst>
        <ext uri="{3e2802c4-a4d2-4d8b-9148-e3be6c30e623}">
          <xlrd:rvb i="2029"/>
        </ext>
      </extLst>
    </bk>
    <bk>
      <extLst>
        <ext uri="{3e2802c4-a4d2-4d8b-9148-e3be6c30e623}">
          <xlrd:rvb i="2032"/>
        </ext>
      </extLst>
    </bk>
    <bk>
      <extLst>
        <ext uri="{3e2802c4-a4d2-4d8b-9148-e3be6c30e623}">
          <xlrd:rvb i="2035"/>
        </ext>
      </extLst>
    </bk>
    <bk>
      <extLst>
        <ext uri="{3e2802c4-a4d2-4d8b-9148-e3be6c30e623}">
          <xlrd:rvb i="2038"/>
        </ext>
      </extLst>
    </bk>
    <bk>
      <extLst>
        <ext uri="{3e2802c4-a4d2-4d8b-9148-e3be6c30e623}">
          <xlrd:rvb i="2041"/>
        </ext>
      </extLst>
    </bk>
    <bk>
      <extLst>
        <ext uri="{3e2802c4-a4d2-4d8b-9148-e3be6c30e623}">
          <xlrd:rvb i="2044"/>
        </ext>
      </extLst>
    </bk>
    <bk>
      <extLst>
        <ext uri="{3e2802c4-a4d2-4d8b-9148-e3be6c30e623}">
          <xlrd:rvb i="2047"/>
        </ext>
      </extLst>
    </bk>
    <bk>
      <extLst>
        <ext uri="{3e2802c4-a4d2-4d8b-9148-e3be6c30e623}">
          <xlrd:rvb i="2049"/>
        </ext>
      </extLst>
    </bk>
    <bk>
      <extLst>
        <ext uri="{3e2802c4-a4d2-4d8b-9148-e3be6c30e623}">
          <xlrd:rvb i="2052"/>
        </ext>
      </extLst>
    </bk>
    <bk>
      <extLst>
        <ext uri="{3e2802c4-a4d2-4d8b-9148-e3be6c30e623}">
          <xlrd:rvb i="2055"/>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7"/>
        </ext>
      </extLst>
    </bk>
    <bk>
      <extLst>
        <ext uri="{3e2802c4-a4d2-4d8b-9148-e3be6c30e623}">
          <xlrd:rvb i="2090"/>
        </ext>
      </extLst>
    </bk>
    <bk>
      <extLst>
        <ext uri="{3e2802c4-a4d2-4d8b-9148-e3be6c30e623}">
          <xlrd:rvb i="2093"/>
        </ext>
      </extLst>
    </bk>
    <bk>
      <extLst>
        <ext uri="{3e2802c4-a4d2-4d8b-9148-e3be6c30e623}">
          <xlrd:rvb i="2095"/>
        </ext>
      </extLst>
    </bk>
    <bk>
      <extLst>
        <ext uri="{3e2802c4-a4d2-4d8b-9148-e3be6c30e623}">
          <xlrd:rvb i="2098"/>
        </ext>
      </extLst>
    </bk>
    <bk>
      <extLst>
        <ext uri="{3e2802c4-a4d2-4d8b-9148-e3be6c30e623}">
          <xlrd:rvb i="2101"/>
        </ext>
      </extLst>
    </bk>
    <bk>
      <extLst>
        <ext uri="{3e2802c4-a4d2-4d8b-9148-e3be6c30e623}">
          <xlrd:rvb i="2104"/>
        </ext>
      </extLst>
    </bk>
    <bk>
      <extLst>
        <ext uri="{3e2802c4-a4d2-4d8b-9148-e3be6c30e623}">
          <xlrd:rvb i="2107"/>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2"/>
        </ext>
      </extLst>
    </bk>
    <bk>
      <extLst>
        <ext uri="{3e2802c4-a4d2-4d8b-9148-e3be6c30e623}">
          <xlrd:rvb i="2125"/>
        </ext>
      </extLst>
    </bk>
    <bk>
      <extLst>
        <ext uri="{3e2802c4-a4d2-4d8b-9148-e3be6c30e623}">
          <xlrd:rvb i="2128"/>
        </ext>
      </extLst>
    </bk>
    <bk>
      <extLst>
        <ext uri="{3e2802c4-a4d2-4d8b-9148-e3be6c30e623}">
          <xlrd:rvb i="2131"/>
        </ext>
      </extLst>
    </bk>
    <bk>
      <extLst>
        <ext uri="{3e2802c4-a4d2-4d8b-9148-e3be6c30e623}">
          <xlrd:rvb i="2134"/>
        </ext>
      </extLst>
    </bk>
    <bk>
      <extLst>
        <ext uri="{3e2802c4-a4d2-4d8b-9148-e3be6c30e623}">
          <xlrd:rvb i="2137"/>
        </ext>
      </extLst>
    </bk>
    <bk>
      <extLst>
        <ext uri="{3e2802c4-a4d2-4d8b-9148-e3be6c30e623}">
          <xlrd:rvb i="2140"/>
        </ext>
      </extLst>
    </bk>
    <bk>
      <extLst>
        <ext uri="{3e2802c4-a4d2-4d8b-9148-e3be6c30e623}">
          <xlrd:rvb i="2143"/>
        </ext>
      </extLst>
    </bk>
    <bk>
      <extLst>
        <ext uri="{3e2802c4-a4d2-4d8b-9148-e3be6c30e623}">
          <xlrd:rvb i="2146"/>
        </ext>
      </extLst>
    </bk>
    <bk>
      <extLst>
        <ext uri="{3e2802c4-a4d2-4d8b-9148-e3be6c30e623}">
          <xlrd:rvb i="2149"/>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9"/>
        </ext>
      </extLst>
    </bk>
    <bk>
      <extLst>
        <ext uri="{3e2802c4-a4d2-4d8b-9148-e3be6c30e623}">
          <xlrd:rvb i="2182"/>
        </ext>
      </extLst>
    </bk>
    <bk>
      <extLst>
        <ext uri="{3e2802c4-a4d2-4d8b-9148-e3be6c30e623}">
          <xlrd:rvb i="2185"/>
        </ext>
      </extLst>
    </bk>
    <bk>
      <extLst>
        <ext uri="{3e2802c4-a4d2-4d8b-9148-e3be6c30e623}">
          <xlrd:rvb i="2187"/>
        </ext>
      </extLst>
    </bk>
    <bk>
      <extLst>
        <ext uri="{3e2802c4-a4d2-4d8b-9148-e3be6c30e623}">
          <xlrd:rvb i="2190"/>
        </ext>
      </extLst>
    </bk>
    <bk>
      <extLst>
        <ext uri="{3e2802c4-a4d2-4d8b-9148-e3be6c30e623}">
          <xlrd:rvb i="2193"/>
        </ext>
      </extLst>
    </bk>
    <bk>
      <extLst>
        <ext uri="{3e2802c4-a4d2-4d8b-9148-e3be6c30e623}">
          <xlrd:rvb i="2196"/>
        </ext>
      </extLst>
    </bk>
    <bk>
      <extLst>
        <ext uri="{3e2802c4-a4d2-4d8b-9148-e3be6c30e623}">
          <xlrd:rvb i="2199"/>
        </ext>
      </extLst>
    </bk>
    <bk>
      <extLst>
        <ext uri="{3e2802c4-a4d2-4d8b-9148-e3be6c30e623}">
          <xlrd:rvb i="2202"/>
        </ext>
      </extLst>
    </bk>
    <bk>
      <extLst>
        <ext uri="{3e2802c4-a4d2-4d8b-9148-e3be6c30e623}">
          <xlrd:rvb i="2205"/>
        </ext>
      </extLst>
    </bk>
    <bk>
      <extLst>
        <ext uri="{3e2802c4-a4d2-4d8b-9148-e3be6c30e623}">
          <xlrd:rvb i="2208"/>
        </ext>
      </extLst>
    </bk>
    <bk>
      <extLst>
        <ext uri="{3e2802c4-a4d2-4d8b-9148-e3be6c30e623}">
          <xlrd:rvb i="2211"/>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2"/>
        </ext>
      </extLst>
    </bk>
    <bk>
      <extLst>
        <ext uri="{3e2802c4-a4d2-4d8b-9148-e3be6c30e623}">
          <xlrd:rvb i="2225"/>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2"/>
        </ext>
      </extLst>
    </bk>
    <bk>
      <extLst>
        <ext uri="{3e2802c4-a4d2-4d8b-9148-e3be6c30e623}">
          <xlrd:rvb i="2275"/>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301"/>
        </ext>
      </extLst>
    </bk>
    <bk>
      <extLst>
        <ext uri="{3e2802c4-a4d2-4d8b-9148-e3be6c30e623}">
          <xlrd:rvb i="2304"/>
        </ext>
      </extLst>
    </bk>
    <bk>
      <extLst>
        <ext uri="{3e2802c4-a4d2-4d8b-9148-e3be6c30e623}">
          <xlrd:rvb i="2307"/>
        </ext>
      </extLst>
    </bk>
    <bk>
      <extLst>
        <ext uri="{3e2802c4-a4d2-4d8b-9148-e3be6c30e623}">
          <xlrd:rvb i="2310"/>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1"/>
        </ext>
      </extLst>
    </bk>
    <bk>
      <extLst>
        <ext uri="{3e2802c4-a4d2-4d8b-9148-e3be6c30e623}">
          <xlrd:rvb i="2324"/>
        </ext>
      </extLst>
    </bk>
    <bk>
      <extLst>
        <ext uri="{3e2802c4-a4d2-4d8b-9148-e3be6c30e623}">
          <xlrd:rvb i="2327"/>
        </ext>
      </extLst>
    </bk>
    <bk>
      <extLst>
        <ext uri="{3e2802c4-a4d2-4d8b-9148-e3be6c30e623}">
          <xlrd:rvb i="2330"/>
        </ext>
      </extLst>
    </bk>
    <bk>
      <extLst>
        <ext uri="{3e2802c4-a4d2-4d8b-9148-e3be6c30e623}">
          <xlrd:rvb i="2333"/>
        </ext>
      </extLst>
    </bk>
    <bk>
      <extLst>
        <ext uri="{3e2802c4-a4d2-4d8b-9148-e3be6c30e623}">
          <xlrd:rvb i="2336"/>
        </ext>
      </extLst>
    </bk>
    <bk>
      <extLst>
        <ext uri="{3e2802c4-a4d2-4d8b-9148-e3be6c30e623}">
          <xlrd:rvb i="2339"/>
        </ext>
      </extLst>
    </bk>
    <bk>
      <extLst>
        <ext uri="{3e2802c4-a4d2-4d8b-9148-e3be6c30e623}">
          <xlrd:rvb i="2341"/>
        </ext>
      </extLst>
    </bk>
    <bk>
      <extLst>
        <ext uri="{3e2802c4-a4d2-4d8b-9148-e3be6c30e623}">
          <xlrd:rvb i="2344"/>
        </ext>
      </extLst>
    </bk>
    <bk>
      <extLst>
        <ext uri="{3e2802c4-a4d2-4d8b-9148-e3be6c30e623}">
          <xlrd:rvb i="2347"/>
        </ext>
      </extLst>
    </bk>
    <bk>
      <extLst>
        <ext uri="{3e2802c4-a4d2-4d8b-9148-e3be6c30e623}">
          <xlrd:rvb i="2350"/>
        </ext>
      </extLst>
    </bk>
    <bk>
      <extLst>
        <ext uri="{3e2802c4-a4d2-4d8b-9148-e3be6c30e623}">
          <xlrd:rvb i="2353"/>
        </ext>
      </extLst>
    </bk>
    <bk>
      <extLst>
        <ext uri="{3e2802c4-a4d2-4d8b-9148-e3be6c30e623}">
          <xlrd:rvb i="2356"/>
        </ext>
      </extLst>
    </bk>
    <bk>
      <extLst>
        <ext uri="{3e2802c4-a4d2-4d8b-9148-e3be6c30e623}">
          <xlrd:rvb i="2359"/>
        </ext>
      </extLst>
    </bk>
    <bk>
      <extLst>
        <ext uri="{3e2802c4-a4d2-4d8b-9148-e3be6c30e623}">
          <xlrd:rvb i="2362"/>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6"/>
        </ext>
      </extLst>
    </bk>
    <bk>
      <extLst>
        <ext uri="{3e2802c4-a4d2-4d8b-9148-e3be6c30e623}">
          <xlrd:rvb i="2389"/>
        </ext>
      </extLst>
    </bk>
    <bk>
      <extLst>
        <ext uri="{3e2802c4-a4d2-4d8b-9148-e3be6c30e623}">
          <xlrd:rvb i="2392"/>
        </ext>
      </extLst>
    </bk>
    <bk>
      <extLst>
        <ext uri="{3e2802c4-a4d2-4d8b-9148-e3be6c30e623}">
          <xlrd:rvb i="2395"/>
        </ext>
      </extLst>
    </bk>
    <bk>
      <extLst>
        <ext uri="{3e2802c4-a4d2-4d8b-9148-e3be6c30e623}">
          <xlrd:rvb i="2398"/>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3"/>
        </ext>
      </extLst>
    </bk>
    <bk>
      <extLst>
        <ext uri="{3e2802c4-a4d2-4d8b-9148-e3be6c30e623}">
          <xlrd:rvb i="2416"/>
        </ext>
      </extLst>
    </bk>
    <bk>
      <extLst>
        <ext uri="{3e2802c4-a4d2-4d8b-9148-e3be6c30e623}">
          <xlrd:rvb i="2419"/>
        </ext>
      </extLst>
    </bk>
    <bk>
      <extLst>
        <ext uri="{3e2802c4-a4d2-4d8b-9148-e3be6c30e623}">
          <xlrd:rvb i="2422"/>
        </ext>
      </extLst>
    </bk>
    <bk>
      <extLst>
        <ext uri="{3e2802c4-a4d2-4d8b-9148-e3be6c30e623}">
          <xlrd:rvb i="2425"/>
        </ext>
      </extLst>
    </bk>
    <bk>
      <extLst>
        <ext uri="{3e2802c4-a4d2-4d8b-9148-e3be6c30e623}">
          <xlrd:rvb i="2428"/>
        </ext>
      </extLst>
    </bk>
    <bk>
      <extLst>
        <ext uri="{3e2802c4-a4d2-4d8b-9148-e3be6c30e623}">
          <xlrd:rvb i="2431"/>
        </ext>
      </extLst>
    </bk>
    <bk>
      <extLst>
        <ext uri="{3e2802c4-a4d2-4d8b-9148-e3be6c30e623}">
          <xlrd:rvb i="2434"/>
        </ext>
      </extLst>
    </bk>
    <bk>
      <extLst>
        <ext uri="{3e2802c4-a4d2-4d8b-9148-e3be6c30e623}">
          <xlrd:rvb i="2437"/>
        </ext>
      </extLst>
    </bk>
    <bk>
      <extLst>
        <ext uri="{3e2802c4-a4d2-4d8b-9148-e3be6c30e623}">
          <xlrd:rvb i="2440"/>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6"/>
        </ext>
      </extLst>
    </bk>
    <bk>
      <extLst>
        <ext uri="{3e2802c4-a4d2-4d8b-9148-e3be6c30e623}">
          <xlrd:rvb i="2469"/>
        </ext>
      </extLst>
    </bk>
    <bk>
      <extLst>
        <ext uri="{3e2802c4-a4d2-4d8b-9148-e3be6c30e623}">
          <xlrd:rvb i="2472"/>
        </ext>
      </extLst>
    </bk>
    <bk>
      <extLst>
        <ext uri="{3e2802c4-a4d2-4d8b-9148-e3be6c30e623}">
          <xlrd:rvb i="2475"/>
        </ext>
      </extLst>
    </bk>
    <bk>
      <extLst>
        <ext uri="{3e2802c4-a4d2-4d8b-9148-e3be6c30e623}">
          <xlrd:rvb i="2478"/>
        </ext>
      </extLst>
    </bk>
    <bk>
      <extLst>
        <ext uri="{3e2802c4-a4d2-4d8b-9148-e3be6c30e623}">
          <xlrd:rvb i="2481"/>
        </ext>
      </extLst>
    </bk>
    <bk>
      <extLst>
        <ext uri="{3e2802c4-a4d2-4d8b-9148-e3be6c30e623}">
          <xlrd:rvb i="2484"/>
        </ext>
      </extLst>
    </bk>
    <bk>
      <extLst>
        <ext uri="{3e2802c4-a4d2-4d8b-9148-e3be6c30e623}">
          <xlrd:rvb i="2487"/>
        </ext>
      </extLst>
    </bk>
    <bk>
      <extLst>
        <ext uri="{3e2802c4-a4d2-4d8b-9148-e3be6c30e623}">
          <xlrd:rvb i="2490"/>
        </ext>
      </extLst>
    </bk>
    <bk>
      <extLst>
        <ext uri="{3e2802c4-a4d2-4d8b-9148-e3be6c30e623}">
          <xlrd:rvb i="2493"/>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5"/>
        </ext>
      </extLst>
    </bk>
    <bk>
      <extLst>
        <ext uri="{3e2802c4-a4d2-4d8b-9148-e3be6c30e623}">
          <xlrd:rvb i="2528"/>
        </ext>
      </extLst>
    </bk>
    <bk>
      <extLst>
        <ext uri="{3e2802c4-a4d2-4d8b-9148-e3be6c30e623}">
          <xlrd:rvb i="2531"/>
        </ext>
      </extLst>
    </bk>
    <bk>
      <extLst>
        <ext uri="{3e2802c4-a4d2-4d8b-9148-e3be6c30e623}">
          <xlrd:rvb i="2534"/>
        </ext>
      </extLst>
    </bk>
    <bk>
      <extLst>
        <ext uri="{3e2802c4-a4d2-4d8b-9148-e3be6c30e623}">
          <xlrd:rvb i="2537"/>
        </ext>
      </extLst>
    </bk>
    <bk>
      <extLst>
        <ext uri="{3e2802c4-a4d2-4d8b-9148-e3be6c30e623}">
          <xlrd:rvb i="2540"/>
        </ext>
      </extLst>
    </bk>
    <bk>
      <extLst>
        <ext uri="{3e2802c4-a4d2-4d8b-9148-e3be6c30e623}">
          <xlrd:rvb i="2543"/>
        </ext>
      </extLst>
    </bk>
    <bk>
      <extLst>
        <ext uri="{3e2802c4-a4d2-4d8b-9148-e3be6c30e623}">
          <xlrd:rvb i="2546"/>
        </ext>
      </extLst>
    </bk>
    <bk>
      <extLst>
        <ext uri="{3e2802c4-a4d2-4d8b-9148-e3be6c30e623}">
          <xlrd:rvb i="2549"/>
        </ext>
      </extLst>
    </bk>
    <bk>
      <extLst>
        <ext uri="{3e2802c4-a4d2-4d8b-9148-e3be6c30e623}">
          <xlrd:rvb i="2552"/>
        </ext>
      </extLst>
    </bk>
    <bk>
      <extLst>
        <ext uri="{3e2802c4-a4d2-4d8b-9148-e3be6c30e623}">
          <xlrd:rvb i="2555"/>
        </ext>
      </extLst>
    </bk>
    <bk>
      <extLst>
        <ext uri="{3e2802c4-a4d2-4d8b-9148-e3be6c30e623}">
          <xlrd:rvb i="2558"/>
        </ext>
      </extLst>
    </bk>
    <bk>
      <extLst>
        <ext uri="{3e2802c4-a4d2-4d8b-9148-e3be6c30e623}">
          <xlrd:rvb i="2561"/>
        </ext>
      </extLst>
    </bk>
    <bk>
      <extLst>
        <ext uri="{3e2802c4-a4d2-4d8b-9148-e3be6c30e623}">
          <xlrd:rvb i="2564"/>
        </ext>
      </extLst>
    </bk>
    <bk>
      <extLst>
        <ext uri="{3e2802c4-a4d2-4d8b-9148-e3be6c30e623}">
          <xlrd:rvb i="2567"/>
        </ext>
      </extLst>
    </bk>
    <bk>
      <extLst>
        <ext uri="{3e2802c4-a4d2-4d8b-9148-e3be6c30e623}">
          <xlrd:rvb i="2570"/>
        </ext>
      </extLst>
    </bk>
    <bk>
      <extLst>
        <ext uri="{3e2802c4-a4d2-4d8b-9148-e3be6c30e623}">
          <xlrd:rvb i="2573"/>
        </ext>
      </extLst>
    </bk>
    <bk>
      <extLst>
        <ext uri="{3e2802c4-a4d2-4d8b-9148-e3be6c30e623}">
          <xlrd:rvb i="2576"/>
        </ext>
      </extLst>
    </bk>
    <bk>
      <extLst>
        <ext uri="{3e2802c4-a4d2-4d8b-9148-e3be6c30e623}">
          <xlrd:rvb i="2579"/>
        </ext>
      </extLst>
    </bk>
    <bk>
      <extLst>
        <ext uri="{3e2802c4-a4d2-4d8b-9148-e3be6c30e623}">
          <xlrd:rvb i="2582"/>
        </ext>
      </extLst>
    </bk>
    <bk>
      <extLst>
        <ext uri="{3e2802c4-a4d2-4d8b-9148-e3be6c30e623}">
          <xlrd:rvb i="2585"/>
        </ext>
      </extLst>
    </bk>
    <bk>
      <extLst>
        <ext uri="{3e2802c4-a4d2-4d8b-9148-e3be6c30e623}">
          <xlrd:rvb i="2588"/>
        </ext>
      </extLst>
    </bk>
  </futureMetadata>
  <cellMetadata count="1">
    <bk>
      <rc t="1" v="0"/>
    </bk>
  </cellMetadata>
  <valueMetadata count="83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valueMetadata>
</metadata>
</file>

<file path=xl/sharedStrings.xml><?xml version="1.0" encoding="utf-8"?>
<sst xmlns="http://schemas.openxmlformats.org/spreadsheetml/2006/main" count="3355" uniqueCount="1010">
  <si>
    <t>406 USD</t>
  </si>
  <si>
    <t>185.7 USD </t>
  </si>
  <si>
    <t>890.9 USD </t>
  </si>
  <si>
    <t>186.4 USD </t>
  </si>
  <si>
    <t>450.2 USD </t>
  </si>
  <si>
    <t>166.6 USD </t>
  </si>
  <si>
    <t>168.4 USD </t>
  </si>
  <si>
    <t>739.1 USD </t>
  </si>
  <si>
    <t>1,281 USD </t>
  </si>
  <si>
    <t>181.1 USD </t>
  </si>
  <si>
    <t>402.1 USD </t>
  </si>
  <si>
    <t>190.7 USD </t>
  </si>
  <si>
    <t>491.2 USD </t>
  </si>
  <si>
    <t>269 USD </t>
  </si>
  <si>
    <t>115.3 USD </t>
  </si>
  <si>
    <t>850.6 DKK </t>
  </si>
  <si>
    <t>444 USD </t>
  </si>
  <si>
    <t>149 USD </t>
  </si>
  <si>
    <t>164.2 USD </t>
  </si>
  <si>
    <t>341.2 USD </t>
  </si>
  <si>
    <t>127.7 USD </t>
  </si>
  <si>
    <t>742.3 USD </t>
  </si>
  <si>
    <t>163.8 USD </t>
  </si>
  <si>
    <t>150.2 USD </t>
  </si>
  <si>
    <t>274.3 USD </t>
  </si>
  <si>
    <t>91.72 CHF </t>
  </si>
  <si>
    <t>158.9 USD </t>
  </si>
  <si>
    <t>576.8 USD </t>
  </si>
  <si>
    <t>59.86 USD </t>
  </si>
  <si>
    <t>62.15 USD </t>
  </si>
  <si>
    <t>782 EUR </t>
  </si>
  <si>
    <t>485.1 USD </t>
  </si>
  <si>
    <t>3,581 JPY </t>
  </si>
  <si>
    <t>37.22 USD </t>
  </si>
  <si>
    <t>175.81 USD </t>
  </si>
  <si>
    <t>303.73 USD </t>
  </si>
  <si>
    <t>424.57 USD </t>
  </si>
  <si>
    <t>575.35 USD </t>
  </si>
  <si>
    <t>271.05 USD </t>
  </si>
  <si>
    <t>106.09 USD </t>
  </si>
  <si>
    <t>87.97 CHF </t>
  </si>
  <si>
    <t>2,858 GBX </t>
  </si>
  <si>
    <t>47.10 USD </t>
  </si>
  <si>
    <t>12,050 GBX </t>
  </si>
  <si>
    <t>60.17 USD </t>
  </si>
  <si>
    <t>113.73 USD </t>
  </si>
  <si>
    <t>630.79 USD </t>
  </si>
  <si>
    <t>217.3 CHF </t>
  </si>
  <si>
    <t>115.68 USD </t>
  </si>
  <si>
    <t>248.45 USD </t>
  </si>
  <si>
    <t>30.81 USD </t>
  </si>
  <si>
    <t>178.95 USD </t>
  </si>
  <si>
    <t>166.06 USD </t>
  </si>
  <si>
    <t>38.52 USD </t>
  </si>
  <si>
    <t>204.54 USD </t>
  </si>
  <si>
    <t>164.40 USD </t>
  </si>
  <si>
    <t>337.38 USD </t>
  </si>
  <si>
    <t>718.27 USD </t>
  </si>
  <si>
    <t>312.98 USD </t>
  </si>
  <si>
    <t>241.29 USD </t>
  </si>
  <si>
    <t>27.66 USD </t>
  </si>
  <si>
    <t>42.41 AUD </t>
  </si>
  <si>
    <t>178.47 USD </t>
  </si>
  <si>
    <t>66.36 EUR </t>
  </si>
  <si>
    <t>97.80 USD </t>
  </si>
  <si>
    <t>424.43 USD </t>
  </si>
  <si>
    <t>177.6 EUR </t>
  </si>
  <si>
    <t>705.5 GBX </t>
  </si>
  <si>
    <t>69.63 USD </t>
  </si>
  <si>
    <t>3595.36 USD </t>
  </si>
  <si>
    <t>382 USD </t>
  </si>
  <si>
    <t>138.5 CAD </t>
  </si>
  <si>
    <t>231.2 USD </t>
  </si>
  <si>
    <t>195.9 USD </t>
  </si>
  <si>
    <t>232.9 USD </t>
  </si>
  <si>
    <t>121.5 USD </t>
  </si>
  <si>
    <t>101.3 USD </t>
  </si>
  <si>
    <t>439.1 USD </t>
  </si>
  <si>
    <t>4,188 GBX </t>
  </si>
  <si>
    <t>92.35 USD </t>
  </si>
  <si>
    <t>115.2 AUD </t>
  </si>
  <si>
    <t>766.4 USD </t>
  </si>
  <si>
    <t>908.8 USD </t>
  </si>
  <si>
    <t>105.6 USD </t>
  </si>
  <si>
    <t>216.3 EUR </t>
  </si>
  <si>
    <t>179.4 USD </t>
  </si>
  <si>
    <t>328.7 USD </t>
  </si>
  <si>
    <t>35,010 JPY </t>
  </si>
  <si>
    <t>526.1 USD </t>
  </si>
  <si>
    <t>440.9 EUR </t>
  </si>
  <si>
    <t>321 USD </t>
  </si>
  <si>
    <t>69.96 USD </t>
  </si>
  <si>
    <t>1,554 JPY </t>
  </si>
  <si>
    <t>81.85 USD </t>
  </si>
  <si>
    <t>16.76 USD </t>
  </si>
  <si>
    <t>208.3 USD </t>
  </si>
  <si>
    <t>264.2 EUR </t>
  </si>
  <si>
    <t>401.5 USD </t>
  </si>
  <si>
    <t>74.06 CAD </t>
  </si>
  <si>
    <t>147.2 USD </t>
  </si>
  <si>
    <t>13,060 JPY </t>
  </si>
  <si>
    <t>95.22 USD </t>
  </si>
  <si>
    <t>61.47 USD </t>
  </si>
  <si>
    <t>43.86 USD </t>
  </si>
  <si>
    <t>73.67 USD </t>
  </si>
  <si>
    <t>91.3 EUR </t>
  </si>
  <si>
    <t>199.3 USD </t>
  </si>
  <si>
    <t>93.67 USD </t>
  </si>
  <si>
    <t>248.7 USD </t>
  </si>
  <si>
    <t>180.6 EUR </t>
  </si>
  <si>
    <t>953 USD </t>
  </si>
  <si>
    <t>510.4 GBX </t>
  </si>
  <si>
    <t>399.1 USD </t>
  </si>
  <si>
    <t>339.6 USD </t>
  </si>
  <si>
    <t>69.84 USD </t>
  </si>
  <si>
    <t>72.87 USD </t>
  </si>
  <si>
    <t>154.3 EUR </t>
  </si>
  <si>
    <t>699.6 USD </t>
  </si>
  <si>
    <t>76.08 USD </t>
  </si>
  <si>
    <t>200.1 USD </t>
  </si>
  <si>
    <t>61.35 HKD </t>
  </si>
  <si>
    <t>114.8 USD </t>
  </si>
  <si>
    <t>149.1 USD </t>
  </si>
  <si>
    <t>64.65 USD </t>
  </si>
  <si>
    <t>275.8 AUD </t>
  </si>
  <si>
    <t>24.59 CHF </t>
  </si>
  <si>
    <t>168.62 USD </t>
  </si>
  <si>
    <t>69,360 JPY </t>
  </si>
  <si>
    <t>74.30 USD </t>
  </si>
  <si>
    <t>2,729 GBX </t>
  </si>
  <si>
    <t>537.7 USD </t>
  </si>
  <si>
    <t>164.8 USD </t>
  </si>
  <si>
    <t>182.2 USD </t>
  </si>
  <si>
    <t>3,358 GBX </t>
  </si>
  <si>
    <t>1,734 GBX </t>
  </si>
  <si>
    <t>131.8 CHF </t>
  </si>
  <si>
    <t>700.8 USD </t>
  </si>
  <si>
    <t>1,635 USD </t>
  </si>
  <si>
    <t>14,455 JPY </t>
  </si>
  <si>
    <t>296.5 USD </t>
  </si>
  <si>
    <t>130.9 USD </t>
  </si>
  <si>
    <t>281.4 USD </t>
  </si>
  <si>
    <t>243 USD </t>
  </si>
  <si>
    <t>208.2 USD </t>
  </si>
  <si>
    <t>21.66 EUR </t>
  </si>
  <si>
    <t>109.5 CAD </t>
  </si>
  <si>
    <t>439 CHF </t>
  </si>
  <si>
    <t>207 USD </t>
  </si>
  <si>
    <t>3,544 JPY </t>
  </si>
  <si>
    <t>45.02 CHF </t>
  </si>
  <si>
    <t>2,285 EUR </t>
  </si>
  <si>
    <t>3165.58 USD </t>
  </si>
  <si>
    <t>311.26 USD </t>
  </si>
  <si>
    <t>102.13 CAD </t>
  </si>
  <si>
    <t>5,989 JPY </t>
  </si>
  <si>
    <t>169.08 CAD </t>
  </si>
  <si>
    <t>206.4 EUR </t>
  </si>
  <si>
    <t>43.63 USD </t>
  </si>
  <si>
    <t>100.01 USD </t>
  </si>
  <si>
    <t>33.84 USD </t>
  </si>
  <si>
    <t>49.74 CAD </t>
  </si>
  <si>
    <t>309.33 USD </t>
  </si>
  <si>
    <t>236.97 USD </t>
  </si>
  <si>
    <t>75.69 USD </t>
  </si>
  <si>
    <t>11.58 EUR </t>
  </si>
  <si>
    <t>124.48 CAD </t>
  </si>
  <si>
    <t>8,870 JPY </t>
  </si>
  <si>
    <t>5,467 GBX </t>
  </si>
  <si>
    <t>539.1 USD </t>
  </si>
  <si>
    <t>158.4 USD </t>
  </si>
  <si>
    <t>525.9 USD </t>
  </si>
  <si>
    <t>181.4 USD </t>
  </si>
  <si>
    <t>276.2 USD </t>
  </si>
  <si>
    <t>129.89 USD </t>
  </si>
  <si>
    <t>47.45 USD </t>
  </si>
  <si>
    <t>34.4 AUD </t>
  </si>
  <si>
    <t>320.29 USD </t>
  </si>
  <si>
    <t>4.53 EUR </t>
  </si>
  <si>
    <t>381.02 USD </t>
  </si>
  <si>
    <t>256.50 USD </t>
  </si>
  <si>
    <t>159.29 USD </t>
  </si>
  <si>
    <t>92.82 USD </t>
  </si>
  <si>
    <t>71.58 EUR </t>
  </si>
  <si>
    <t>2,355 GBX </t>
  </si>
  <si>
    <t>280.64 USD </t>
  </si>
  <si>
    <t>5,502 JPY </t>
  </si>
  <si>
    <t>68.16 USD </t>
  </si>
  <si>
    <t>1015.32 USD </t>
  </si>
  <si>
    <t>106.58 USD </t>
  </si>
  <si>
    <t>41.41 USD </t>
  </si>
  <si>
    <t>402.6 EUR </t>
  </si>
  <si>
    <t>7,793 JPY </t>
  </si>
  <si>
    <t>159.44 USD </t>
  </si>
  <si>
    <t>31.43 EUR </t>
  </si>
  <si>
    <t>516.89 USD </t>
  </si>
  <si>
    <t>143.46 USD </t>
  </si>
  <si>
    <t>67.64 EUR </t>
  </si>
  <si>
    <t>110.8 EUR </t>
  </si>
  <si>
    <t>26.42 AUD </t>
  </si>
  <si>
    <t>309.53 USD </t>
  </si>
  <si>
    <t>104.66 USD </t>
  </si>
  <si>
    <t>235.64 USD </t>
  </si>
  <si>
    <t>260.96 USD </t>
  </si>
  <si>
    <t>202 EUR </t>
  </si>
  <si>
    <t>236.16 USD </t>
  </si>
  <si>
    <t>258.78 USD </t>
  </si>
  <si>
    <t>7,575 JPY </t>
  </si>
  <si>
    <t>7,681 JPY </t>
  </si>
  <si>
    <t>50.16 USD </t>
  </si>
  <si>
    <t>58.15 CAD </t>
  </si>
  <si>
    <t>64.01 CAD </t>
  </si>
  <si>
    <t>3,625 CAD </t>
  </si>
  <si>
    <t>6,834 JPY </t>
  </si>
  <si>
    <t>65.24 USD </t>
  </si>
  <si>
    <t>79.55 USD </t>
  </si>
  <si>
    <t>269.6 USD </t>
  </si>
  <si>
    <t>9.85 EUR </t>
  </si>
  <si>
    <t>28.48 AUD </t>
  </si>
  <si>
    <t>238.72 USD </t>
  </si>
  <si>
    <t>156.68 USD </t>
  </si>
  <si>
    <t>7,331 JPY </t>
  </si>
  <si>
    <t>354.44 USD </t>
  </si>
  <si>
    <t>96.38 USD </t>
  </si>
  <si>
    <t>20.33 EUR </t>
  </si>
  <si>
    <t>227.37 USD </t>
  </si>
  <si>
    <t>353.18 USD </t>
  </si>
  <si>
    <t>55.52 EUR </t>
  </si>
  <si>
    <t>78.12 USD </t>
  </si>
  <si>
    <t>97.49 USD </t>
  </si>
  <si>
    <t>6.25 EUR </t>
  </si>
  <si>
    <t>5,050 JPY </t>
  </si>
  <si>
    <t>245.97 USD </t>
  </si>
  <si>
    <t>1,783 JPY </t>
  </si>
  <si>
    <t>44.53 USD </t>
  </si>
  <si>
    <t>455 GBX </t>
  </si>
  <si>
    <t>40,820 JPY </t>
  </si>
  <si>
    <t>85.62 USD </t>
  </si>
  <si>
    <t>96.03 USD </t>
  </si>
  <si>
    <t>215.8 USD </t>
  </si>
  <si>
    <t>198.64 USD </t>
  </si>
  <si>
    <t>15.9 EUR </t>
  </si>
  <si>
    <t>4,476 GBX </t>
  </si>
  <si>
    <t>429.79 USD </t>
  </si>
  <si>
    <t>39.8 EUR </t>
  </si>
  <si>
    <t>4,125 JPY </t>
  </si>
  <si>
    <t>34.2 EUR </t>
  </si>
  <si>
    <t>196 SEK </t>
  </si>
  <si>
    <t>142.33 USD </t>
  </si>
  <si>
    <t>213.83 USD </t>
  </si>
  <si>
    <t>783.23 USD </t>
  </si>
  <si>
    <t>75.10 CAD </t>
  </si>
  <si>
    <t>320.13 USD </t>
  </si>
  <si>
    <t>156.87 USD </t>
  </si>
  <si>
    <t>49.07 EUR </t>
  </si>
  <si>
    <t>42.82 EUR </t>
  </si>
  <si>
    <t>97.51 USD </t>
  </si>
  <si>
    <t>223.96 USD </t>
  </si>
  <si>
    <t>131.05 USD </t>
  </si>
  <si>
    <t>142.50 USD </t>
  </si>
  <si>
    <t>31.44 EUR </t>
  </si>
  <si>
    <t>668.7 USD </t>
  </si>
  <si>
    <t>33.25 EUR </t>
  </si>
  <si>
    <t>62.47 USD </t>
  </si>
  <si>
    <t>129.12 USD </t>
  </si>
  <si>
    <t>149.71 USD </t>
  </si>
  <si>
    <t>18,225 JPY </t>
  </si>
  <si>
    <t>1,074 GBX </t>
  </si>
  <si>
    <t>112.1 USD </t>
  </si>
  <si>
    <t>265.03 USD </t>
  </si>
  <si>
    <t>480.17 USD </t>
  </si>
  <si>
    <t>2,958 USD </t>
  </si>
  <si>
    <t>38.90 USD </t>
  </si>
  <si>
    <t>12.43 USD </t>
  </si>
  <si>
    <t>931.56 USD </t>
  </si>
  <si>
    <t>3.462 EUR </t>
  </si>
  <si>
    <t>9,162 GBX </t>
  </si>
  <si>
    <t>4,422 JPY </t>
  </si>
  <si>
    <t>2,244 GBX </t>
  </si>
  <si>
    <t>23.24 USD </t>
  </si>
  <si>
    <t>88.19 USD </t>
  </si>
  <si>
    <t>216.9 USD </t>
  </si>
  <si>
    <t>58.99 USD </t>
  </si>
  <si>
    <t>68.28 USD </t>
  </si>
  <si>
    <t>185.79 USD </t>
  </si>
  <si>
    <t>173.94 USD </t>
  </si>
  <si>
    <t>142.01 USD </t>
  </si>
  <si>
    <t>65.49 CAD </t>
  </si>
  <si>
    <t>32.96 CAD </t>
  </si>
  <si>
    <t>68.31 AUD </t>
  </si>
  <si>
    <t>35.64 SGD </t>
  </si>
  <si>
    <t>119.69 USD </t>
  </si>
  <si>
    <t>83.19 USD </t>
  </si>
  <si>
    <t>147.29 USD </t>
  </si>
  <si>
    <t>70.55 USD </t>
  </si>
  <si>
    <t>55.15 USD </t>
  </si>
  <si>
    <t>72.89 USD </t>
  </si>
  <si>
    <t>52.21 CAD </t>
  </si>
  <si>
    <t>74.94 USD </t>
  </si>
  <si>
    <t>57.74 EUR </t>
  </si>
  <si>
    <t>91.00 USD </t>
  </si>
  <si>
    <t>57.00 USD </t>
  </si>
  <si>
    <t>273.4 SEK </t>
  </si>
  <si>
    <t>3,008 JPY </t>
  </si>
  <si>
    <t>62.43 USD </t>
  </si>
  <si>
    <t>269.3 CHF </t>
  </si>
  <si>
    <t>419.53 USD </t>
  </si>
  <si>
    <t>164.47 USD </t>
  </si>
  <si>
    <t>157.63 USD </t>
  </si>
  <si>
    <t>418.1 GBX </t>
  </si>
  <si>
    <t>271.5 SEK </t>
  </si>
  <si>
    <t>168.06 USD </t>
  </si>
  <si>
    <t>127.6 SEK </t>
  </si>
  <si>
    <t>64.26 USD </t>
  </si>
  <si>
    <t>185.68 USD </t>
  </si>
  <si>
    <t>38.58 USD </t>
  </si>
  <si>
    <t>4,330 JPY </t>
  </si>
  <si>
    <t>57.06 USD </t>
  </si>
  <si>
    <t>92.39 USD </t>
  </si>
  <si>
    <t>55.08 USD </t>
  </si>
  <si>
    <t>279.9 USD </t>
  </si>
  <si>
    <t>77.02 USD </t>
  </si>
  <si>
    <t>75.50 USD </t>
  </si>
  <si>
    <t>22,090 JPY </t>
  </si>
  <si>
    <t>223.18 USD </t>
  </si>
  <si>
    <t>55.01 USD </t>
  </si>
  <si>
    <t>57.09 USD </t>
  </si>
  <si>
    <t>72.16 CHF </t>
  </si>
  <si>
    <t>194.8 USD </t>
  </si>
  <si>
    <t>143.6 EUR </t>
  </si>
  <si>
    <t>112.5 USD </t>
  </si>
  <si>
    <t>255.8 USD </t>
  </si>
  <si>
    <t>519.6 CHF </t>
  </si>
  <si>
    <t>50.87 CAD </t>
  </si>
  <si>
    <t>15,705 GBX </t>
  </si>
  <si>
    <t>3,992 CHF </t>
  </si>
  <si>
    <t>3,277 GBX </t>
  </si>
  <si>
    <t>66.45 USD </t>
  </si>
  <si>
    <t>70.04 USD </t>
  </si>
  <si>
    <t>88.48 USD </t>
  </si>
  <si>
    <t>87.27 USD </t>
  </si>
  <si>
    <t>134.66 USD </t>
  </si>
  <si>
    <t>70.52 USD </t>
  </si>
  <si>
    <t>51.07 USD </t>
  </si>
  <si>
    <t>159.13 USD </t>
  </si>
  <si>
    <t>69.83 USD </t>
  </si>
  <si>
    <t>136.47 USD </t>
  </si>
  <si>
    <t>2,798 JPY </t>
  </si>
  <si>
    <t>156.95 USD </t>
  </si>
  <si>
    <t>255.84 USD </t>
  </si>
  <si>
    <t>268.8 HKD </t>
  </si>
  <si>
    <t>27.28 AUD </t>
  </si>
  <si>
    <t>1,898 JPY </t>
  </si>
  <si>
    <t>202.6 EUR </t>
  </si>
  <si>
    <t>139.66 USD </t>
  </si>
  <si>
    <t>37.50 USD </t>
  </si>
  <si>
    <t>264.70 USD </t>
  </si>
  <si>
    <t>129.42 USD </t>
  </si>
  <si>
    <t>429.00 USD </t>
  </si>
  <si>
    <t>1,155 EUR </t>
  </si>
  <si>
    <t>102.5 EUR </t>
  </si>
  <si>
    <t>82,670 JPY </t>
  </si>
  <si>
    <t>708.91 USD </t>
  </si>
  <si>
    <t>133.01 USD </t>
  </si>
  <si>
    <t>593.3 USD </t>
  </si>
  <si>
    <t>14.71 EUR </t>
  </si>
  <si>
    <t>184.9 EUR </t>
  </si>
  <si>
    <t>5,107 JPY </t>
  </si>
  <si>
    <t>170.4 JPY </t>
  </si>
  <si>
    <t>32.63 AUD </t>
  </si>
  <si>
    <t>225 EUR </t>
  </si>
  <si>
    <t>328.6 EUR </t>
  </si>
  <si>
    <t>110.70 USD </t>
  </si>
  <si>
    <t>274.34 USD </t>
  </si>
  <si>
    <t>14.28 SGD </t>
  </si>
  <si>
    <t>2,682 JPY </t>
  </si>
  <si>
    <t>124.12 USD </t>
  </si>
  <si>
    <t>37.2 EUR </t>
  </si>
  <si>
    <t>90.97 USD </t>
  </si>
  <si>
    <t>227.54 USD </t>
  </si>
  <si>
    <t>1,204 CHF </t>
  </si>
  <si>
    <t>71.80 CAD </t>
  </si>
  <si>
    <t>52.18 GBX </t>
  </si>
  <si>
    <t>5,704 GBX </t>
  </si>
  <si>
    <t>2,028 JPY </t>
  </si>
  <si>
    <t>202.4 GBX </t>
  </si>
  <si>
    <t>220.36 USD </t>
  </si>
  <si>
    <t>77.44 USD </t>
  </si>
  <si>
    <t>54.60 USD </t>
  </si>
  <si>
    <t>4,303 JPY </t>
  </si>
  <si>
    <t>99.58 CHF </t>
  </si>
  <si>
    <t>137.22 USD </t>
  </si>
  <si>
    <t>200.58 USD </t>
  </si>
  <si>
    <t>203.1 USD </t>
  </si>
  <si>
    <t>76.41 USD </t>
  </si>
  <si>
    <t>363.94 USD </t>
  </si>
  <si>
    <t>79.61 USD </t>
  </si>
  <si>
    <t>141.2 EUR </t>
  </si>
  <si>
    <t>120.8 USD </t>
  </si>
  <si>
    <t>237.3 USD </t>
  </si>
  <si>
    <t>136.6 USD </t>
  </si>
  <si>
    <t>25.66 AUD </t>
  </si>
  <si>
    <t>124.50 USD </t>
  </si>
  <si>
    <t>197.67 USD </t>
  </si>
  <si>
    <t>17.52 USD </t>
  </si>
  <si>
    <t>70.43 USD </t>
  </si>
  <si>
    <t>132.81 USD </t>
  </si>
  <si>
    <t>28.02 EUR </t>
  </si>
  <si>
    <t>224.56 USD </t>
  </si>
  <si>
    <t>216.39 USD </t>
  </si>
  <si>
    <t>18.48 USD </t>
  </si>
  <si>
    <t>182.97 USD </t>
  </si>
  <si>
    <t>53.95 USD </t>
  </si>
  <si>
    <t>320.44 USD </t>
  </si>
  <si>
    <t>28.70 USD </t>
  </si>
  <si>
    <t>601.69 USD </t>
  </si>
  <si>
    <t>19.21 USD </t>
  </si>
  <si>
    <t>77.7 EUR </t>
  </si>
  <si>
    <t>70.34 USD </t>
  </si>
  <si>
    <t>1191.94 USD </t>
  </si>
  <si>
    <t>36.26 USD </t>
  </si>
  <si>
    <t>33.75 USD </t>
  </si>
  <si>
    <t>94.30 USD </t>
  </si>
  <si>
    <t>121.48 USD </t>
  </si>
  <si>
    <t>2,891 GBX </t>
  </si>
  <si>
    <t>4,277 JPY </t>
  </si>
  <si>
    <t>85.91 USD </t>
  </si>
  <si>
    <t>113.78 USD </t>
  </si>
  <si>
    <t>36.54 USD </t>
  </si>
  <si>
    <t>46,490 JPY </t>
  </si>
  <si>
    <t>4,677 JPY </t>
  </si>
  <si>
    <t>298.1 SEK </t>
  </si>
  <si>
    <t>73.76 USD </t>
  </si>
  <si>
    <t>180.8 DKK </t>
  </si>
  <si>
    <t>36.92 EUR </t>
  </si>
  <si>
    <t>141.49 USD </t>
  </si>
  <si>
    <t>217.85 USD </t>
  </si>
  <si>
    <t>2,694 GBX </t>
  </si>
  <si>
    <t>4,577 JPY </t>
  </si>
  <si>
    <t>30.65 SGD </t>
  </si>
  <si>
    <t>129.2 AUD </t>
  </si>
  <si>
    <t>15.19 EUR </t>
  </si>
  <si>
    <t>90.38 EUR </t>
  </si>
  <si>
    <t>95.58 USD </t>
  </si>
  <si>
    <t>33.76 USD </t>
  </si>
  <si>
    <t>98.03 USD </t>
  </si>
  <si>
    <t>1,257 USD </t>
  </si>
  <si>
    <t>40.78 USD </t>
  </si>
  <si>
    <t>115.5 EUR </t>
  </si>
  <si>
    <t>231.15 CAD </t>
  </si>
  <si>
    <t>59.56 EUR </t>
  </si>
  <si>
    <t>4,300 JPY </t>
  </si>
  <si>
    <t>225.61 CAD </t>
  </si>
  <si>
    <t>79.27 USD </t>
  </si>
  <si>
    <t>138.18 USD </t>
  </si>
  <si>
    <t>161.81 USD </t>
  </si>
  <si>
    <t>7590.66 USD </t>
  </si>
  <si>
    <t>398.85 USD </t>
  </si>
  <si>
    <t>12.62 EUR </t>
  </si>
  <si>
    <t>1,414 JPY </t>
  </si>
  <si>
    <t>1,618 JPY </t>
  </si>
  <si>
    <t>82.93 USD </t>
  </si>
  <si>
    <t>252.89 USD </t>
  </si>
  <si>
    <t>982.8 DKK </t>
  </si>
  <si>
    <t>2,900 JPY </t>
  </si>
  <si>
    <t>115.9 SEK </t>
  </si>
  <si>
    <t>756.2 GBX </t>
  </si>
  <si>
    <t>264.98 USD </t>
  </si>
  <si>
    <t>31.70 USD </t>
  </si>
  <si>
    <t>49.58 USD </t>
  </si>
  <si>
    <t>598.8 EUR </t>
  </si>
  <si>
    <t>198.12 USD </t>
  </si>
  <si>
    <t>59.05 USD </t>
  </si>
  <si>
    <t>64.95 USD </t>
  </si>
  <si>
    <t>22.43 CAD </t>
  </si>
  <si>
    <t>3,413 JPY </t>
  </si>
  <si>
    <t>28.1 EUR </t>
  </si>
  <si>
    <t>207.7 USD </t>
  </si>
  <si>
    <t>1,207 SEK </t>
  </si>
  <si>
    <t>271.38 USD </t>
  </si>
  <si>
    <t>198.61 USD </t>
  </si>
  <si>
    <t>178.6 USD </t>
  </si>
  <si>
    <t>364.20 USD </t>
  </si>
  <si>
    <t>113.83 CAD </t>
  </si>
  <si>
    <t>298.1 NOK </t>
  </si>
  <si>
    <t>128.19 USD </t>
  </si>
  <si>
    <t>2,663 JPY </t>
  </si>
  <si>
    <t>30.59 AUD </t>
  </si>
  <si>
    <t>193.95 USD </t>
  </si>
  <si>
    <t>145.42 USD </t>
  </si>
  <si>
    <t>112.21 USD </t>
  </si>
  <si>
    <t>95.34 EUR </t>
  </si>
  <si>
    <t>117.23 CAD </t>
  </si>
  <si>
    <t>99.39 USD </t>
  </si>
  <si>
    <t>81.04 USD </t>
  </si>
  <si>
    <t>50.24 USD </t>
  </si>
  <si>
    <t>126.48 USD </t>
  </si>
  <si>
    <t>15.26 EUR </t>
  </si>
  <si>
    <t>7.62 USD </t>
  </si>
  <si>
    <t>340.06 USD </t>
  </si>
  <si>
    <t>147 USD </t>
  </si>
  <si>
    <t>27.94 CAD </t>
  </si>
  <si>
    <t>219.7 SEK </t>
  </si>
  <si>
    <t>12.53 AUD </t>
  </si>
  <si>
    <t>3,666 JPY </t>
  </si>
  <si>
    <t>148.56 USD </t>
  </si>
  <si>
    <t>169.2 SEK </t>
  </si>
  <si>
    <t>93.76 USD </t>
  </si>
  <si>
    <t>28.92 EUR </t>
  </si>
  <si>
    <t>36.38 EUR </t>
  </si>
  <si>
    <t>105.78 USD </t>
  </si>
  <si>
    <t>31.11 USD </t>
  </si>
  <si>
    <t>412.2 DKK </t>
  </si>
  <si>
    <t>298.3 GBX </t>
  </si>
  <si>
    <t>2,463 JPY </t>
  </si>
  <si>
    <t>111.70 USD </t>
  </si>
  <si>
    <t>40.45 USD </t>
  </si>
  <si>
    <t>152.39 USD </t>
  </si>
  <si>
    <t>192.05 USD </t>
  </si>
  <si>
    <t>99.84 USD </t>
  </si>
  <si>
    <t>117.60 USD </t>
  </si>
  <si>
    <t>6,935 JPY </t>
  </si>
  <si>
    <t>842.5 USD </t>
  </si>
  <si>
    <t>28.24 USD </t>
  </si>
  <si>
    <t>72.52 CAD </t>
  </si>
  <si>
    <t>72.09 USD </t>
  </si>
  <si>
    <t>215.01 CAD </t>
  </si>
  <si>
    <t>5,094 JPY </t>
  </si>
  <si>
    <t>506.2 CHF </t>
  </si>
  <si>
    <t>379.3 USD </t>
  </si>
  <si>
    <t>37.6 EUR </t>
  </si>
  <si>
    <t>95.56 USD </t>
  </si>
  <si>
    <t>104.8 EUR </t>
  </si>
  <si>
    <t>29.39 EUR </t>
  </si>
  <si>
    <t>386.2 USD </t>
  </si>
  <si>
    <t>152 EUR </t>
  </si>
  <si>
    <t>2,608 JPY </t>
  </si>
  <si>
    <t>176.7 USD </t>
  </si>
  <si>
    <t>142.24 CAD </t>
  </si>
  <si>
    <t>329.9 GBX </t>
  </si>
  <si>
    <t>103.8 CHF </t>
  </si>
  <si>
    <t>10.45 EUR </t>
  </si>
  <si>
    <t>132.17 USD </t>
  </si>
  <si>
    <t>28.00 USD </t>
  </si>
  <si>
    <t>65.67 USD </t>
  </si>
  <si>
    <t>201 USD </t>
  </si>
  <si>
    <t>46.82 USD </t>
  </si>
  <si>
    <t>470.3 USD </t>
  </si>
  <si>
    <t>23.01 EUR </t>
  </si>
  <si>
    <t>1,541 CAD </t>
  </si>
  <si>
    <t>1,710 GBX </t>
  </si>
  <si>
    <t>240.9 GBX </t>
  </si>
  <si>
    <t>3,211 JPY </t>
  </si>
  <si>
    <t>358.6 EUR </t>
  </si>
  <si>
    <t>16.86 USD </t>
  </si>
  <si>
    <t>319 USD </t>
  </si>
  <si>
    <t>157.67 USD </t>
  </si>
  <si>
    <t>37.48 USD </t>
  </si>
  <si>
    <t>165.94 USD </t>
  </si>
  <si>
    <t>83.49 USD </t>
  </si>
  <si>
    <t>399.5 USD </t>
  </si>
  <si>
    <t>148.6 USD </t>
  </si>
  <si>
    <t>39.06 USD </t>
  </si>
  <si>
    <t>220.9 USD </t>
  </si>
  <si>
    <t>74.16 USD </t>
  </si>
  <si>
    <t>244.4 CHF </t>
  </si>
  <si>
    <t>65.76 CAD </t>
  </si>
  <si>
    <t>193.6 DKK </t>
  </si>
  <si>
    <t>74.85 USD </t>
  </si>
  <si>
    <t>3.419 EUR </t>
  </si>
  <si>
    <t>39.08 USD </t>
  </si>
  <si>
    <t>70 EUR </t>
  </si>
  <si>
    <t>288.6 USD </t>
  </si>
  <si>
    <t>82.88 USD </t>
  </si>
  <si>
    <t>120.1 USD </t>
  </si>
  <si>
    <t>78.69 USD </t>
  </si>
  <si>
    <t>124.7 USD </t>
  </si>
  <si>
    <t>85.69 USD </t>
  </si>
  <si>
    <t>46.64 EUR </t>
  </si>
  <si>
    <t>146.8 SEK </t>
  </si>
  <si>
    <t>175.53 USD </t>
  </si>
  <si>
    <t>75.58 USD </t>
  </si>
  <si>
    <t>135.23 USD </t>
  </si>
  <si>
    <t>120.13 USD </t>
  </si>
  <si>
    <t>47.84 USD </t>
  </si>
  <si>
    <t>69.86 USD </t>
  </si>
  <si>
    <t>87.47 USD </t>
  </si>
  <si>
    <t>5,429 JPY </t>
  </si>
  <si>
    <t>1,900 JPY </t>
  </si>
  <si>
    <t>1,388 JPY </t>
  </si>
  <si>
    <t>876.4 JPY </t>
  </si>
  <si>
    <t>2,831 JPY </t>
  </si>
  <si>
    <t>146.48 USD </t>
  </si>
  <si>
    <t>112.25 USD </t>
  </si>
  <si>
    <t>28.12 EUR </t>
  </si>
  <si>
    <t>133.38 USD </t>
  </si>
  <si>
    <t>104 USD </t>
  </si>
  <si>
    <t>165.7 USD </t>
  </si>
  <si>
    <t>119.1 USD </t>
  </si>
  <si>
    <t>61.45 USD </t>
  </si>
  <si>
    <t>29.43 USD </t>
  </si>
  <si>
    <t>87.94 USD </t>
  </si>
  <si>
    <t>33.14 EUR </t>
  </si>
  <si>
    <t>7,254 JPY </t>
  </si>
  <si>
    <t>40,670 JPY </t>
  </si>
  <si>
    <t>2,061 DKK </t>
  </si>
  <si>
    <t>114.75 USD </t>
  </si>
  <si>
    <t>92.59 USD </t>
  </si>
  <si>
    <t>36.95 USD </t>
  </si>
  <si>
    <t>107.84 USD </t>
  </si>
  <si>
    <t>82.02 USD </t>
  </si>
  <si>
    <t>60.38 USD </t>
  </si>
  <si>
    <t>92.66 USD </t>
  </si>
  <si>
    <t>291.39 USD </t>
  </si>
  <si>
    <t>61.44 USD </t>
  </si>
  <si>
    <t>33.49 EUR </t>
  </si>
  <si>
    <t>494 CHF </t>
  </si>
  <si>
    <t>3,233 JPY </t>
  </si>
  <si>
    <t>15,040 JPY </t>
  </si>
  <si>
    <t>623 CHF </t>
  </si>
  <si>
    <t>241.2 USD </t>
  </si>
  <si>
    <t>141.5 USD </t>
  </si>
  <si>
    <t>68.44 GBX </t>
  </si>
  <si>
    <t>32.82 EUR </t>
  </si>
  <si>
    <t>1,515 JPY </t>
  </si>
  <si>
    <t>116.53 USD </t>
  </si>
  <si>
    <t>120.75 USD </t>
  </si>
  <si>
    <t>366.45 USD </t>
  </si>
  <si>
    <t>56.12 USD </t>
  </si>
  <si>
    <t>462.22 USD </t>
  </si>
  <si>
    <t>94.90 USD </t>
  </si>
  <si>
    <t>19.80 USD </t>
  </si>
  <si>
    <t>269.4 USD </t>
  </si>
  <si>
    <t>4.261 EUR </t>
  </si>
  <si>
    <t>14.38 EUR </t>
  </si>
  <si>
    <t>167.26 CAD </t>
  </si>
  <si>
    <t>153.75 CAD </t>
  </si>
  <si>
    <t>472 GBX </t>
  </si>
  <si>
    <t>44.67 EUR </t>
  </si>
  <si>
    <t>4,437 JPY </t>
  </si>
  <si>
    <t>3,473 JPY </t>
  </si>
  <si>
    <t>6,543 JPY </t>
  </si>
  <si>
    <t>2,507 JPY </t>
  </si>
  <si>
    <t>6,943 JPY </t>
  </si>
  <si>
    <t>212.1 SEK </t>
  </si>
  <si>
    <t>3,100 JPY </t>
  </si>
  <si>
    <t>270 USD </t>
  </si>
  <si>
    <t>26.18 USD </t>
  </si>
  <si>
    <t>68.80 USD </t>
  </si>
  <si>
    <t>42.19 USD </t>
  </si>
  <si>
    <t>99.06 USD </t>
  </si>
  <si>
    <t>264.9 USD </t>
  </si>
  <si>
    <t>100.86 USD </t>
  </si>
  <si>
    <t>91.17 USD </t>
  </si>
  <si>
    <t>86.36 USD </t>
  </si>
  <si>
    <t>27.95 USD </t>
  </si>
  <si>
    <t>54.58 CAD </t>
  </si>
  <si>
    <t>3,106 GBX </t>
  </si>
  <si>
    <t>5,866 JPY </t>
  </si>
  <si>
    <t>4,285 JPY </t>
  </si>
  <si>
    <t>1,558 JPY </t>
  </si>
  <si>
    <t>17.33 AUD </t>
  </si>
  <si>
    <t>14.38 AUD </t>
  </si>
  <si>
    <t>11,170 JPY </t>
  </si>
  <si>
    <t>116.52 USD </t>
  </si>
  <si>
    <t>70.85 USD </t>
  </si>
  <si>
    <t>17.77 USD </t>
  </si>
  <si>
    <t>59.40 USD </t>
  </si>
  <si>
    <t>77.30 USD </t>
  </si>
  <si>
    <t>453.9 CHF </t>
  </si>
  <si>
    <t>34.42 USD </t>
  </si>
  <si>
    <t>51.9 EUR </t>
  </si>
  <si>
    <t>34.22 EUR </t>
  </si>
  <si>
    <t>211.8 USD </t>
  </si>
  <si>
    <t>221.3 USD </t>
  </si>
  <si>
    <t>157.7 USD </t>
  </si>
  <si>
    <t>139.26 USD </t>
  </si>
  <si>
    <t>85.88 USD </t>
  </si>
  <si>
    <t>63.97 CAD </t>
  </si>
  <si>
    <t>48.56 CAD </t>
  </si>
  <si>
    <t>755 GBX </t>
  </si>
  <si>
    <t>10,690 JPY </t>
  </si>
  <si>
    <t>10,025 JPY </t>
  </si>
  <si>
    <t>1,826 GBX </t>
  </si>
  <si>
    <t>24.3 EUR </t>
  </si>
  <si>
    <t>81.35 USD </t>
  </si>
  <si>
    <t>43.84 USD </t>
  </si>
  <si>
    <t>3.67 EUR </t>
  </si>
  <si>
    <t>76.16 USD </t>
  </si>
  <si>
    <t>101.04 USD </t>
  </si>
  <si>
    <t>249.63 USD </t>
  </si>
  <si>
    <t>116.33 USD </t>
  </si>
  <si>
    <t>1582.60 USD </t>
  </si>
  <si>
    <t>464.4 USD </t>
  </si>
  <si>
    <t>175.34 USD </t>
  </si>
  <si>
    <t>263 CHF </t>
  </si>
  <si>
    <t>4.755 EUR </t>
  </si>
  <si>
    <t>116.9 CHF </t>
  </si>
  <si>
    <t>226.3 EUR </t>
  </si>
  <si>
    <t>37.93 CAD </t>
  </si>
  <si>
    <t>75.5 EUR </t>
  </si>
  <si>
    <t>62.11 USD </t>
  </si>
  <si>
    <t>1,806 JPY </t>
  </si>
  <si>
    <t>4,684 JPY </t>
  </si>
  <si>
    <t>79.89 USD </t>
  </si>
  <si>
    <t>35.51 USD </t>
  </si>
  <si>
    <t>96 SEK </t>
  </si>
  <si>
    <t>13.84 USD </t>
  </si>
  <si>
    <t>7,726 GBX </t>
  </si>
  <si>
    <t>62.92 EUR </t>
  </si>
  <si>
    <t>196.6 NOK </t>
  </si>
  <si>
    <t>53.46 CAD </t>
  </si>
  <si>
    <t>24.46 EUR </t>
  </si>
  <si>
    <t>168.44 USD </t>
  </si>
  <si>
    <t>25.04 EUR </t>
  </si>
  <si>
    <t>164.1 USD </t>
  </si>
  <si>
    <t>128.44 USD </t>
  </si>
  <si>
    <t>430.16 USD </t>
  </si>
  <si>
    <t>168.50 USD </t>
  </si>
  <si>
    <t>109.2 USD </t>
  </si>
  <si>
    <t>46.79 USD </t>
  </si>
  <si>
    <t>175 USD </t>
  </si>
  <si>
    <t>72.11 CAD </t>
  </si>
  <si>
    <t>2,256 JPY </t>
  </si>
  <si>
    <t>3,015 JPY </t>
  </si>
  <si>
    <t>53.58 AUD </t>
  </si>
  <si>
    <t>3,619 JPY </t>
  </si>
  <si>
    <t>1,120 DKK </t>
  </si>
  <si>
    <t>6,382 JPY </t>
  </si>
  <si>
    <t>13.72 EUR </t>
  </si>
  <si>
    <t>11.49 USD </t>
  </si>
  <si>
    <t>1,586 JPY </t>
  </si>
  <si>
    <t>274.7 SEK </t>
  </si>
  <si>
    <t>14.96 USD </t>
  </si>
  <si>
    <t>11.71 USD </t>
  </si>
  <si>
    <t>3.356 EUR </t>
  </si>
  <si>
    <t>1,711 USD </t>
  </si>
  <si>
    <t>53.37 USD </t>
  </si>
  <si>
    <t>14.52 USD </t>
  </si>
  <si>
    <t>76.24 USD </t>
  </si>
  <si>
    <t>75.60 USD </t>
  </si>
  <si>
    <t>94.73 USD </t>
  </si>
  <si>
    <t>52.66 CAD </t>
  </si>
  <si>
    <t>67.48 CAD </t>
  </si>
  <si>
    <t>407.7 GBX </t>
  </si>
  <si>
    <t>2.39 SGD </t>
  </si>
  <si>
    <t>39.92 AUD </t>
  </si>
  <si>
    <t>12,850 JPY </t>
  </si>
  <si>
    <t>246.6 USD </t>
  </si>
  <si>
    <t>1,183 GBX </t>
  </si>
  <si>
    <t>35.90 USD </t>
  </si>
  <si>
    <t>123.3 USD </t>
  </si>
  <si>
    <t>64.3 EUR </t>
  </si>
  <si>
    <t>815.8 GBX </t>
  </si>
  <si>
    <t>45.68 USD </t>
  </si>
  <si>
    <t>96.33 USD </t>
  </si>
  <si>
    <t>84.23 USD </t>
  </si>
  <si>
    <t>161 EUR </t>
  </si>
  <si>
    <t>120.4 EUR </t>
  </si>
  <si>
    <t>74.49 USD </t>
  </si>
  <si>
    <t>515.77 USD </t>
  </si>
  <si>
    <t>40.06 USD </t>
  </si>
  <si>
    <t>370.1 USD </t>
  </si>
  <si>
    <t>116.9 USD </t>
  </si>
  <si>
    <t>232.2 CHF </t>
  </si>
  <si>
    <t>82.36 CHF </t>
  </si>
  <si>
    <t>16.25 AUD </t>
  </si>
  <si>
    <t>56.78 SEK </t>
  </si>
  <si>
    <t>305 GBX </t>
  </si>
  <si>
    <t>3,614 JPY </t>
  </si>
  <si>
    <t>51.67 USD </t>
  </si>
  <si>
    <t>122.81 USD </t>
  </si>
  <si>
    <t>603.6 GBX </t>
  </si>
  <si>
    <t>82.23 USD </t>
  </si>
  <si>
    <t>66.90 USD </t>
  </si>
  <si>
    <t>205.4 SEK </t>
  </si>
  <si>
    <t>24.81 USD </t>
  </si>
  <si>
    <t>150.8 USD </t>
  </si>
  <si>
    <t>310.7 USD </t>
  </si>
  <si>
    <t>136.43 USD </t>
  </si>
  <si>
    <t>30.73 USD </t>
  </si>
  <si>
    <t>45.95 USD </t>
  </si>
  <si>
    <t>229.4 EUR </t>
  </si>
  <si>
    <t>39.3 HKD </t>
  </si>
  <si>
    <t>62.55 HKD </t>
  </si>
  <si>
    <t>105.7 HKD </t>
  </si>
  <si>
    <t>928 DKK </t>
  </si>
  <si>
    <t>45.56 EUR </t>
  </si>
  <si>
    <t>7.48 AUD </t>
  </si>
  <si>
    <t>470 SEK </t>
  </si>
  <si>
    <t>73.20 USD </t>
  </si>
  <si>
    <t>14.33 AUD </t>
  </si>
  <si>
    <t>70.62 USD </t>
  </si>
  <si>
    <t>406.4 DKK </t>
  </si>
  <si>
    <t>14.04 USD </t>
  </si>
  <si>
    <t>176.4 USD </t>
  </si>
  <si>
    <t>84.48 USD </t>
  </si>
  <si>
    <t>45.73 USD </t>
  </si>
  <si>
    <t>14.77 EUR </t>
  </si>
  <si>
    <t>125.4 EUR </t>
  </si>
  <si>
    <t>74.45 EUR </t>
  </si>
  <si>
    <t>74.04 USD </t>
  </si>
  <si>
    <t>202.6 USD </t>
  </si>
  <si>
    <t>18.59 USD </t>
  </si>
  <si>
    <t>68.83 USD </t>
  </si>
  <si>
    <t>133.69 USD </t>
  </si>
  <si>
    <t>57.82 USD </t>
  </si>
  <si>
    <t>88.09 USD </t>
  </si>
  <si>
    <t>105,800 CHF </t>
  </si>
  <si>
    <t>73.82 CHF </t>
  </si>
  <si>
    <t>143.2 EUR </t>
  </si>
  <si>
    <t>27.95 EUR </t>
  </si>
  <si>
    <t>100.8 EUR </t>
  </si>
  <si>
    <t>115 CAD </t>
  </si>
  <si>
    <t>80.4 EUR </t>
  </si>
  <si>
    <t>37.5 HKD </t>
  </si>
  <si>
    <t>3,667 JPY </t>
  </si>
  <si>
    <t>320.8 AUD </t>
  </si>
  <si>
    <t>3.58 AUD </t>
  </si>
  <si>
    <t>704.7 JPY </t>
  </si>
  <si>
    <t>2,241 GBX </t>
  </si>
  <si>
    <t>125.2 AUD </t>
  </si>
  <si>
    <t>812.6 GBX </t>
  </si>
  <si>
    <t>16.12 AUD </t>
  </si>
  <si>
    <t>61.53 USD </t>
  </si>
  <si>
    <t>96.57 USD </t>
  </si>
  <si>
    <t>18.54 USD </t>
  </si>
  <si>
    <t>97.3 USD </t>
  </si>
  <si>
    <t>210.7 USD </t>
  </si>
  <si>
    <t>188.7 USD </t>
  </si>
  <si>
    <t>95.6 EUR </t>
  </si>
  <si>
    <t>86.85 EUR </t>
  </si>
  <si>
    <t>74.65 HKD </t>
  </si>
  <si>
    <t>2,402 JPY </t>
  </si>
  <si>
    <t>64.58 CAD </t>
  </si>
  <si>
    <t>996.8 GBX </t>
  </si>
  <si>
    <t>41.08 USD </t>
  </si>
  <si>
    <t>39.34 USD </t>
  </si>
  <si>
    <t>Stock</t>
  </si>
  <si>
    <t>Price</t>
  </si>
  <si>
    <t>Weight</t>
  </si>
  <si>
    <t>Currency</t>
  </si>
  <si>
    <t>BETA</t>
  </si>
  <si>
    <t>COUNTRY</t>
  </si>
  <si>
    <t>WEIGHT OVER 100%</t>
  </si>
  <si>
    <t>Bolsas y Mercados Espanoles</t>
  </si>
  <si>
    <t>Nasdaq Stock Market</t>
  </si>
  <si>
    <t>Row Labels</t>
  </si>
  <si>
    <t>AUD </t>
  </si>
  <si>
    <t>CAD </t>
  </si>
  <si>
    <t>CHF </t>
  </si>
  <si>
    <t>DKK </t>
  </si>
  <si>
    <t>EUR </t>
  </si>
  <si>
    <t>GBX </t>
  </si>
  <si>
    <t>HKD </t>
  </si>
  <si>
    <t>JPY </t>
  </si>
  <si>
    <t>NOK </t>
  </si>
  <si>
    <t>SEK </t>
  </si>
  <si>
    <t>SGD </t>
  </si>
  <si>
    <t>USD </t>
  </si>
  <si>
    <t>Grand Total</t>
  </si>
  <si>
    <t>Sum of WEIGHT OVER 100%</t>
  </si>
  <si>
    <t>Australian Securities Exchange</t>
  </si>
  <si>
    <t>B3 - Brazil Stock Exchange</t>
  </si>
  <si>
    <t>Bolsa de Comercio de Buenos Aires</t>
  </si>
  <si>
    <t>Bombay Stock Exchange</t>
  </si>
  <si>
    <t>Borsa Italiana</t>
  </si>
  <si>
    <t>Deutsche Boerse AG</t>
  </si>
  <si>
    <t>Euronext Amsterdam</t>
  </si>
  <si>
    <t>Euronext Brussels</t>
  </si>
  <si>
    <t>Euronext Dublin</t>
  </si>
  <si>
    <t>Euronext Lisbon</t>
  </si>
  <si>
    <t>Euronext Paris</t>
  </si>
  <si>
    <t>Hong Kong Stock Exchange</t>
  </si>
  <si>
    <t>London Stock Exchange</t>
  </si>
  <si>
    <t>Mexican Stock Exchange</t>
  </si>
  <si>
    <t>Nasdaq Copenhagen</t>
  </si>
  <si>
    <t>NASDAQ Helsinki</t>
  </si>
  <si>
    <t>NASDAQ Stockholm</t>
  </si>
  <si>
    <t>New York Stock Exchange</t>
  </si>
  <si>
    <t>NYSE Arca</t>
  </si>
  <si>
    <t>OTC Markets</t>
  </si>
  <si>
    <t>SIX Swiss Exchange</t>
  </si>
  <si>
    <t>Toronto Stock Exchange</t>
  </si>
  <si>
    <t>TSX Venture Exchange</t>
  </si>
  <si>
    <t>Wiener Boerse</t>
  </si>
  <si>
    <t>Xetra</t>
  </si>
  <si>
    <t>Precio hoy de cada divisa</t>
  </si>
  <si>
    <t>STRIKE</t>
  </si>
  <si>
    <t>PRIMA</t>
  </si>
  <si>
    <t>Calls/Futuros a este precio que me aseguren poder comprar dólares a este pecio</t>
  </si>
  <si>
    <t>Vencimineto</t>
  </si>
  <si>
    <t>Precio hoy de cada divisa por cada 1$</t>
  </si>
  <si>
    <t>Precio hoy del $ por 1 unidad de divisa extranjera</t>
  </si>
  <si>
    <t>OPCIÓN</t>
  </si>
  <si>
    <t>CALL USD/JPY</t>
  </si>
  <si>
    <t>PRIMA EN USD</t>
  </si>
  <si>
    <t>PUT EUR/USD</t>
  </si>
  <si>
    <t>PUT GBX/USD</t>
  </si>
  <si>
    <t>CALL USD/CAD</t>
  </si>
  <si>
    <t>CALL USD/CHF</t>
  </si>
  <si>
    <t>PUT AUD/USD</t>
  </si>
  <si>
    <t>% de los activos dedicado a comprar cada una de estas opciones</t>
  </si>
  <si>
    <t>COBERTURA DE CAMBIO E DIVISA</t>
  </si>
  <si>
    <t>COBERTURA BAJADAS DE SUBYACENTE</t>
  </si>
  <si>
    <t>Valor del índice hoy</t>
  </si>
  <si>
    <t>-</t>
  </si>
  <si>
    <t>índice de referencia</t>
  </si>
  <si>
    <t>SMI</t>
  </si>
  <si>
    <t>IPC</t>
  </si>
  <si>
    <t>ASX</t>
  </si>
  <si>
    <t>Strike Put</t>
  </si>
  <si>
    <t>Prima Put</t>
  </si>
  <si>
    <t xml:space="preserve">Vencimiento </t>
  </si>
  <si>
    <t>Multiplicador</t>
  </si>
  <si>
    <t>Valor contrato en moneda local</t>
  </si>
  <si>
    <t>NO EXISTEN OPCIONES DISPONIBLES</t>
  </si>
  <si>
    <t>Prima Put en USD</t>
  </si>
  <si>
    <t>Países Bajos, Italia y España</t>
  </si>
  <si>
    <t>Beta de cada "subcartera"</t>
  </si>
  <si>
    <t>BETA USA</t>
  </si>
  <si>
    <t>BETA ALEMANIA</t>
  </si>
  <si>
    <t>BETA UK</t>
  </si>
  <si>
    <t>Divisa</t>
  </si>
  <si>
    <t>Peso</t>
  </si>
  <si>
    <t>PESO</t>
  </si>
  <si>
    <t>DIVISA</t>
  </si>
  <si>
    <t>Cantidad en $ dedicada a comprar cada una de esas opciones asumiendo un valor de 1000 millones de $ de activos bajo gestión del fondo</t>
  </si>
  <si>
    <t>Exchange</t>
  </si>
  <si>
    <t>S&amp;P 500</t>
  </si>
  <si>
    <t>DAX 40</t>
  </si>
  <si>
    <t>FTSE 100</t>
  </si>
  <si>
    <t>CAC 40</t>
  </si>
  <si>
    <t>Eurostoxx 50</t>
  </si>
  <si>
    <t>Estados Unidos</t>
  </si>
  <si>
    <t>Grupos de acciones</t>
  </si>
  <si>
    <t>Alemania</t>
  </si>
  <si>
    <t>Suiza</t>
  </si>
  <si>
    <t>Reino Unido</t>
  </si>
  <si>
    <t>Francia</t>
  </si>
  <si>
    <t>Valor actual del índice</t>
  </si>
  <si>
    <t>Índice de referencia</t>
  </si>
  <si>
    <t>Tamaño de cada contrato put en moneda local</t>
  </si>
  <si>
    <t>Cantidad a cubrir asumiento 1000 millones de $ de activos bajo gestión del fondo</t>
  </si>
  <si>
    <t>Tamaño de cada contrato put en moneda local en USD</t>
  </si>
  <si>
    <t>Contratos put a adquirir</t>
  </si>
  <si>
    <t>Coste de primas en USD</t>
  </si>
  <si>
    <t>Tokyo Stock Exchange</t>
  </si>
  <si>
    <t>TSX 60</t>
  </si>
  <si>
    <t>NO EXISTEN OPCIONES DISPONIBLES CON VOLUMEN</t>
  </si>
  <si>
    <t>NIKKEI 225</t>
  </si>
  <si>
    <t>Japón</t>
  </si>
  <si>
    <t>WEIGTH SUBGRUPO</t>
  </si>
  <si>
    <t>WEIGHT SUBGRUPO</t>
  </si>
  <si>
    <t>BETA JAPON</t>
  </si>
  <si>
    <t>PESO SUBGRUPO</t>
  </si>
  <si>
    <t>BETASUIZA</t>
  </si>
  <si>
    <t>Schneider Electric SE (XPAR:SU)</t>
  </si>
  <si>
    <t>L'Oreal SA (XPAR:OR)</t>
  </si>
  <si>
    <t>L'Air Liquide Societe Anonyme pour l'Etude et l'Exploitation des Procedes Georges Claude SA (XPAR:AI)</t>
  </si>
  <si>
    <t>Hermes International SCA (XPAR:RMS)</t>
  </si>
  <si>
    <t>Safran SA (XPAR:SAF)</t>
  </si>
  <si>
    <t>BNP Paribas SA (XPAR:BNP)</t>
  </si>
  <si>
    <t>Vinci SA (XPAR:DG)</t>
  </si>
  <si>
    <t>EssilorLuxottica SA (XPAR:EL)</t>
  </si>
  <si>
    <t>Danone SA (XPAR:BN)</t>
  </si>
  <si>
    <t>Pernod Ricard SA (XPAR:RI)</t>
  </si>
  <si>
    <t>Compagnie de Saint Gobain SA (XPAR:SGO)</t>
  </si>
  <si>
    <t>Dassault Systemes SE (XPAR:DSY)</t>
  </si>
  <si>
    <t>Engie SA (XPAR:ENGI)</t>
  </si>
  <si>
    <t>Legrand SA (XPAR:LR)</t>
  </si>
  <si>
    <t>Compagnie Generale des Etablissements Michelin SCA (XPAR:ML)</t>
  </si>
  <si>
    <t>Publicis Groupe SA (XPAR:PUB)</t>
  </si>
  <si>
    <t>Veolia Environnement SA (XPAR:VIE)</t>
  </si>
  <si>
    <t>Societe Generale SA (XPAR:GLE)</t>
  </si>
  <si>
    <t>Thales SA (XPAR:HO)</t>
  </si>
  <si>
    <t>Edenred SE (XPAR:EDEN)</t>
  </si>
  <si>
    <t>Credit Agricole SA (XPAR:ACA)</t>
  </si>
  <si>
    <t>beta francia</t>
  </si>
  <si>
    <t>BETA PB,IT,ESP</t>
  </si>
  <si>
    <t>COBERTURA CON OPCIONES</t>
  </si>
  <si>
    <t>COBERTURA CON FUTUROS</t>
  </si>
  <si>
    <t>Vencimiento</t>
  </si>
  <si>
    <t xml:space="preserve"> Futuro</t>
  </si>
  <si>
    <t>Contratos de futuros a vender ajustados con las betas</t>
  </si>
  <si>
    <t>Mult</t>
  </si>
  <si>
    <t>Tamaño de 1 contrato  en moneda local</t>
  </si>
  <si>
    <t>Tamaño de 1 contrato en USD</t>
  </si>
  <si>
    <t>Cantidad a cubrir asumiento 1000 millones de $ de activos</t>
  </si>
  <si>
    <t>Opcion</t>
  </si>
  <si>
    <t>S_0</t>
  </si>
  <si>
    <t>S_0 ($)</t>
  </si>
  <si>
    <t>Strike</t>
  </si>
  <si>
    <t>Strike ($)</t>
  </si>
  <si>
    <t>t_0</t>
  </si>
  <si>
    <t>T</t>
  </si>
  <si>
    <t>Prima</t>
  </si>
  <si>
    <t>Prima en USD</t>
  </si>
  <si>
    <t>r</t>
  </si>
  <si>
    <t>q</t>
  </si>
  <si>
    <t>σ</t>
  </si>
  <si>
    <t>d1</t>
  </si>
  <si>
    <t>Delta Call</t>
  </si>
  <si>
    <t>Delta Put</t>
  </si>
  <si>
    <t>GBP</t>
  </si>
  <si>
    <t>Valor ($)  asumiendo una cartera de 1000 millones de $</t>
  </si>
  <si>
    <t>Número de Puts</t>
  </si>
  <si>
    <t>Largo Put (desembolso total)</t>
  </si>
  <si>
    <t>Número de Call</t>
  </si>
  <si>
    <t>Corto Call (desembolso total)</t>
  </si>
  <si>
    <t>Desembolso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</si>
</sst>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0%"/>
    <numFmt numFmtId="165" formatCode="_-* #,##0\ _€_-;\-* #,##0\ _€_-;_-* &quot;-&quot;??\ _€_-;_-@_-"/>
    <numFmt numFmtId="166" formatCode="_-* #,##0_-;\-* #,##0_-;_-* &quot;-&quot;??_-;_-@_-"/>
    <numFmt numFmtId="167" formatCode="0.0000"/>
    <numFmt numFmtId="168" formatCode="0.000"/>
    <numFmt numFmtId="172" formatCode="_-* #,##0.00_-;\-* #,##0.00_-;_-* &quot;-&quot;??_-;_-@_-"/>
    <numFmt numFmtId="175" formatCode="_-[$$-409]* #,##0.00_ ;_-[$$-409]* \-#,##0.00\ ;_-[$$-409]* &quot;-&quot;??_ ;_-@_ "/>
  </numFmts>
  <fonts count="10" x14ac:knownFonts="1">
    <font>
      <sz val="12"/>
      <color theme="1"/>
      <name val="Aptos Narrow"/>
      <family val="2"/>
      <scheme val="minor"/>
    </font>
    <font>
      <sz val="12"/>
      <color theme="1"/>
      <name val="Aptos Narrow"/>
      <family val="2"/>
      <scheme val="minor"/>
    </font>
    <font>
      <b/>
      <sz val="12"/>
      <color theme="1"/>
      <name val="Aptos Narrow"/>
      <family val="2"/>
      <scheme val="minor"/>
    </font>
    <font>
      <b/>
      <sz val="12"/>
      <color theme="1"/>
      <name val="Aptos Narrow"/>
      <family val="2"/>
      <scheme val="minor"/>
    </font>
    <font>
      <b/>
      <sz val="12"/>
      <color rgb="FFFF0000"/>
      <name val="Aptos Narrow"/>
      <family val="2"/>
      <scheme val="minor"/>
    </font>
    <font>
      <b/>
      <sz val="12"/>
      <color rgb="FF000000"/>
      <name val="Aptos Narrow"/>
      <family val="2"/>
      <scheme val="minor"/>
    </font>
    <font>
      <sz val="12"/>
      <color rgb="FF000000"/>
      <name val="Aptos Narrow"/>
      <family val="2"/>
      <scheme val="minor"/>
    </font>
    <font>
      <sz val="8"/>
      <name val="Aptos Narrow"/>
      <family val="2"/>
      <scheme val="minor"/>
    </font>
    <font>
      <sz val="12"/>
      <color theme="1"/>
      <name val="Aptos Narrow"/>
      <family val="2"/>
      <scheme val="minor"/>
    </font>
    <font>
      <b/>
      <sz val="12"/>
      <color theme="0"/>
      <name val="Aptos Narrow"/>
      <family val="2"/>
      <scheme val="minor"/>
    </font>
  </fonts>
  <fills count="8">
    <fill>
      <patternFill patternType="none"/>
    </fill>
    <fill>
      <patternFill patternType="gray125"/>
    </fill>
    <fill>
      <patternFill patternType="solid">
        <fgColor theme="3" tint="0.89999084444715716"/>
        <bgColor indexed="64"/>
      </patternFill>
    </fill>
    <fill>
      <patternFill patternType="solid">
        <fgColor theme="3" tint="0.749992370372631"/>
        <bgColor indexed="64"/>
      </patternFill>
    </fill>
    <fill>
      <patternFill patternType="solid">
        <fgColor theme="4" tint="0.79998168889431442"/>
        <bgColor theme="4" tint="0.79998168889431442"/>
      </patternFill>
    </fill>
    <fill>
      <patternFill patternType="solid">
        <fgColor rgb="FFDAE9F8"/>
        <bgColor rgb="FF000000"/>
      </patternFill>
    </fill>
    <fill>
      <patternFill patternType="solid">
        <fgColor rgb="FFFF0000"/>
        <bgColor indexed="64"/>
      </patternFill>
    </fill>
    <fill>
      <patternFill patternType="solid">
        <fgColor theme="4"/>
        <bgColor theme="4"/>
      </patternFill>
    </fill>
  </fills>
  <borders count="4">
    <border>
      <left/>
      <right/>
      <top/>
      <bottom/>
      <diagonal/>
    </border>
    <border>
      <left/>
      <right/>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4">
    <xf numFmtId="0" fontId="0" fillId="0" borderId="0"/>
    <xf numFmtId="9" fontId="1" fillId="0" borderId="0" applyFont="0" applyFill="0" applyBorder="0" applyAlignment="0" applyProtection="0"/>
    <xf numFmtId="43" fontId="1" fillId="0" borderId="0" applyFont="0" applyFill="0" applyBorder="0" applyAlignment="0" applyProtection="0"/>
    <xf numFmtId="172" fontId="1" fillId="0" borderId="0" applyFont="0" applyFill="0" applyBorder="0" applyAlignment="0" applyProtection="0"/>
  </cellStyleXfs>
  <cellXfs count="69">
    <xf numFmtId="0" fontId="0" fillId="0" borderId="0" xfId="0"/>
    <xf numFmtId="10" fontId="0" fillId="0" borderId="0" xfId="0" applyNumberFormat="1"/>
    <xf numFmtId="10" fontId="0" fillId="0" borderId="0" xfId="1" applyNumberFormat="1" applyFont="1"/>
    <xf numFmtId="4" fontId="0" fillId="0" borderId="0" xfId="0" applyNumberFormat="1"/>
    <xf numFmtId="0" fontId="2" fillId="2" borderId="0" xfId="0" applyFont="1" applyFill="1"/>
    <xf numFmtId="0" fontId="0" fillId="0" borderId="0" xfId="0" applyAlignment="1">
      <alignment horizontal="left"/>
    </xf>
    <xf numFmtId="0" fontId="3" fillId="4" borderId="1" xfId="0" applyFont="1" applyFill="1" applyBorder="1"/>
    <xf numFmtId="0" fontId="0" fillId="0" borderId="0" xfId="0" applyAlignment="1">
      <alignment horizontal="center"/>
    </xf>
    <xf numFmtId="0" fontId="2" fillId="0" borderId="0" xfId="0" applyFont="1" applyAlignment="1">
      <alignment horizontal="center" wrapText="1"/>
    </xf>
    <xf numFmtId="14" fontId="0" fillId="0" borderId="0" xfId="0" applyNumberFormat="1"/>
    <xf numFmtId="43" fontId="0" fillId="0" borderId="0" xfId="2" applyFont="1"/>
    <xf numFmtId="165" fontId="0" fillId="0" borderId="0" xfId="0" applyNumberFormat="1"/>
    <xf numFmtId="0" fontId="3" fillId="4" borderId="0" xfId="0" applyFont="1" applyFill="1"/>
    <xf numFmtId="166" fontId="0" fillId="0" borderId="0" xfId="2" applyNumberFormat="1" applyFont="1"/>
    <xf numFmtId="166" fontId="0" fillId="0" borderId="0" xfId="0" applyNumberFormat="1"/>
    <xf numFmtId="14" fontId="0" fillId="0" borderId="0" xfId="0" applyNumberFormat="1" applyAlignment="1">
      <alignment horizontal="center"/>
    </xf>
    <xf numFmtId="0" fontId="5" fillId="5" borderId="0" xfId="0" applyFont="1" applyFill="1"/>
    <xf numFmtId="0" fontId="6" fillId="0" borderId="0" xfId="0" applyFont="1"/>
    <xf numFmtId="10" fontId="6" fillId="0" borderId="0" xfId="0" applyNumberFormat="1" applyFont="1"/>
    <xf numFmtId="4" fontId="6" fillId="0" borderId="0" xfId="0" applyNumberFormat="1" applyFont="1"/>
    <xf numFmtId="167" fontId="0" fillId="0" borderId="0" xfId="0" applyNumberFormat="1"/>
    <xf numFmtId="0" fontId="0" fillId="0" borderId="0" xfId="0" pivotButton="1" applyAlignment="1">
      <alignment horizontal="center"/>
    </xf>
    <xf numFmtId="0" fontId="0" fillId="0" borderId="0" xfId="0" pivotButton="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2" fillId="3" borderId="0" xfId="0" applyFont="1" applyFill="1" applyAlignment="1">
      <alignment horizontal="center" vertical="center" wrapText="1"/>
    </xf>
    <xf numFmtId="0" fontId="2" fillId="3"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10" fontId="0" fillId="0" borderId="0" xfId="0" applyNumberFormat="1" applyAlignment="1">
      <alignment horizontal="center"/>
    </xf>
    <xf numFmtId="167" fontId="0" fillId="0" borderId="0" xfId="0" applyNumberFormat="1" applyAlignment="1">
      <alignment horizontal="center"/>
    </xf>
    <xf numFmtId="2" fontId="0" fillId="0" borderId="0" xfId="0" applyNumberFormat="1" applyAlignment="1">
      <alignment horizontal="center"/>
    </xf>
    <xf numFmtId="164" fontId="0" fillId="0" borderId="0" xfId="1" applyNumberFormat="1" applyFont="1" applyAlignment="1">
      <alignment horizontal="center" vertical="center"/>
    </xf>
    <xf numFmtId="166" fontId="0" fillId="0" borderId="0" xfId="2" applyNumberFormat="1" applyFont="1" applyAlignment="1">
      <alignment horizontal="center" vertical="center"/>
    </xf>
    <xf numFmtId="0" fontId="3" fillId="4" borderId="0" xfId="0" applyFont="1" applyFill="1" applyAlignment="1">
      <alignment horizontal="center" vertical="center"/>
    </xf>
    <xf numFmtId="0" fontId="3" fillId="4" borderId="1" xfId="0" applyFont="1" applyFill="1" applyBorder="1" applyAlignment="1">
      <alignment horizontal="center" vertical="center" wrapText="1"/>
    </xf>
    <xf numFmtId="0" fontId="3" fillId="4" borderId="0" xfId="0" applyFont="1" applyFill="1" applyAlignment="1">
      <alignment horizontal="center" vertical="center" wrapText="1"/>
    </xf>
    <xf numFmtId="168" fontId="0" fillId="0" borderId="0" xfId="0" applyNumberFormat="1" applyAlignment="1">
      <alignment horizontal="center"/>
    </xf>
    <xf numFmtId="166" fontId="0" fillId="0" borderId="0" xfId="2" applyNumberFormat="1" applyFont="1" applyAlignment="1">
      <alignment horizontal="center"/>
    </xf>
    <xf numFmtId="1" fontId="0" fillId="0" borderId="0" xfId="0" applyNumberFormat="1"/>
    <xf numFmtId="0" fontId="0" fillId="6" borderId="0" xfId="0" applyFill="1"/>
    <xf numFmtId="166" fontId="0" fillId="6" borderId="0" xfId="2" applyNumberFormat="1" applyFont="1" applyFill="1"/>
    <xf numFmtId="14" fontId="0" fillId="6" borderId="0" xfId="0" applyNumberFormat="1" applyFill="1"/>
    <xf numFmtId="166" fontId="0" fillId="6" borderId="0" xfId="0" applyNumberFormat="1" applyFill="1"/>
    <xf numFmtId="14" fontId="8" fillId="0" borderId="0" xfId="0" applyNumberFormat="1" applyFont="1"/>
    <xf numFmtId="0" fontId="8" fillId="0" borderId="0" xfId="0" applyFont="1"/>
    <xf numFmtId="166" fontId="0" fillId="0" borderId="0" xfId="2" applyNumberFormat="1" applyFont="1" applyFill="1"/>
    <xf numFmtId="0" fontId="8"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center"/>
    </xf>
    <xf numFmtId="0" fontId="2" fillId="0" borderId="0" xfId="0" applyFont="1" applyAlignment="1">
      <alignment horizontal="center"/>
    </xf>
    <xf numFmtId="166" fontId="4" fillId="0" borderId="0" xfId="2" applyNumberFormat="1" applyFont="1" applyAlignment="1">
      <alignment horizontal="center"/>
    </xf>
    <xf numFmtId="0" fontId="0" fillId="0" borderId="0" xfId="0"/>
    <xf numFmtId="0" fontId="0" fillId="0" borderId="0" xfId="0"/>
    <xf numFmtId="0" fontId="0" fillId="0" borderId="0" xfId="0" applyAlignment="1">
      <alignment horizontal="center"/>
    </xf>
    <xf numFmtId="10" fontId="0" fillId="0" borderId="0" xfId="0" applyNumberFormat="1" applyAlignment="1">
      <alignment horizontal="center"/>
    </xf>
    <xf numFmtId="0" fontId="0" fillId="0" borderId="0" xfId="0"/>
    <xf numFmtId="10" fontId="0" fillId="0" borderId="0" xfId="1" applyNumberFormat="1" applyFont="1"/>
    <xf numFmtId="0" fontId="0" fillId="0" borderId="0" xfId="0" applyAlignment="1">
      <alignment horizontal="center"/>
    </xf>
    <xf numFmtId="14" fontId="0" fillId="0" borderId="0" xfId="0" applyNumberFormat="1"/>
    <xf numFmtId="0" fontId="2" fillId="0" borderId="0" xfId="0" applyFont="1"/>
    <xf numFmtId="167" fontId="0" fillId="0" borderId="0" xfId="0" applyNumberFormat="1"/>
    <xf numFmtId="10" fontId="0" fillId="0" borderId="0" xfId="0" applyNumberFormat="1" applyAlignment="1">
      <alignment horizontal="center"/>
    </xf>
    <xf numFmtId="168" fontId="0" fillId="0" borderId="0" xfId="0" applyNumberFormat="1" applyAlignment="1">
      <alignment horizontal="center"/>
    </xf>
    <xf numFmtId="175" fontId="0" fillId="0" borderId="0" xfId="0" applyNumberFormat="1"/>
    <xf numFmtId="175" fontId="2" fillId="0" borderId="0" xfId="0" applyNumberFormat="1" applyFont="1"/>
    <xf numFmtId="0" fontId="9" fillId="7" borderId="2" xfId="0" applyFont="1" applyFill="1" applyBorder="1"/>
    <xf numFmtId="0" fontId="9" fillId="7" borderId="1" xfId="0" applyFont="1" applyFill="1" applyBorder="1"/>
    <xf numFmtId="0" fontId="9" fillId="7" borderId="3" xfId="0" applyFont="1" applyFill="1" applyBorder="1"/>
  </cellXfs>
  <cellStyles count="4">
    <cellStyle name="Comma" xfId="2" builtinId="3"/>
    <cellStyle name="Comma 2" xfId="3" xr:uid="{1AFCDEB9-FB2A-45A5-AC9B-3E7E9CF5A232}"/>
    <cellStyle name="Normal" xfId="0" builtinId="0"/>
    <cellStyle name="Percent" xfId="1" builtinId="5"/>
  </cellStyles>
  <dxfs count="41">
    <dxf>
      <numFmt numFmtId="175" formatCode="_-[$$-409]* #,##0.00_ ;_-[$$-409]* \-#,##0.00\ ;_-[$$-409]* &quot;-&quot;??_ ;_-@_ "/>
    </dxf>
    <dxf>
      <numFmt numFmtId="175" formatCode="_-[$$-409]* #,##0.00_ ;_-[$$-409]* \-#,##0.00\ ;_-[$$-409]* &quot;-&quot;??_ ;_-@_ "/>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border outline="0">
        <bottom style="thin">
          <color theme="4" tint="0.39997558519241921"/>
        </bottom>
      </border>
    </dxf>
    <dxf>
      <border outline="0">
        <top style="thin">
          <color theme="4" tint="0.39997558519241921"/>
        </top>
      </border>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border outline="0">
        <bottom style="thin">
          <color theme="4" tint="0.39997558519241921"/>
        </bottom>
      </border>
    </dxf>
    <dxf>
      <border outline="0">
        <top style="thin">
          <color theme="4" tint="0.39997558519241921"/>
        </top>
      </border>
    </dxf>
    <dxf>
      <font>
        <b val="0"/>
        <i val="0"/>
        <strike val="0"/>
        <condense val="0"/>
        <extend val="0"/>
        <outline val="0"/>
        <shadow val="0"/>
        <u val="none"/>
        <vertAlign val="baseline"/>
        <sz val="12"/>
        <color theme="1"/>
        <name val="Aptos Narrow"/>
        <family val="2"/>
        <scheme val="minor"/>
      </font>
      <numFmt numFmtId="14" formatCode="0.00%"/>
    </dxf>
    <dxf>
      <numFmt numFmtId="14" formatCode="0.00%"/>
    </dxf>
    <dxf>
      <font>
        <b val="0"/>
        <i val="0"/>
        <strike val="0"/>
        <condense val="0"/>
        <extend val="0"/>
        <outline val="0"/>
        <shadow val="0"/>
        <u val="none"/>
        <vertAlign val="baseline"/>
        <sz val="12"/>
        <color theme="1"/>
        <name val="Aptos Narrow"/>
        <family val="2"/>
        <scheme val="minor"/>
      </font>
      <numFmt numFmtId="14" formatCode="0.00%"/>
    </dxf>
    <dxf>
      <numFmt numFmtId="167" formatCode="0.0000"/>
    </dxf>
    <dxf>
      <font>
        <b val="0"/>
        <i val="0"/>
        <strike val="0"/>
        <condense val="0"/>
        <extend val="0"/>
        <outline val="0"/>
        <shadow val="0"/>
        <u val="none"/>
        <vertAlign val="baseline"/>
        <sz val="12"/>
        <color theme="1"/>
        <name val="Aptos Narrow"/>
        <family val="2"/>
        <scheme val="minor"/>
      </font>
      <numFmt numFmtId="14" formatCode="0.00%"/>
    </dxf>
    <dxf>
      <numFmt numFmtId="19" formatCode="dd/mm/yyyy"/>
    </dxf>
    <dxf>
      <numFmt numFmtId="19" formatCode="dd/mm/yyyy"/>
    </dxf>
    <dxf>
      <numFmt numFmtId="168" formatCode="0.000"/>
      <alignment horizontal="center" vertical="bottom" textRotation="0" wrapText="0" indent="0" justifyLastLine="0" shrinkToFit="0" readingOrder="0"/>
    </dxf>
    <dxf>
      <numFmt numFmtId="168" formatCode="0.00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4" formatCode="0.00%"/>
    </dxf>
    <dxf>
      <numFmt numFmtId="168" formatCode="0.000"/>
      <alignment horizontal="center" vertical="bottom" textRotation="0" wrapText="0" indent="0" justifyLastLine="0" shrinkToFit="0" readingOrder="0"/>
    </dxf>
    <dxf>
      <numFmt numFmtId="168" formatCode="0.000"/>
      <alignment horizontal="center" vertical="bottom" textRotation="0" wrapText="0" indent="0" justifyLastLine="0" shrinkToFit="0" readingOrder="0"/>
    </dxf>
    <dxf>
      <alignment horizontal="center" vertical="bottom" textRotation="0" wrapText="0" indent="0" justifyLastLine="0" shrinkToFit="0" readingOrder="0"/>
    </dxf>
    <dxf>
      <alignment vertical="center"/>
    </dxf>
    <dxf>
      <alignment vertical="center"/>
    </dxf>
    <dxf>
      <alignment horizontal="center"/>
    </dxf>
    <dxf>
      <alignment horizontal="center"/>
    </dxf>
    <dxf>
      <numFmt numFmtId="14" formatCode="0.00%"/>
    </dxf>
    <dxf>
      <alignment horizontal="center"/>
    </dxf>
    <dxf>
      <alignment horizontal="center"/>
    </dxf>
    <dxf>
      <numFmt numFmtId="14" formatCode="0.00%"/>
    </dxf>
    <dxf>
      <alignment horizontal="center"/>
    </dxf>
    <dxf>
      <alignment horizontal="center"/>
    </dxf>
    <dxf>
      <numFmt numFmtId="14" formatCode="0.00%"/>
    </dxf>
    <dxf>
      <alignment vertical="center"/>
    </dxf>
    <dxf>
      <alignment vertical="center"/>
    </dxf>
    <dxf>
      <alignment horizontal="center"/>
    </dxf>
    <dxf>
      <alignment horizontal="center"/>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dSupportingPropertyBag" Target="richData/rdsupportingpropertybag.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413802</xdr:colOff>
      <xdr:row>30</xdr:row>
      <xdr:rowOff>88900</xdr:rowOff>
    </xdr:from>
    <xdr:to>
      <xdr:col>8</xdr:col>
      <xdr:colOff>533399</xdr:colOff>
      <xdr:row>48</xdr:row>
      <xdr:rowOff>68457</xdr:rowOff>
    </xdr:to>
    <xdr:pic>
      <xdr:nvPicPr>
        <xdr:cNvPr id="2" name="Picture 1">
          <a:extLst>
            <a:ext uri="{FF2B5EF4-FFF2-40B4-BE49-F238E27FC236}">
              <a16:creationId xmlns:a16="http://schemas.microsoft.com/office/drawing/2014/main" id="{8964F636-E437-55C7-6D76-1A021EEB4F54}"/>
            </a:ext>
          </a:extLst>
        </xdr:cNvPr>
        <xdr:cNvPicPr>
          <a:picLocks noChangeAspect="1"/>
        </xdr:cNvPicPr>
      </xdr:nvPicPr>
      <xdr:blipFill>
        <a:blip xmlns:r="http://schemas.openxmlformats.org/officeDocument/2006/relationships" r:embed="rId1"/>
        <a:stretch>
          <a:fillRect/>
        </a:stretch>
      </xdr:blipFill>
      <xdr:spPr>
        <a:xfrm>
          <a:off x="2953802" y="6616700"/>
          <a:ext cx="5720297" cy="3433957"/>
        </a:xfrm>
        <a:prstGeom prst="rect">
          <a:avLst/>
        </a:prstGeom>
      </xdr:spPr>
    </xdr:pic>
    <xdr:clientData/>
  </xdr:twoCellAnchor>
  <xdr:twoCellAnchor editAs="oneCell">
    <xdr:from>
      <xdr:col>0</xdr:col>
      <xdr:colOff>0</xdr:colOff>
      <xdr:row>51</xdr:row>
      <xdr:rowOff>0</xdr:rowOff>
    </xdr:from>
    <xdr:to>
      <xdr:col>7</xdr:col>
      <xdr:colOff>1270000</xdr:colOff>
      <xdr:row>57</xdr:row>
      <xdr:rowOff>51758</xdr:rowOff>
    </xdr:to>
    <xdr:pic>
      <xdr:nvPicPr>
        <xdr:cNvPr id="6" name="Picture 5">
          <a:extLst>
            <a:ext uri="{FF2B5EF4-FFF2-40B4-BE49-F238E27FC236}">
              <a16:creationId xmlns:a16="http://schemas.microsoft.com/office/drawing/2014/main" id="{38328AFB-747E-F195-F729-17FC4C08FC4E}"/>
            </a:ext>
          </a:extLst>
        </xdr:cNvPr>
        <xdr:cNvPicPr>
          <a:picLocks noChangeAspect="1"/>
        </xdr:cNvPicPr>
      </xdr:nvPicPr>
      <xdr:blipFill>
        <a:blip xmlns:r="http://schemas.openxmlformats.org/officeDocument/2006/relationships" r:embed="rId2"/>
        <a:stretch>
          <a:fillRect/>
        </a:stretch>
      </xdr:blipFill>
      <xdr:spPr>
        <a:xfrm>
          <a:off x="0" y="10375900"/>
          <a:ext cx="7772400" cy="12709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413802</xdr:colOff>
      <xdr:row>30</xdr:row>
      <xdr:rowOff>88900</xdr:rowOff>
    </xdr:from>
    <xdr:to>
      <xdr:col>8</xdr:col>
      <xdr:colOff>533399</xdr:colOff>
      <xdr:row>47</xdr:row>
      <xdr:rowOff>68457</xdr:rowOff>
    </xdr:to>
    <xdr:pic>
      <xdr:nvPicPr>
        <xdr:cNvPr id="2" name="Picture 1">
          <a:extLst>
            <a:ext uri="{FF2B5EF4-FFF2-40B4-BE49-F238E27FC236}">
              <a16:creationId xmlns:a16="http://schemas.microsoft.com/office/drawing/2014/main" id="{771B98ED-CC01-F14B-B716-0B6B18DAA428}"/>
            </a:ext>
          </a:extLst>
        </xdr:cNvPr>
        <xdr:cNvPicPr>
          <a:picLocks noChangeAspect="1"/>
        </xdr:cNvPicPr>
      </xdr:nvPicPr>
      <xdr:blipFill>
        <a:blip xmlns:r="http://schemas.openxmlformats.org/officeDocument/2006/relationships" r:embed="rId1"/>
        <a:stretch>
          <a:fillRect/>
        </a:stretch>
      </xdr:blipFill>
      <xdr:spPr>
        <a:xfrm>
          <a:off x="2953802" y="6616700"/>
          <a:ext cx="5720297" cy="3433957"/>
        </a:xfrm>
        <a:prstGeom prst="rect">
          <a:avLst/>
        </a:prstGeom>
      </xdr:spPr>
    </xdr:pic>
    <xdr:clientData/>
  </xdr:twoCellAnchor>
  <xdr:twoCellAnchor editAs="oneCell">
    <xdr:from>
      <xdr:col>0</xdr:col>
      <xdr:colOff>0</xdr:colOff>
      <xdr:row>51</xdr:row>
      <xdr:rowOff>0</xdr:rowOff>
    </xdr:from>
    <xdr:to>
      <xdr:col>7</xdr:col>
      <xdr:colOff>1270000</xdr:colOff>
      <xdr:row>57</xdr:row>
      <xdr:rowOff>51758</xdr:rowOff>
    </xdr:to>
    <xdr:pic>
      <xdr:nvPicPr>
        <xdr:cNvPr id="3" name="Picture 2">
          <a:extLst>
            <a:ext uri="{FF2B5EF4-FFF2-40B4-BE49-F238E27FC236}">
              <a16:creationId xmlns:a16="http://schemas.microsoft.com/office/drawing/2014/main" id="{AF85460E-EA14-AC4A-9AB7-84B6F258B0FD}"/>
            </a:ext>
          </a:extLst>
        </xdr:cNvPr>
        <xdr:cNvPicPr>
          <a:picLocks noChangeAspect="1"/>
        </xdr:cNvPicPr>
      </xdr:nvPicPr>
      <xdr:blipFill>
        <a:blip xmlns:r="http://schemas.openxmlformats.org/officeDocument/2006/relationships" r:embed="rId2"/>
        <a:stretch>
          <a:fillRect/>
        </a:stretch>
      </xdr:blipFill>
      <xdr:spPr>
        <a:xfrm>
          <a:off x="0" y="10591800"/>
          <a:ext cx="7772400" cy="1270958"/>
        </a:xfrm>
        <a:prstGeom prst="rect">
          <a:avLst/>
        </a:prstGeom>
      </xdr:spPr>
    </xdr:pic>
    <xdr:clientData/>
  </xdr:twoCellAnchor>
  <xdr:twoCellAnchor editAs="oneCell">
    <xdr:from>
      <xdr:col>22</xdr:col>
      <xdr:colOff>0</xdr:colOff>
      <xdr:row>81</xdr:row>
      <xdr:rowOff>0</xdr:rowOff>
    </xdr:from>
    <xdr:to>
      <xdr:col>28</xdr:col>
      <xdr:colOff>184150</xdr:colOff>
      <xdr:row>87</xdr:row>
      <xdr:rowOff>181707</xdr:rowOff>
    </xdr:to>
    <xdr:pic>
      <xdr:nvPicPr>
        <xdr:cNvPr id="8" name="Picture 7">
          <a:extLst>
            <a:ext uri="{FF2B5EF4-FFF2-40B4-BE49-F238E27FC236}">
              <a16:creationId xmlns:a16="http://schemas.microsoft.com/office/drawing/2014/main" id="{8DD1A38E-3064-F25E-C98B-F6192A3762B7}"/>
            </a:ext>
          </a:extLst>
        </xdr:cNvPr>
        <xdr:cNvPicPr>
          <a:picLocks noChangeAspect="1"/>
        </xdr:cNvPicPr>
      </xdr:nvPicPr>
      <xdr:blipFill>
        <a:blip xmlns:r="http://schemas.openxmlformats.org/officeDocument/2006/relationships" r:embed="rId3"/>
        <a:stretch>
          <a:fillRect/>
        </a:stretch>
      </xdr:blipFill>
      <xdr:spPr>
        <a:xfrm>
          <a:off x="21002625" y="18494375"/>
          <a:ext cx="7772400" cy="14199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lvar\Downloads\PARTE_2_TRABAJO_RFYD_5_MAYO_DELTAS.xlsx" TargetMode="External"/><Relationship Id="rId1" Type="http://schemas.openxmlformats.org/officeDocument/2006/relationships/externalLinkPath" Target="PARTE_2_TRABAJO_RFYD_5_MAYO_DELT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
      <sheetName val="Cobertura Divisas"/>
      <sheetName val="FINAL DATA"/>
      <sheetName val="BETA USA"/>
      <sheetName val="BETA ALEMANIA"/>
      <sheetName val="BETA SUIZA"/>
      <sheetName val="BETA UK"/>
      <sheetName val="BETA FRANCIA"/>
      <sheetName val="BETA ESTXX"/>
    </sheetNames>
    <sheetDataSet>
      <sheetData sheetId="0">
        <row r="5">
          <cell r="R5">
            <v>7.0000000000000001E-3</v>
          </cell>
          <cell r="S5">
            <v>7.0000000000000001E-3</v>
          </cell>
        </row>
        <row r="6">
          <cell r="R6">
            <v>1.6970000000000001</v>
          </cell>
          <cell r="S6">
            <v>1.1095129127165742E-2</v>
          </cell>
        </row>
        <row r="7">
          <cell r="R7">
            <v>9.2700000000000005E-3</v>
          </cell>
          <cell r="S7">
            <v>9.2700000000000005E-3</v>
          </cell>
        </row>
        <row r="8">
          <cell r="R8">
            <v>8.0999999999999996E-3</v>
          </cell>
          <cell r="S8">
            <v>5.9188892948483732E-3</v>
          </cell>
        </row>
        <row r="9">
          <cell r="R9">
            <v>6.4999999999999997E-3</v>
          </cell>
          <cell r="S9">
            <v>7.181526903104629E-3</v>
          </cell>
        </row>
        <row r="10">
          <cell r="R10">
            <v>6.7000000000000002E-3</v>
          </cell>
          <cell r="S10">
            <v>6.7000000000000002E-3</v>
          </cell>
        </row>
      </sheetData>
      <sheetData sheetId="1"/>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iago Ortega Martínez" refreshedDate="45417.467898379633" createdVersion="8" refreshedVersion="8" minRefreshableVersion="3" recordCount="842" xr:uid="{99AC67D1-E80C-734E-8BC5-C430592EFA98}">
  <cacheSource type="worksheet">
    <worksheetSource ref="A2:G844" sheet="FINAL DATA"/>
  </cacheSource>
  <cacheFields count="7">
    <cacheField name="Stock" numFmtId="0">
      <sharedItems containsNonDate="0"/>
    </cacheField>
    <cacheField name="Price" numFmtId="0">
      <sharedItems containsNonDate="0"/>
    </cacheField>
    <cacheField name="Currency" numFmtId="0">
      <sharedItems containsNonDate="0" count="15">
        <s v="USD "/>
        <s v="DKK "/>
        <s v="CHF "/>
        <s v="EUR "/>
        <s v="JPY "/>
        <s v="GBX "/>
        <s v="AUD "/>
        <s v="CAD "/>
        <s v="HKD "/>
        <s v="SEK "/>
        <s v="SGD "/>
        <s v="NOK "/>
        <s v=" USD" u="1"/>
        <s v="USD" u="1"/>
        <s v="ILa " u="1"/>
      </sharedItems>
    </cacheField>
    <cacheField name="Weight" numFmtId="10">
      <sharedItems containsSemiMixedTypes="0" containsString="0" containsNumber="1" minValue="2.0000000000000001E-4" maxValue="4.5600000000000002E-2"/>
    </cacheField>
    <cacheField name="WEIGHT OVER 100%" numFmtId="10">
      <sharedItems containsSemiMixedTypes="0" containsString="0" containsNumber="1" minValue="2.1819768710451955E-4" maxValue="4.9749072659830453E-2"/>
    </cacheField>
    <cacheField name="BETA" numFmtId="4">
      <sharedItems containsMixedTypes="1" containsNumber="1" minValue="-3.3000000000000002E-2" maxValue="3.18"/>
    </cacheField>
    <cacheField name="COUNTRY" numFmtId="0">
      <sharedItems containsNonDate="0" count="29">
        <s v="Nasdaq Stock Market"/>
        <s v="New York Stock Exchange"/>
        <s v="SIX Swiss Exchange"/>
        <s v="Deutsche Boerse AG"/>
        <s v="Tokyo Stock Exchange"/>
        <s v="London Stock Exchange"/>
        <s v="Australian Securities Exchange"/>
        <s v="Toronto Stock Exchange"/>
        <s v="OTC Markets"/>
        <s v="Euronext Paris"/>
        <s v="Borsa Italiana"/>
        <s v="Mexican Stock Exchange"/>
        <s v="Wiener Boerse"/>
        <s v="Bolsas y Mercados Espanoles"/>
        <s v="Euronext Brussels"/>
        <s v="Euronext Amsterdam"/>
        <s v="NASDAQ Stockholm"/>
        <s v="NASDAQ Helsinki"/>
        <s v="TSX Venture Exchange"/>
        <s v="NYSE Arca"/>
        <s v="Xetra"/>
        <s v="Bombay Stock Exchange"/>
        <s v="Euronext Lisbon"/>
        <s v="Hong Kong Stock Exchange"/>
        <s v="Nasdaq Copenhagen"/>
        <s v="Euronext Dublin"/>
        <s v="Sydney Stock Exchange" u="1"/>
        <s v="B3 - Brazil Stock Exchange" u="1"/>
        <s v="Bolsa de Comercio de Buenos Aire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2">
  <r>
    <s v="MICROSOFT CORPORATION (XNAS:MSFT)"/>
    <s v="406 USD"/>
    <x v="0"/>
    <n v="4.5600000000000002E-2"/>
    <n v="4.9749072659830453E-2"/>
    <n v="0.89049999999999996"/>
    <x v="0"/>
  </r>
  <r>
    <s v="APPLE INC. (XNAS:AAPL)"/>
    <s v="185.7 USD "/>
    <x v="0"/>
    <n v="4.5600000000000002E-2"/>
    <n v="4.9749072659830453E-2"/>
    <n v="1.2393000000000001"/>
    <x v="0"/>
  </r>
  <r>
    <s v="NVIDIA CORPORATION (XNAS:NVDA)"/>
    <s v="890.9 USD "/>
    <x v="0"/>
    <n v="3.0700000000000002E-2"/>
    <n v="3.3493344970543751E-2"/>
    <n v="1.6603000000000001"/>
    <x v="0"/>
  </r>
  <r>
    <s v="AMAZON.COM, INC. (XNAS:AMZN)"/>
    <s v="186.4 USD "/>
    <x v="0"/>
    <n v="2.5700000000000001E-2"/>
    <n v="2.803840279293076E-2"/>
    <n v="1.1543000000000001"/>
    <x v="0"/>
  </r>
  <r>
    <s v="Meta Platforms, Inc. (XNAS:META)"/>
    <s v="450.2 USD "/>
    <x v="0"/>
    <n v="1.7100000000000001E-2"/>
    <n v="1.8655902247436421E-2"/>
    <n v="1.2029000000000001"/>
    <x v="0"/>
  </r>
  <r>
    <s v="ALPHABET INC. (XNAS:GOOG)"/>
    <s v="166.6 USD "/>
    <x v="0"/>
    <n v="1.3599999999999999E-2"/>
    <n v="1.4837442723107327E-2"/>
    <n v="1.0093000000000001"/>
    <x v="0"/>
  </r>
  <r>
    <s v="ALPHABET INC. (XNAS:GOOG)"/>
    <s v="168.4 USD "/>
    <x v="0"/>
    <n v="1.2E-2"/>
    <n v="1.3091861226271172E-2"/>
    <n v="1.0093000000000001"/>
    <x v="0"/>
  </r>
  <r>
    <s v="ELI LILLY AND COMPANY (XNYS:LLY)"/>
    <s v="739.1 USD "/>
    <x v="0"/>
    <n v="9.9000000000000008E-3"/>
    <n v="1.0800785511673718E-2"/>
    <n v="0.35930000000000001"/>
    <x v="1"/>
  </r>
  <r>
    <s v="Broadcom Inc. (XNAS:AVGO)"/>
    <s v="1,281 USD "/>
    <x v="0"/>
    <n v="9.1999999999999998E-3"/>
    <n v="1.0037093606807898E-2"/>
    <n v="1.1916"/>
    <x v="0"/>
  </r>
  <r>
    <s v="TESLA, INC. (XNAS:TSLA)"/>
    <s v="181.1 USD "/>
    <x v="0"/>
    <n v="8.9999999999999993E-3"/>
    <n v="9.8188959197033788E-3"/>
    <n v="2.3538000000000001"/>
    <x v="0"/>
  </r>
  <r>
    <s v="BERKSHIRE HATHAWAY INC. (XNYS:BRK.B)"/>
    <s v="402.1 USD "/>
    <x v="0"/>
    <n v="8.6E-3"/>
    <n v="9.3825005454943392E-3"/>
    <n v="0.87929999999999997"/>
    <x v="1"/>
  </r>
  <r>
    <s v="JPMORGAN CHASE &amp; CO. (XNYS:JPM)"/>
    <s v="190.7 USD "/>
    <x v="0"/>
    <n v="8.5000000000000006E-3"/>
    <n v="9.2734017019420814E-3"/>
    <n v="1.1081000000000001"/>
    <x v="1"/>
  </r>
  <r>
    <s v="UNITEDHEALTH GROUP INCORPORATED (XNYS:UNH)"/>
    <s v="491.2 USD "/>
    <x v="0"/>
    <n v="7.7999999999999996E-3"/>
    <n v="8.5097097970762616E-3"/>
    <n v="0.59219999999999995"/>
    <x v="1"/>
  </r>
  <r>
    <s v="VISA INC. (XNYS:V)"/>
    <s v="269 USD "/>
    <x v="0"/>
    <n v="7.3000000000000001E-3"/>
    <n v="7.9642155793149625E-3"/>
    <n v="0.97260000000000002"/>
    <x v="1"/>
  </r>
  <r>
    <s v="EXXON MOBIL CORPORATION (XNYS:XOM)"/>
    <s v="115.3 USD "/>
    <x v="0"/>
    <n v="6.7000000000000002E-3"/>
    <n v="7.3096225180014048E-3"/>
    <n v="0.9173"/>
    <x v="1"/>
  </r>
  <r>
    <s v="Novo Nordisk A/S (XNYS:NVO)"/>
    <s v="850.6 DKK "/>
    <x v="1"/>
    <n v="6.4000000000000003E-3"/>
    <n v="6.9823259873446255E-3"/>
    <n v="0.41420000000000001"/>
    <x v="1"/>
  </r>
  <r>
    <s v="MASTERCARD INCORPORATED. (XNYS:MA)"/>
    <s v="444 USD "/>
    <x v="0"/>
    <n v="6.3E-3"/>
    <n v="6.8732271437923651E-3"/>
    <n v="1.1013999999999999"/>
    <x v="1"/>
  </r>
  <r>
    <s v="JOHNSON &amp; JOHNSON (XNYS:JNJ)"/>
    <s v="149 USD "/>
    <x v="0"/>
    <n v="6.1999999999999998E-3"/>
    <n v="6.7641283002401048E-3"/>
    <n v="0.53269999999999995"/>
    <x v="1"/>
  </r>
  <r>
    <s v="THE PROCTER &amp; GAMBLE COMPANY (XNYS:PG)"/>
    <s v="164.2 USD "/>
    <x v="0"/>
    <n v="6.0000000000000001E-3"/>
    <n v="6.5459306131355859E-3"/>
    <n v="0.41789999999999999"/>
    <x v="1"/>
  </r>
  <r>
    <s v="THE HOME DEPOT, INC. (XNYS:HD)"/>
    <s v="341.2 USD "/>
    <x v="0"/>
    <n v="5.8999999999999999E-3"/>
    <n v="6.4368317695833255E-3"/>
    <n v="1.0103"/>
    <x v="1"/>
  </r>
  <r>
    <s v="MERCK &amp; CO., INC. (XNYS:MRK)"/>
    <s v="127.7 USD "/>
    <x v="0"/>
    <n v="5.1999999999999998E-3"/>
    <n v="5.6731398647175075E-3"/>
    <n v="0.41670000000000001"/>
    <x v="1"/>
  </r>
  <r>
    <s v="COSTCO WHOLESALE CORPORATION (XNAS:COST)"/>
    <s v="742.3 USD "/>
    <x v="0"/>
    <n v="5.1999999999999998E-3"/>
    <n v="5.6731398647175075E-3"/>
    <n v="0.77459999999999996"/>
    <x v="0"/>
  </r>
  <r>
    <s v="ABBVIE INC. (XNYS:ABBV)"/>
    <s v="163.8 USD "/>
    <x v="0"/>
    <n v="5.0000000000000001E-3"/>
    <n v="5.4549421776129885E-3"/>
    <n v="0.59099999999999997"/>
    <x v="1"/>
  </r>
  <r>
    <s v="ADVANCED MICRO DEVICES, INC. (XBUE:AMDD3)"/>
    <s v="150.2 USD "/>
    <x v="0"/>
    <n v="4.7000000000000002E-3"/>
    <n v="5.1276456469562092E-3"/>
    <n v="1.6926000000000001"/>
    <x v="0"/>
  </r>
  <r>
    <s v="SALESFORCE, INC. (XNYS:CRM)"/>
    <s v="274.3 USD "/>
    <x v="0"/>
    <n v="4.5999999999999999E-3"/>
    <n v="5.0185468034039489E-3"/>
    <n v="1.296"/>
    <x v="1"/>
  </r>
  <r>
    <s v="Nestle Ltd. (XSWX:NESN)"/>
    <s v="91.72 CHF "/>
    <x v="2"/>
    <n v="4.5999999999999999E-3"/>
    <n v="5.0185468034039489E-3"/>
    <n v="0.74139999999999995"/>
    <x v="2"/>
  </r>
  <r>
    <s v="CHEVRON CORPORATION (XNYS:CVX)"/>
    <s v="158.9 USD "/>
    <x v="0"/>
    <n v="4.4999999999999997E-3"/>
    <n v="4.9094479598516894E-3"/>
    <n v="1.1164000000000001"/>
    <x v="1"/>
  </r>
  <r>
    <s v="NETFLIX, INC. (XNAS:NFLX)"/>
    <s v="576.8 USD "/>
    <x v="0"/>
    <n v="4.1999999999999997E-3"/>
    <n v="4.5821514291949101E-3"/>
    <n v="1.2356"/>
    <x v="0"/>
  </r>
  <r>
    <s v="WALMART INC. (XNYS:WMT)"/>
    <s v="59.86 USD "/>
    <x v="0"/>
    <n v="4.1999999999999997E-3"/>
    <n v="4.5821514291949101E-3"/>
    <n v="0.49969999999999998"/>
    <x v="1"/>
  </r>
  <r>
    <s v="THE COCA-COLA COMPANY (XNYS:KO)"/>
    <s v="62.15 USD "/>
    <x v="0"/>
    <n v="4.0000000000000001E-3"/>
    <n v="4.3639537420903903E-3"/>
    <n v="0.59430000000000005"/>
    <x v="1"/>
  </r>
  <r>
    <s v="LVMH Moet Hennessy Louis Vuitton SE (XFRA:MOH)"/>
    <s v="782 EUR "/>
    <x v="3"/>
    <n v="4.0000000000000001E-3"/>
    <n v="4.3639537420903903E-3"/>
    <n v="1.0371999999999999"/>
    <x v="3"/>
  </r>
  <r>
    <s v="ADOBE INC. (XNAS:ADBE)"/>
    <s v="485.1 USD "/>
    <x v="0"/>
    <n v="3.8999999999999998E-3"/>
    <n v="4.2548548985381308E-3"/>
    <n v="1.2919"/>
    <x v="0"/>
  </r>
  <r>
    <s v="TOYOTA MOTOR CORPORATION (XFRA:TOMA)"/>
    <s v="3,581 JPY "/>
    <x v="4"/>
    <n v="3.8999999999999998E-3"/>
    <n v="4.2548548985381308E-3"/>
    <n v="0.73660000000000003"/>
    <x v="4"/>
  </r>
  <r>
    <s v="BANK OF AMERICA CORPORATION (XFRA:NCB0)"/>
    <s v="37.22 USD "/>
    <x v="0"/>
    <n v="3.8E-3"/>
    <n v="4.1457560549858713E-3"/>
    <n v="1.3586"/>
    <x v="3"/>
  </r>
  <r>
    <s v="PEPSICO, INC. (XNAS:PEP)"/>
    <s v="175.81 USD "/>
    <x v="0"/>
    <n v="3.7000000000000002E-3"/>
    <n v="4.0366572114336119E-3"/>
    <n v="0.54"/>
    <x v="0"/>
  </r>
  <r>
    <s v="ACCENTURE PUBLIC LIMITED COMPANY (XNYS:ACN)"/>
    <s v="303.73 USD "/>
    <x v="0"/>
    <n v="3.5999999999999999E-3"/>
    <n v="3.9275583678813515E-3"/>
    <n v="1.2325999999999999"/>
    <x v="1"/>
  </r>
  <r>
    <s v="LINDE PUBLIC LIMITED COMPANY (XLON:0M2B)"/>
    <s v="424.57 USD "/>
    <x v="0"/>
    <n v="3.3999999999999998E-3"/>
    <n v="3.7093606807768317E-3"/>
    <n v="0.97370000000000001"/>
    <x v="5"/>
  </r>
  <r>
    <s v="THERMO FISHER SCIENTIFIC INCORPORATED (XNYS:TMO)"/>
    <s v="575.35 USD "/>
    <x v="0"/>
    <n v="3.3999999999999998E-3"/>
    <n v="3.7093606807768317E-3"/>
    <n v="0.80320000000000003"/>
    <x v="1"/>
  </r>
  <r>
    <s v="MCDONALD'S CORPORATION (XNYS:MCD)"/>
    <s v="271.05 USD "/>
    <x v="0"/>
    <n v="3.3999999999999998E-3"/>
    <n v="3.7093606807768317E-3"/>
    <n v="0.73219999999999996"/>
    <x v="1"/>
  </r>
  <r>
    <s v="ABBOTT LABORATORIES (XLON:0Q15)"/>
    <s v="106.09 USD "/>
    <x v="0"/>
    <n v="3.3E-3"/>
    <n v="3.6002618372245722E-3"/>
    <n v="0.75439999999999996"/>
    <x v="5"/>
  </r>
  <r>
    <s v="Novartis Inc. (XSWX:NOVNEE)"/>
    <s v="87.97 CHF "/>
    <x v="2"/>
    <n v="3.3E-3"/>
    <n v="3.6002618372245722E-3"/>
    <n v="0.93559999999999999"/>
    <x v="2"/>
  </r>
  <r>
    <s v="SHELL PLC (XLON:SHEL)"/>
    <s v="2,858 GBX "/>
    <x v="5"/>
    <n v="3.3E-3"/>
    <n v="3.6002618372245722E-3"/>
    <n v="1.1886000000000001"/>
    <x v="5"/>
  </r>
  <r>
    <s v="CISCO SYSTEMS, INC. (XNAS:CSCO)"/>
    <s v="47.10 USD "/>
    <x v="0"/>
    <n v="3.2000000000000002E-3"/>
    <n v="3.4911629936723127E-3"/>
    <n v="0.85409999999999997"/>
    <x v="0"/>
  </r>
  <r>
    <s v="ASTRAZENECA PLC (XSWX:AZN)"/>
    <s v="12,050 GBX "/>
    <x v="5"/>
    <n v="3.2000000000000002E-3"/>
    <n v="3.4911629936723127E-3"/>
    <n v="0.3705"/>
    <x v="5"/>
  </r>
  <r>
    <s v="WELLS FARGO &amp; COMPANY (XNYS:WFC PR L)"/>
    <s v="60.17 USD "/>
    <x v="0"/>
    <n v="3.0999999999999999E-3"/>
    <n v="3.3820641501200524E-3"/>
    <n v="1.1801999999999999"/>
    <x v="1"/>
  </r>
  <r>
    <s v="THE WALT DISNEY COMPANY (XNYS:DIS)"/>
    <s v="113.73 USD "/>
    <x v="0"/>
    <n v="3.0999999999999999E-3"/>
    <n v="3.3820641501200524E-3"/>
    <n v="1.4282999999999999"/>
    <x v="1"/>
  </r>
  <r>
    <s v="INTUIT INC. (XNAS:INTU)"/>
    <s v="630.79 USD "/>
    <x v="0"/>
    <n v="3.0000000000000001E-3"/>
    <n v="3.2729653065677929E-3"/>
    <n v="1.2428999999999999"/>
    <x v="0"/>
  </r>
  <r>
    <s v="Roche Holding Ltd (XSWX:RO)"/>
    <s v="217.3 CHF "/>
    <x v="2"/>
    <n v="2.8999999999999998E-3"/>
    <n v="3.163866463015533E-3"/>
    <n v="0.70569999999999999"/>
    <x v="2"/>
  </r>
  <r>
    <s v="ORACLE CORPORATION (XNYS:ORCL)"/>
    <s v="115.68 USD "/>
    <x v="0"/>
    <n v="2.8999999999999998E-3"/>
    <n v="3.163866463015533E-3"/>
    <n v="1.0133000000000001"/>
    <x v="1"/>
  </r>
  <r>
    <s v="DANAHER CORPORATION (XNYS:DHR)"/>
    <s v="248.45 USD "/>
    <x v="0"/>
    <n v="2.8999999999999998E-3"/>
    <n v="3.163866463015533E-3"/>
    <n v="0.85550000000000004"/>
    <x v="1"/>
  </r>
  <r>
    <s v="INTEL CORPORATION (XNAS:INTC)"/>
    <s v="30.81 USD "/>
    <x v="0"/>
    <n v="2.8E-3"/>
    <n v="3.0547676194632735E-3"/>
    <n v="1.0659000000000001"/>
    <x v="0"/>
  </r>
  <r>
    <s v="QUALCOMM INCORPORATED (XNAS:QCOM)"/>
    <s v="178.95 USD "/>
    <x v="0"/>
    <n v="2.8E-3"/>
    <n v="3.0547676194632735E-3"/>
    <n v="1.2635000000000001"/>
    <x v="0"/>
  </r>
  <r>
    <s v="INTERNATIONAL BUSINESS MACHINES CORPORATION (XNYS:IBM)"/>
    <s v="166.06 USD "/>
    <x v="0"/>
    <n v="2.7000000000000001E-3"/>
    <n v="2.9456687759110136E-3"/>
    <n v="0.71870000000000001"/>
    <x v="1"/>
  </r>
  <r>
    <s v="COMCAST HOLDINGS CORPORATION (XNYS:CCZ)"/>
    <s v="38.52 USD "/>
    <x v="0"/>
    <n v="2.7000000000000001E-3"/>
    <n v="2.9456687759110136E-3"/>
    <n v="0.14599999999999999"/>
    <x v="1"/>
  </r>
  <r>
    <s v="APPLIED MATERIALS, INC. (XNAS:AMAT)"/>
    <s v="204.54 USD "/>
    <x v="0"/>
    <n v="2.7000000000000001E-3"/>
    <n v="2.9456687759110136E-3"/>
    <n v="1.5613999999999999"/>
    <x v="0"/>
  </r>
  <r>
    <s v="GENERAL ELECTRIC COMPANY (XNYS:GE)"/>
    <s v="164.40 USD "/>
    <x v="0"/>
    <n v="2.7000000000000001E-3"/>
    <n v="2.9456687759110136E-3"/>
    <n v="1.2531000000000001"/>
    <x v="1"/>
  </r>
  <r>
    <s v="CATERPILLAR INC. (XNYS:CAT)"/>
    <s v="337.38 USD "/>
    <x v="0"/>
    <n v="2.7000000000000001E-3"/>
    <n v="2.9456687759110136E-3"/>
    <n v="1.1435999999999999"/>
    <x v="1"/>
  </r>
  <r>
    <s v="SERVICENOW, INC. (XNYS:NOW)"/>
    <s v="718.27 USD "/>
    <x v="0"/>
    <n v="2.5000000000000001E-3"/>
    <n v="2.7274710888064943E-3"/>
    <n v="0.98570000000000002"/>
    <x v="1"/>
  </r>
  <r>
    <s v="AMGEN INC. (XNAS:AMGN)"/>
    <s v="312.98 USD "/>
    <x v="0"/>
    <n v="2.5000000000000001E-3"/>
    <n v="2.7274710888064943E-3"/>
    <n v="0.58799999999999997"/>
    <x v="0"/>
  </r>
  <r>
    <s v="UNION PACIFIC CORPORATION (XNYS:UNP)"/>
    <s v="241.29 USD "/>
    <x v="0"/>
    <n v="2.3999999999999998E-3"/>
    <n v="2.6183722452542339E-3"/>
    <n v="1.0696000000000001"/>
    <x v="1"/>
  </r>
  <r>
    <s v="PFIZER INC. (XNYS:PFE)"/>
    <s v="27.66 USD "/>
    <x v="0"/>
    <n v="2.3999999999999998E-3"/>
    <n v="2.6183722452542339E-3"/>
    <n v="0.65780000000000005"/>
    <x v="1"/>
  </r>
  <r>
    <s v="BHP GROUP LIMITED (XFRA:BHP1)"/>
    <s v="42.41 AUD "/>
    <x v="6"/>
    <n v="2.3999999999999998E-3"/>
    <n v="2.6183722452542339E-3"/>
    <n v="0.84950000000000003"/>
    <x v="6"/>
  </r>
  <r>
    <s v="TEXAS INSTRUMENTS INCORPORATED (XNAS:TXN)"/>
    <s v="178.47 USD "/>
    <x v="0"/>
    <n v="2.3999999999999998E-3"/>
    <n v="2.6183722452542339E-3"/>
    <n v="0.97770000000000001"/>
    <x v="0"/>
  </r>
  <r>
    <s v="TotalEnergies SE (XNYS:TTE)"/>
    <s v="66.36 EUR "/>
    <x v="3"/>
    <n v="2.3E-3"/>
    <n v="2.5092734017019744E-3"/>
    <n v="0.69650000000000001"/>
    <x v="1"/>
  </r>
  <r>
    <s v="Philip Morris International Inc. (XNYS:PM)"/>
    <s v="97.80 USD "/>
    <x v="0"/>
    <n v="2.3E-3"/>
    <n v="2.5092734017019744E-3"/>
    <n v="0.58689999999999998"/>
    <x v="1"/>
  </r>
  <r>
    <s v="S&amp;P Global Inc. (XNYS:SPGI)"/>
    <s v="424.43 USD "/>
    <x v="0"/>
    <n v="2.3E-3"/>
    <n v="2.5092734017019744E-3"/>
    <n v="1.1581999999999999"/>
    <x v="1"/>
  </r>
  <r>
    <s v="Siemens AG (XFRA:SIEB)"/>
    <s v="177.6 EUR "/>
    <x v="3"/>
    <n v="2.3E-3"/>
    <n v="2.5092734017019744E-3"/>
    <n v="1.3446"/>
    <x v="3"/>
  </r>
  <r>
    <s v="HSBC HOLDINGS PLC (XFRA:HBC1)"/>
    <s v="705.5 GBX "/>
    <x v="5"/>
    <n v="2.3E-3"/>
    <n v="2.5092734017019744E-3"/>
    <n v="1.0182"/>
    <x v="5"/>
  </r>
  <r>
    <s v="UBER TECHNOLOGIES, INC. (XNYS:UBER)"/>
    <s v="69.63 USD "/>
    <x v="0"/>
    <n v="2.3E-3"/>
    <n v="2.5092734017019744E-3"/>
    <n v="1.3884000000000001"/>
    <x v="1"/>
  </r>
  <r>
    <s v="BOOKING HOLDINGS INC. (XNAS:BKNG)"/>
    <s v="3595.36 USD "/>
    <x v="0"/>
    <n v="2.3E-3"/>
    <n v="2.5092734017019744E-3"/>
    <n v="1.3918999999999999"/>
    <x v="0"/>
  </r>
  <r>
    <s v="INTUITIVE SURGICAL, INC. (XNAS:ISRG)"/>
    <s v="382 USD "/>
    <x v="0"/>
    <n v="2.2000000000000001E-3"/>
    <n v="2.400174558149715E-3"/>
    <n v="1.3892"/>
    <x v="0"/>
  </r>
  <r>
    <s v="ROYAL BANK OF CANADA (XFRA:RYC)"/>
    <s v="138.5 CAD "/>
    <x v="7"/>
    <n v="2.2000000000000001E-3"/>
    <n v="2.400174558149715E-3"/>
    <n v="0.82450000000000001"/>
    <x v="7"/>
  </r>
  <r>
    <s v="AMERICAN EXPRESS COMPANY (XNYS:AXP)"/>
    <s v="231.2 USD "/>
    <x v="0"/>
    <n v="2.2000000000000001E-3"/>
    <n v="2.400174558149715E-3"/>
    <n v="1.2276"/>
    <x v="1"/>
  </r>
  <r>
    <s v="HONEYWELL INTERNATIONAL INC. (XNAS:HON)"/>
    <s v="195.9 USD "/>
    <x v="0"/>
    <n v="2.2000000000000001E-3"/>
    <n v="2.400174558149715E-3"/>
    <n v="1.0261"/>
    <x v="0"/>
  </r>
  <r>
    <s v="LOWE'S COMPANIES, INC. (XNYS:LOW)"/>
    <s v="232.9 USD "/>
    <x v="0"/>
    <n v="2.2000000000000001E-3"/>
    <n v="2.400174558149715E-3"/>
    <n v="1.0935999999999999"/>
    <x v="1"/>
  </r>
  <r>
    <s v="CONOCOPHILLIPS (XNYS:COP)"/>
    <s v="121.5 USD "/>
    <x v="0"/>
    <n v="2.0999999999999999E-3"/>
    <n v="2.291075714597455E-3"/>
    <n v="1.2669999999999999"/>
    <x v="1"/>
  </r>
  <r>
    <s v="RTX CORPORATION (XNYS:RTX)"/>
    <s v="101.3 USD "/>
    <x v="0"/>
    <n v="2.0999999999999999E-3"/>
    <n v="2.291075714597455E-3"/>
    <n v="0.88700000000000001"/>
    <x v="1"/>
  </r>
  <r>
    <s v="THE GOLDMAN SACHS GROUP, INC. (XNYS:GS)"/>
    <s v="439.1 USD "/>
    <x v="0"/>
    <n v="2.0999999999999999E-3"/>
    <n v="2.291075714597455E-3"/>
    <n v="1.3815999999999999"/>
    <x v="1"/>
  </r>
  <r>
    <s v="UNILEVER PLC (XNYS:UL)"/>
    <s v="4,188 GBX "/>
    <x v="5"/>
    <n v="2.0999999999999999E-3"/>
    <n v="2.291075714597455E-3"/>
    <n v="0.45219999999999999"/>
    <x v="5"/>
  </r>
  <r>
    <s v="NIKE, INC. (XNYS:NKE)"/>
    <s v="92.35 USD "/>
    <x v="0"/>
    <n v="2E-3"/>
    <n v="2.1819768710451951E-3"/>
    <n v="1.0536000000000001"/>
    <x v="1"/>
  </r>
  <r>
    <s v="COMMONWEALTH BANK OF AUSTRALIA (XASX:CBA)"/>
    <s v="115.2 AUD "/>
    <x v="6"/>
    <n v="2E-3"/>
    <n v="2.1819768710451951E-3"/>
    <n v="1.1375999999999999"/>
    <x v="6"/>
  </r>
  <r>
    <s v="Blackrock Oil Corp (OTCM:ONTRF)"/>
    <s v="766.4 USD "/>
    <x v="0"/>
    <n v="2E-3"/>
    <n v="2.1819768710451951E-3"/>
    <n v="3.18"/>
    <x v="8"/>
  </r>
  <r>
    <s v="LAM RESEARCH CORPORATION (XNAS:LRCX)"/>
    <s v="908.8 USD "/>
    <x v="0"/>
    <n v="1.9E-3"/>
    <n v="2.0728780274929357E-3"/>
    <n v="1.4744999999999999"/>
    <x v="0"/>
  </r>
  <r>
    <s v="PROLOGIS, INC. (XNYS:PLD)"/>
    <s v="105.6 USD "/>
    <x v="0"/>
    <n v="1.9E-3"/>
    <n v="2.0728780274929357E-3"/>
    <n v="1.0741000000000001"/>
    <x v="1"/>
  </r>
  <r>
    <s v="Schneider Electric SE (XPAR:SU)"/>
    <s v="216.3 EUR "/>
    <x v="3"/>
    <n v="1.9E-3"/>
    <n v="2.0728780274929357E-3"/>
    <n v="0.98570000000000002"/>
    <x v="9"/>
  </r>
  <r>
    <s v="THE BOEING COMPANY (XNYS:BA)"/>
    <s v="179.4 USD "/>
    <x v="0"/>
    <n v="1.9E-3"/>
    <n v="2.0728780274929357E-3"/>
    <n v="1.5565"/>
    <x v="1"/>
  </r>
  <r>
    <s v="STRYKER CORPORATION (XNYS:SYK)"/>
    <s v="328.7 USD "/>
    <x v="0"/>
    <n v="1.9E-3"/>
    <n v="2.0728780274929357E-3"/>
    <n v="0.93059999999999998"/>
    <x v="1"/>
  </r>
  <r>
    <s v="Tokyo Electron Limited (OTCM:TOELF)"/>
    <s v="35,010 JPY "/>
    <x v="4"/>
    <n v="1.9E-3"/>
    <n v="2.0728780274929357E-3"/>
    <n v="1.5362"/>
    <x v="8"/>
  </r>
  <r>
    <s v="ELEVANCE HEALTH, INC. (XNYS:ELV)"/>
    <s v="526.1 USD "/>
    <x v="0"/>
    <n v="1.9E-3"/>
    <n v="2.0728780274929357E-3"/>
    <n v="0.83909999999999996"/>
    <x v="1"/>
  </r>
  <r>
    <s v="L'Oreal SA (XPAR:OR)"/>
    <s v="440.9 EUR "/>
    <x v="3"/>
    <n v="1.9E-3"/>
    <n v="2.0728780274929357E-3"/>
    <n v="0.67779999999999996"/>
    <x v="9"/>
  </r>
  <r>
    <s v="EATON CORPORATION PUBLIC LIMITED COMPANY (XNYS:ETN)"/>
    <s v="321 USD "/>
    <x v="0"/>
    <n v="1.9E-3"/>
    <n v="2.0728780274929357E-3"/>
    <n v="1.0412999999999999"/>
    <x v="1"/>
  </r>
  <r>
    <s v="NEXTERA ENERGY UNT (XNYS:NEE PR R)"/>
    <s v="69.96 USD "/>
    <x v="0"/>
    <n v="1.8E-3"/>
    <n v="1.9637791839406758E-3"/>
    <n v="0.51"/>
    <x v="1"/>
  </r>
  <r>
    <s v="Mitsubishi UFJ Financial Group, Inc. (XNYS:MUFG)"/>
    <s v="1,554 JPY "/>
    <x v="4"/>
    <n v="1.8E-3"/>
    <n v="1.9637791839406758E-3"/>
    <n v="0.64090000000000003"/>
    <x v="4"/>
  </r>
  <r>
    <s v="MEDTRONIC PUBLIC LIMITED COMPANY (XNYS:MDT)"/>
    <s v="81.85 USD "/>
    <x v="0"/>
    <n v="1.8E-3"/>
    <n v="1.9637791839406758E-3"/>
    <n v="0.8448"/>
    <x v="1"/>
  </r>
  <r>
    <s v="AT&amp;T INC. (XNYS:T)"/>
    <s v="16.76 USD "/>
    <x v="0"/>
    <n v="1.8E-3"/>
    <n v="1.9637791839406758E-3"/>
    <n v="0.56389999999999996"/>
    <x v="1"/>
  </r>
  <r>
    <s v="THE PROGRESSIVE CORPORATION (XNYS:PGR)"/>
    <s v="208.3 USD "/>
    <x v="0"/>
    <n v="1.8E-3"/>
    <n v="1.9637791839406758E-3"/>
    <n v="0.35420000000000001"/>
    <x v="1"/>
  </r>
  <r>
    <s v="Allianz SE (XFRA:ALVE)"/>
    <s v="264.2 EUR "/>
    <x v="3"/>
    <n v="1.8E-3"/>
    <n v="1.9637791839406758E-3"/>
    <n v="1.0716000000000001"/>
    <x v="3"/>
  </r>
  <r>
    <s v="VERTEX PHARMACEUTICALS INCORPORATED (XNAS:VRTX)"/>
    <s v="401.5 USD "/>
    <x v="0"/>
    <n v="1.8E-3"/>
    <n v="1.9637791839406758E-3"/>
    <n v="0.3846"/>
    <x v="0"/>
  </r>
  <r>
    <s v="THE TORONTO-DOMINION BANK (XFRA:TDB)"/>
    <s v="74.06 CAD "/>
    <x v="7"/>
    <n v="1.8E-3"/>
    <n v="1.9637791839406758E-3"/>
    <n v="0.82369999999999999"/>
    <x v="7"/>
  </r>
  <r>
    <s v="UNITED PARCEL SERVICE, INC. (XNYS:UPS)"/>
    <s v="147.2 USD "/>
    <x v="0"/>
    <n v="1.8E-3"/>
    <n v="1.9637791839406758E-3"/>
    <n v="1.0216000000000001"/>
    <x v="1"/>
  </r>
  <r>
    <s v="Sony Group Corporation (XNYS:SONY)"/>
    <s v="13,060 JPY "/>
    <x v="4"/>
    <n v="1.8E-3"/>
    <n v="1.9637791839406758E-3"/>
    <n v="0.96399999999999997"/>
    <x v="4"/>
  </r>
  <r>
    <s v="THE TJX COMPANIES, INC. (XNYS:TJX)"/>
    <s v="95.22 USD "/>
    <x v="0"/>
    <n v="1.8E-3"/>
    <n v="1.9637791839406758E-3"/>
    <n v="0.8639"/>
    <x v="1"/>
  </r>
  <r>
    <s v="CITIGROUP INC. (XNYS:C)"/>
    <s v="61.47 USD "/>
    <x v="0"/>
    <n v="1.8E-3"/>
    <n v="1.9637791839406758E-3"/>
    <n v="1.4764999999999999"/>
    <x v="1"/>
  </r>
  <r>
    <s v="BRISTOL-MYERS SQUIBB COMPANY (XNYS:BMY)"/>
    <s v="43.86 USD "/>
    <x v="0"/>
    <n v="1.8E-3"/>
    <n v="1.9637791839406758E-3"/>
    <n v="0.44819999999999999"/>
    <x v="1"/>
  </r>
  <r>
    <s v="STARBUCKS CORPORATION (XNAS:SBUX)"/>
    <s v="73.67 USD "/>
    <x v="0"/>
    <n v="1.6999999999999999E-3"/>
    <n v="1.8546803403884158E-3"/>
    <n v="0.98180000000000001"/>
    <x v="0"/>
  </r>
  <r>
    <s v="Sanofi SA (XFRA:SNW2)"/>
    <s v="91.3 EUR "/>
    <x v="3"/>
    <n v="1.6999999999999999E-3"/>
    <n v="1.8546803403884158E-3"/>
    <n v="0.58550000000000002"/>
    <x v="3"/>
  </r>
  <r>
    <s v="MARSH &amp; MCLENNAN COMPANIES, INC. (XNYS:MMC)"/>
    <s v="199.3 USD "/>
    <x v="0"/>
    <n v="1.6999999999999999E-3"/>
    <n v="1.8546803403884158E-3"/>
    <n v="0.92700000000000005"/>
    <x v="1"/>
  </r>
  <r>
    <s v="MORGAN STANLEY (XNYS:MS)"/>
    <s v="93.67 USD "/>
    <x v="0"/>
    <n v="1.6999999999999999E-3"/>
    <n v="1.8546803403884158E-3"/>
    <n v="1.3668"/>
    <x v="1"/>
  </r>
  <r>
    <s v="Chubb Ltd (XNYS:CB)"/>
    <s v="248.7 USD "/>
    <x v="0"/>
    <n v="1.6000000000000001E-3"/>
    <n v="1.7455814968361564E-3"/>
    <n v="0.65339999999999998"/>
    <x v="1"/>
  </r>
  <r>
    <s v="L'Air Liquide Societe Anonyme pour l'Etude et l'Exploitation des Procedes Georges Claude SA (XPAR:AI)"/>
    <s v="180.6 EUR "/>
    <x v="3"/>
    <n v="1.6000000000000001E-3"/>
    <n v="1.7455814968361564E-3"/>
    <n v="0.67120000000000002"/>
    <x v="9"/>
  </r>
  <r>
    <s v="REGENERON PHARMACEUTICALS, INC. (XNAS:REGN)"/>
    <s v="953 USD "/>
    <x v="0"/>
    <n v="1.6000000000000001E-3"/>
    <n v="1.7455814968361564E-3"/>
    <n v="0.1095"/>
    <x v="0"/>
  </r>
  <r>
    <s v="BP P.L.C. (XLON:0HKP)"/>
    <s v="510.4 GBX "/>
    <x v="5"/>
    <n v="1.6000000000000001E-3"/>
    <n v="1.7455814968361564E-3"/>
    <n v="0.65529999999999999"/>
    <x v="5"/>
  </r>
  <r>
    <s v="DEERE &amp; COMPANY (XNYS:DE)"/>
    <s v="399.1 USD "/>
    <x v="0"/>
    <n v="1.6000000000000001E-3"/>
    <n v="1.7455814968361564E-3"/>
    <n v="1.0063"/>
    <x v="1"/>
  </r>
  <r>
    <s v="THE CIGNA GROUP (XNYS:CI)"/>
    <s v="339.6 USD "/>
    <x v="0"/>
    <n v="1.6000000000000001E-3"/>
    <n v="1.7455814968361564E-3"/>
    <n v="0.55469999999999997"/>
    <x v="1"/>
  </r>
  <r>
    <s v="Mondelez International, Inc. (XNAS:MDLZ)"/>
    <s v="69.84 USD "/>
    <x v="0"/>
    <n v="1.6000000000000001E-3"/>
    <n v="1.7455814968361564E-3"/>
    <n v="0.56930000000000003"/>
    <x v="0"/>
  </r>
  <r>
    <s v="BOSTON SCIENTIFIC CORPORATION (XNYS:BSX)"/>
    <s v="72.87 USD "/>
    <x v="0"/>
    <n v="1.6000000000000001E-3"/>
    <n v="1.7455814968361564E-3"/>
    <n v="0.80679999999999996"/>
    <x v="1"/>
  </r>
  <r>
    <s v="Airbus SE (XFRA:AIRA)"/>
    <s v="154.3 EUR "/>
    <x v="3"/>
    <n v="1.5E-3"/>
    <n v="1.6364826532838965E-3"/>
    <n v="0.68899999999999995"/>
    <x v="3"/>
  </r>
  <r>
    <s v="KLA Corporation (XNAS:KLAC)"/>
    <s v="699.6 USD "/>
    <x v="0"/>
    <n v="1.5E-3"/>
    <n v="1.6364826532838965E-3"/>
    <n v="1.2694000000000001"/>
    <x v="0"/>
  </r>
  <r>
    <s v="THE CHARLES SCHWAB CORPORATION (XNYS:SCHW)"/>
    <s v="76.08 USD "/>
    <x v="0"/>
    <n v="1.5E-3"/>
    <n v="1.6364826532838965E-3"/>
    <n v="0.96760000000000002"/>
    <x v="1"/>
  </r>
  <r>
    <s v="ANALOG DEVICES, INC. (XNAS:ADI)"/>
    <s v="200.1 USD "/>
    <x v="0"/>
    <n v="1.5E-3"/>
    <n v="1.6364826532838965E-3"/>
    <n v="1.0979000000000001"/>
    <x v="0"/>
  </r>
  <r>
    <s v="AIA Group Limited (XFRA:7A2S)"/>
    <s v="61.35 HKD "/>
    <x v="8"/>
    <n v="1.5E-3"/>
    <n v="1.6364826532838965E-3"/>
    <n v="0.96199999999999997"/>
    <x v="3"/>
  </r>
  <r>
    <s v="MICRON TECHNOLOGY, INC. (XNAS:MU)"/>
    <s v="114.8 USD "/>
    <x v="0"/>
    <n v="1.5E-3"/>
    <n v="1.6364826532838965E-3"/>
    <n v="1.2034"/>
    <x v="0"/>
  </r>
  <r>
    <s v="FISERV, INC. (XNYS:FI)"/>
    <s v="149.1 USD "/>
    <x v="0"/>
    <n v="1.5E-3"/>
    <n v="1.6364826532838965E-3"/>
    <n v="0.94110000000000005"/>
    <x v="1"/>
  </r>
  <r>
    <s v="GILEAD SCIENCES, INC. (XMIL:1GILD)"/>
    <s v="64.65 USD "/>
    <x v="0"/>
    <n v="1.4E-3"/>
    <n v="1.5273838097316368E-3"/>
    <n v="0.2213"/>
    <x v="10"/>
  </r>
  <r>
    <s v="CARLISLE COMPANIES INCORPORATED (XNYS:CSL)"/>
    <s v="275.8 AUD "/>
    <x v="6"/>
    <n v="1.4E-3"/>
    <n v="1.5273838097316368E-3"/>
    <n v="0.89959999999999996"/>
    <x v="6"/>
  </r>
  <r>
    <s v="UBS Group Inc. (XNYS:UBS)"/>
    <s v="24.59 CHF "/>
    <x v="2"/>
    <n v="1.4E-3"/>
    <n v="1.5273838097316368E-3"/>
    <n v="1.1935"/>
    <x v="2"/>
  </r>
  <r>
    <s v="ZOETIS INC. (XNYS:ZTS)"/>
    <s v="168.62 USD "/>
    <x v="0"/>
    <n v="1.4E-3"/>
    <n v="1.5273838097316368E-3"/>
    <n v="0.88039999999999996"/>
    <x v="1"/>
  </r>
  <r>
    <s v="KEYENCE CORPORATION (XMEX:KEYN)"/>
    <s v="69,360 JPY "/>
    <x v="4"/>
    <n v="1.4E-3"/>
    <n v="1.5273838097316368E-3"/>
    <n v="1.0218"/>
    <x v="4"/>
  </r>
  <r>
    <s v="SHOPIFY INC. (XNYS:SHOP)"/>
    <s v="74.30 USD "/>
    <x v="0"/>
    <n v="1.4E-3"/>
    <n v="1.5273838097316368E-3"/>
    <n v="2.3254999999999999"/>
    <x v="1"/>
  </r>
  <r>
    <s v="DIAGEO PLC (XNYS:DEO)"/>
    <s v="2,729 GBX "/>
    <x v="5"/>
    <n v="1.4E-3"/>
    <n v="1.5273838097316368E-3"/>
    <n v="0.69620000000000004"/>
    <x v="5"/>
  </r>
  <r>
    <s v="SYNOPSYS, INC. (XNAS:SNPS)"/>
    <s v="537.7 USD "/>
    <x v="0"/>
    <n v="1.4E-3"/>
    <n v="1.5273838097316368E-3"/>
    <n v="1.075"/>
    <x v="0"/>
  </r>
  <r>
    <s v="T-MOBILE US, INC. (XNAS:TMUS)"/>
    <s v="164.8 USD "/>
    <x v="0"/>
    <n v="1.4E-3"/>
    <n v="1.5273838097316368E-3"/>
    <n v="0.48959999999999998"/>
    <x v="0"/>
  </r>
  <r>
    <s v="AMERICAN TOWER CORPORATION (XNYS:AMT)"/>
    <s v="182.2 USD "/>
    <x v="0"/>
    <n v="1.4E-3"/>
    <n v="1.5273838097316368E-3"/>
    <n v="0.76549999999999996"/>
    <x v="1"/>
  </r>
  <r>
    <s v="RELX PUBLIC LIMITED COMPANY (BVMF:R1EL34)"/>
    <s v="3,358 GBX "/>
    <x v="5"/>
    <n v="1.4E-3"/>
    <n v="1.5273838097316368E-3"/>
    <n v="0.68379999999999996"/>
    <x v="5"/>
  </r>
  <r>
    <s v="GSK PLC (XNYS:GSK)"/>
    <s v="1,734 GBX "/>
    <x v="5"/>
    <n v="1.4E-3"/>
    <n v="1.5273838097316368E-3"/>
    <n v="0.66259999999999997"/>
    <x v="5"/>
  </r>
  <r>
    <s v="Compagnie Financiere Richemont SA (XSWX:CFR)"/>
    <s v="131.8 CHF "/>
    <x v="2"/>
    <n v="1.2999999999999999E-3"/>
    <n v="1.4182849661793769E-3"/>
    <n v="1.6738999999999999"/>
    <x v="2"/>
  </r>
  <r>
    <s v="EQUINIX, INC. (XNAS:EQIX)"/>
    <s v="700.8 USD "/>
    <x v="0"/>
    <n v="1.2999999999999999E-3"/>
    <n v="1.4182849661793769E-3"/>
    <n v="0.66710000000000003"/>
    <x v="0"/>
  </r>
  <r>
    <s v="MERCADOLIBRE, INC. (XNAS:MELI)"/>
    <s v="1,635 USD "/>
    <x v="0"/>
    <n v="1.2999999999999999E-3"/>
    <n v="1.4182849661793769E-3"/>
    <n v="1.5773999999999999"/>
    <x v="0"/>
  </r>
  <r>
    <s v="Hitachi, Ltd. (XMEX:6501N)"/>
    <s v="14,455 JPY "/>
    <x v="4"/>
    <n v="1.2999999999999999E-3"/>
    <n v="1.4182849661793769E-3"/>
    <n v="1.3509"/>
    <x v="4"/>
  </r>
  <r>
    <s v="PALO ALTO NETWORKS, INC. (XNAS:PANW)"/>
    <s v="296.5 USD "/>
    <x v="0"/>
    <n v="1.2999999999999999E-3"/>
    <n v="1.4182849661793769E-3"/>
    <n v="1.1171"/>
    <x v="0"/>
  </r>
  <r>
    <s v="INTERCONTINENTAL EXCHANGE, INC. (XNYS:ICE)"/>
    <s v="130.9 USD "/>
    <x v="0"/>
    <n v="1.2999999999999999E-3"/>
    <n v="1.4182849661793769E-3"/>
    <n v="1.0661"/>
    <x v="1"/>
  </r>
  <r>
    <s v="CADENCE DESIGN SYSTEMS, INC. (XNAS:CDNS)"/>
    <s v="281.4 USD "/>
    <x v="0"/>
    <n v="1.2999999999999999E-3"/>
    <n v="1.4182849661793769E-3"/>
    <n v="1.0447"/>
    <x v="0"/>
  </r>
  <r>
    <s v="ILLINOIS TOOL WORKS INC. (XMEX:ITW*)"/>
    <s v="243 USD "/>
    <x v="0"/>
    <n v="1.2999999999999999E-3"/>
    <n v="1.4182849661793769E-3"/>
    <n v="1.137"/>
    <x v="11"/>
  </r>
  <r>
    <s v="WASTE MANAGEMENT, INC. (XNYS:WM)"/>
    <s v="208.2 USD "/>
    <x v="0"/>
    <n v="1.2999999999999999E-3"/>
    <n v="1.4182849661793769E-3"/>
    <n v="0.75109999999999999"/>
    <x v="1"/>
  </r>
  <r>
    <s v="Deutsche Telekom AG (XFRA:DTEA)"/>
    <s v="21.66 EUR "/>
    <x v="3"/>
    <n v="1.2999999999999999E-3"/>
    <n v="1.4182849661793769E-3"/>
    <n v="0.72219999999999995"/>
    <x v="3"/>
  </r>
  <r>
    <s v="Canadian Pacific Kansas City Limited (XNYS:CP)"/>
    <s v="109.5 CAD "/>
    <x v="7"/>
    <n v="1.2999999999999999E-3"/>
    <n v="1.4182849661793769E-3"/>
    <n v="0.77610000000000001"/>
    <x v="7"/>
  </r>
  <r>
    <s v="Zurich Insurance Group Ltd (XSWX:ZURN)"/>
    <s v="439 CHF "/>
    <x v="2"/>
    <n v="1.2999999999999999E-3"/>
    <n v="1.4182849661793769E-3"/>
    <n v="0.88270000000000004"/>
    <x v="2"/>
  </r>
  <r>
    <s v="CME GROUP INC. (XNAS:CME)"/>
    <s v="207 USD "/>
    <x v="0"/>
    <n v="1.1999999999999999E-3"/>
    <n v="1.309186122627117E-3"/>
    <n v="0.53790000000000004"/>
    <x v="0"/>
  </r>
  <r>
    <s v="MITSUBISHI MATERIALS CORPORATION (XFRA:MUJ)"/>
    <s v="3,544 JPY "/>
    <x v="4"/>
    <n v="1.1999999999999999E-3"/>
    <n v="1.309186122627117E-3"/>
    <n v="1.0459000000000001"/>
    <x v="4"/>
  </r>
  <r>
    <s v="Abb Ltd (XLON:0A6W)"/>
    <s v="45.02 CHF "/>
    <x v="2"/>
    <n v="1.1999999999999999E-3"/>
    <n v="1.309186122627117E-3"/>
    <n v="1.181"/>
    <x v="2"/>
  </r>
  <r>
    <s v="Hermes International SCA (XPAR:RMS)"/>
    <s v="2,285 EUR "/>
    <x v="3"/>
    <n v="1.1999999999999999E-3"/>
    <n v="1.309186122627117E-3"/>
    <n v="0.73270000000000002"/>
    <x v="9"/>
  </r>
  <r>
    <s v="CHIPOTLE MEXICAN GRILL, INC. (XNYS:CMG)"/>
    <s v="3165.58 USD "/>
    <x v="0"/>
    <n v="1.1999999999999999E-3"/>
    <n v="1.309186122627117E-3"/>
    <n v="1.2718"/>
    <x v="1"/>
  </r>
  <r>
    <s v="THE SHERWIN-WILLIAMS COMPANY (XNYS:SHW)"/>
    <s v="311.26 USD "/>
    <x v="0"/>
    <n v="1.1999999999999999E-3"/>
    <n v="1.309186122627117E-3"/>
    <n v="1.1828000000000001"/>
    <x v="1"/>
  </r>
  <r>
    <s v="CANADIAN NATURAL RESOURCES LIMITED (XNYS:CNQ)"/>
    <s v="102.13 CAD "/>
    <x v="7"/>
    <n v="1.1999999999999999E-3"/>
    <n v="1.309186122627117E-3"/>
    <n v="1.9538"/>
    <x v="7"/>
  </r>
  <r>
    <s v="Shin-Etsu Chemical Co., Ltd. (XMEX:4063N)"/>
    <s v="5,989 JPY "/>
    <x v="4"/>
    <n v="1.1999999999999999E-3"/>
    <n v="1.309186122627117E-3"/>
    <n v="1.2821"/>
    <x v="4"/>
  </r>
  <r>
    <s v="Canadian National Railway Company (XFRA:CY2)"/>
    <s v="169.08 CAD "/>
    <x v="7"/>
    <n v="1.1999999999999999E-3"/>
    <n v="1.309186122627117E-3"/>
    <n v="0.65629999999999999"/>
    <x v="7"/>
  </r>
  <r>
    <s v="Safran SA (XPAR:SAF)"/>
    <s v="206.4 EUR "/>
    <x v="3"/>
    <n v="1.1999999999999999E-3"/>
    <n v="1.309186122627117E-3"/>
    <n v="1.4233"/>
    <x v="9"/>
  </r>
  <r>
    <s v="Altria Group, Inc. (XNYS:MO)"/>
    <s v="43.63 USD "/>
    <x v="0"/>
    <n v="1.1999999999999999E-3"/>
    <n v="1.309186122627117E-3"/>
    <n v="0.66069999999999995"/>
    <x v="1"/>
  </r>
  <r>
    <s v="DUKE ENERGY CORPORATION (XNYS:DUK)"/>
    <s v="100.01 USD "/>
    <x v="0"/>
    <n v="1.1999999999999999E-3"/>
    <n v="1.309186122627117E-3"/>
    <n v="0.44030000000000002"/>
    <x v="1"/>
  </r>
  <r>
    <s v="CSX Corporation (XNAS:CSX)"/>
    <s v="33.84 USD "/>
    <x v="0"/>
    <n v="1.1999999999999999E-3"/>
    <n v="1.309186122627117E-3"/>
    <n v="1.1976"/>
    <x v="0"/>
  </r>
  <r>
    <s v="Enbridge Inc. (XFRA:EN30)"/>
    <s v="49.74 CAD "/>
    <x v="7"/>
    <n v="1.1999999999999999E-3"/>
    <n v="1.309186122627117E-3"/>
    <n v="0.89380000000000004"/>
    <x v="7"/>
  </r>
  <r>
    <s v="CROWDSTRIKE HOLDINGS, INC. (XNAS:CRWD)"/>
    <s v="309.33 USD "/>
    <x v="0"/>
    <n v="1.1999999999999999E-3"/>
    <n v="1.309186122627117E-3"/>
    <n v="1.0760000000000001"/>
    <x v="0"/>
  </r>
  <r>
    <s v="BECTON, DICKINSON AND COMPANY (XNYS:BDX)"/>
    <s v="236.97 USD "/>
    <x v="0"/>
    <n v="1.1000000000000001E-3"/>
    <n v="1.2000872790748575E-3"/>
    <n v="0.45440000000000003"/>
    <x v="1"/>
  </r>
  <r>
    <s v="THE SOUTHERN COMPANY (XWBO:SOUT)"/>
    <s v="75.69 USD "/>
    <x v="0"/>
    <n v="1.1000000000000001E-3"/>
    <n v="1.2000872790748575E-3"/>
    <n v="0.49380000000000002"/>
    <x v="12"/>
  </r>
  <r>
    <s v="Iberdrola SA (XFRA:IBE5)"/>
    <s v="11.58 EUR "/>
    <x v="3"/>
    <n v="1.1000000000000001E-3"/>
    <n v="1.2000872790748575E-3"/>
    <n v="0.56999999999999995"/>
    <x v="13"/>
  </r>
  <r>
    <s v="BANK OF MONTREAL (XFRA:BZZ)"/>
    <s v="124.48 CAD "/>
    <x v="7"/>
    <n v="1.1000000000000001E-3"/>
    <n v="1.2000872790748575E-3"/>
    <n v="1.1746000000000001"/>
    <x v="7"/>
  </r>
  <r>
    <s v="Sumitomo Mitsui Financial Group, Inc. (XNYS:SMFG)"/>
    <s v="8,870 JPY "/>
    <x v="4"/>
    <n v="1.1000000000000001E-3"/>
    <n v="1.2000872790748575E-3"/>
    <n v="0.62849999999999995"/>
    <x v="4"/>
  </r>
  <r>
    <s v="RIO TINTO PLC (XNYS:RIO)"/>
    <s v="5,467 GBX "/>
    <x v="5"/>
    <n v="1.1000000000000001E-3"/>
    <n v="1.2000872790748575E-3"/>
    <n v="0.71850000000000003"/>
    <x v="5"/>
  </r>
  <r>
    <s v="PARKER-HANNIFIN CORPORATION (XNYS:PH)"/>
    <s v="539.1 USD "/>
    <x v="0"/>
    <n v="1.1000000000000001E-3"/>
    <n v="1.2000872790748575E-3"/>
    <n v="1.4761"/>
    <x v="1"/>
  </r>
  <r>
    <s v="TARGET CORPORATION (XNYS:TGT)"/>
    <s v="158.4 USD "/>
    <x v="0"/>
    <n v="1.1000000000000001E-3"/>
    <n v="1.2000872790748575E-3"/>
    <n v="1.2173"/>
    <x v="1"/>
  </r>
  <r>
    <s v="MCKESSON CORPORATION (XNYS:MCK)"/>
    <s v="525.9 USD "/>
    <x v="0"/>
    <n v="1.1000000000000001E-3"/>
    <n v="1.2000872790748575E-3"/>
    <n v="0.46389999999999998"/>
    <x v="1"/>
  </r>
  <r>
    <s v="MARATHON PETROLEUM CORPORATION (XNYS:MPC)"/>
    <s v="181.4 USD "/>
    <x v="0"/>
    <n v="1.1000000000000001E-3"/>
    <n v="1.2000872790748575E-3"/>
    <n v="1.4656"/>
    <x v="1"/>
  </r>
  <r>
    <s v="ARISTA NETWORKS, INC. (XNYS:ANET)"/>
    <s v="276.2 USD "/>
    <x v="0"/>
    <n v="1.1000000000000001E-3"/>
    <n v="1.2000872790748575E-3"/>
    <n v="1.0606"/>
    <x v="1"/>
  </r>
  <r>
    <s v="EOG RESOURCES, INC. (XNYS:EOG)"/>
    <s v="129.89 USD "/>
    <x v="0"/>
    <n v="1.1000000000000001E-3"/>
    <n v="1.2000872790748575E-3"/>
    <n v="1.3478000000000001"/>
    <x v="1"/>
  </r>
  <r>
    <s v="Schlumberger N.V. (XNYS:SLB)"/>
    <s v="47.45 USD "/>
    <x v="0"/>
    <n v="1.1000000000000001E-3"/>
    <n v="1.2000872790748575E-3"/>
    <n v="1.6072"/>
    <x v="1"/>
  </r>
  <r>
    <s v="NATIONAL AUSTRALIA BANK LIMITED (XFRA:NAL)"/>
    <s v="34.4 AUD "/>
    <x v="6"/>
    <n v="1.1000000000000001E-3"/>
    <n v="1.2000872790748575E-3"/>
    <n v="1.2339"/>
    <x v="6"/>
  </r>
  <r>
    <s v="Trane Technologies plc (XNYS:TT)"/>
    <s v="320.29 USD "/>
    <x v="0"/>
    <n v="1.1000000000000001E-3"/>
    <n v="1.2000872790748575E-3"/>
    <n v="1.0583"/>
    <x v="1"/>
  </r>
  <r>
    <s v="Banco Santander SA (BMEX:SAN)"/>
    <s v="4.53 EUR "/>
    <x v="3"/>
    <n v="1.1000000000000001E-3"/>
    <n v="1.2000872790748575E-3"/>
    <n v="1.5787"/>
    <x v="13"/>
  </r>
  <r>
    <s v="MOODY'S CORPORATION (XNYS:MCO)"/>
    <s v="381.02 USD "/>
    <x v="0"/>
    <n v="1.1000000000000001E-3"/>
    <n v="1.2000872790748575E-3"/>
    <n v="1.2688999999999999"/>
    <x v="1"/>
  </r>
  <r>
    <s v="WORKDAY, INC. (XNAS:WDAY)"/>
    <s v="256.50 USD "/>
    <x v="0"/>
    <n v="1.1000000000000001E-3"/>
    <n v="1.2000872790748575E-3"/>
    <n v="1.3677999999999999"/>
    <x v="0"/>
  </r>
  <r>
    <s v="SNOWFLAKE INC. (XNYS:SNOW)"/>
    <s v="159.29 USD "/>
    <x v="0"/>
    <n v="1.1000000000000001E-3"/>
    <n v="1.2000872790748575E-3"/>
    <n v="0.90280000000000005"/>
    <x v="1"/>
  </r>
  <r>
    <s v="COLGATE-PALMOLIVE COMPANY (XNYS:CL)"/>
    <s v="92.82 USD "/>
    <x v="0"/>
    <n v="1E-3"/>
    <n v="1.0909884355225976E-3"/>
    <n v="0.38540000000000002"/>
    <x v="1"/>
  </r>
  <r>
    <s v="Mercedes-Benz Group AG (XFRA:DAII)"/>
    <s v="71.58 EUR "/>
    <x v="3"/>
    <n v="1E-3"/>
    <n v="1.0909884355225976E-3"/>
    <n v="1.3047"/>
    <x v="3"/>
  </r>
  <r>
    <s v="BRITISH AMERICAN TOBACCO P.L.C. (XLON:0A76)"/>
    <s v="2,355 GBX "/>
    <x v="5"/>
    <n v="1E-3"/>
    <n v="1.0909884355225976E-3"/>
    <n v="0.51090000000000002"/>
    <x v="5"/>
  </r>
  <r>
    <s v="Aon plc (XNYS:AON)"/>
    <s v="280.64 USD "/>
    <x v="0"/>
    <n v="1E-3"/>
    <n v="1.0909884355225976E-3"/>
    <n v="0.91769999999999996"/>
    <x v="1"/>
  </r>
  <r>
    <s v="DAIICHI SANKYO COMPANY, LIMITED (XFRA:D4S)"/>
    <s v="5,502 JPY "/>
    <x v="4"/>
    <n v="1E-3"/>
    <n v="1.0909884355225976E-3"/>
    <n v="1.0951"/>
    <x v="4"/>
  </r>
  <r>
    <s v="MARVELL TECHNOLOGY, INC (XNAS:MRVL)"/>
    <s v="68.16 USD "/>
    <x v="0"/>
    <n v="1E-3"/>
    <n v="1.0909884355225976E-3"/>
    <n v="1.4605999999999999"/>
    <x v="0"/>
  </r>
  <r>
    <s v="O'Reilly Automotive, Inc. (XNAS:ORLY)"/>
    <s v="1015.32 USD "/>
    <x v="0"/>
    <n v="1E-3"/>
    <n v="1.0909884355225976E-3"/>
    <n v="0.9103"/>
    <x v="0"/>
  </r>
  <r>
    <s v="EMERSON ELECTRIC CO. (XNYS:EMR)"/>
    <s v="106.58 USD "/>
    <x v="0"/>
    <n v="1E-3"/>
    <n v="1.0909884355225976E-3"/>
    <n v="1.3341000000000001"/>
    <x v="1"/>
  </r>
  <r>
    <s v="U.S. BANCORP (XNYS:USB PR A)"/>
    <s v="41.41 USD "/>
    <x v="0"/>
    <n v="1E-3"/>
    <n v="1.0909884355225976E-3"/>
    <n v="1.0722"/>
    <x v="1"/>
  </r>
  <r>
    <s v="Munich Reinsurance Company (XFRA:MUV2)"/>
    <s v="402.6 EUR "/>
    <x v="3"/>
    <n v="1E-3"/>
    <n v="1.0909884355225976E-3"/>
    <n v="0.91120000000000001"/>
    <x v="3"/>
  </r>
  <r>
    <s v="SoftBank Group Corp. (XFRA:SFT)"/>
    <s v="7,793 JPY "/>
    <x v="4"/>
    <n v="1E-3"/>
    <n v="1.0909884355225976E-3"/>
    <n v="0.96840000000000004"/>
    <x v="4"/>
  </r>
  <r>
    <s v="AIRBNB, INC. (XNAS:ABNB)"/>
    <s v="159.44 USD "/>
    <x v="0"/>
    <n v="1E-3"/>
    <n v="1.0909884355225976E-3"/>
    <n v="1.2444999999999999"/>
    <x v="0"/>
  </r>
  <r>
    <s v="AXA SA (XFRA:AXA)"/>
    <s v="31.43 EUR "/>
    <x v="3"/>
    <n v="1E-3"/>
    <n v="1.0909884355225976E-3"/>
    <n v="1.4460999999999999"/>
    <x v="3"/>
  </r>
  <r>
    <s v="ROPER TECHNOLOGIES, INC. (XNAS:ROP)"/>
    <s v="516.89 USD "/>
    <x v="0"/>
    <n v="1E-3"/>
    <n v="1.0909884355225976E-3"/>
    <n v="1.0116000000000001"/>
    <x v="0"/>
  </r>
  <r>
    <s v="PHILLIPS 66 (XNYS:PSX)"/>
    <s v="143.46 USD "/>
    <x v="0"/>
    <n v="1E-3"/>
    <n v="1.0909884355225976E-3"/>
    <n v="1.3757999999999999"/>
    <x v="1"/>
  </r>
  <r>
    <s v="BNP Paribas SA (XPAR:BNP)"/>
    <s v="67.64 EUR "/>
    <x v="3"/>
    <n v="1E-3"/>
    <n v="1.0909884355225976E-3"/>
    <n v="1.6899"/>
    <x v="9"/>
  </r>
  <r>
    <s v="Vinci SA (XPAR:DG)"/>
    <s v="110.8 EUR "/>
    <x v="3"/>
    <n v="1E-3"/>
    <n v="1.0909884355225976E-3"/>
    <n v="1.038"/>
    <x v="9"/>
  </r>
  <r>
    <s v="WESTPAC BANKING CORPORATION (XFRA:WBC)"/>
    <s v="26.42 AUD "/>
    <x v="6"/>
    <n v="1E-3"/>
    <n v="1.0909884355225976E-3"/>
    <n v="1.0903"/>
    <x v="6"/>
  </r>
  <r>
    <s v="HCA HEALTHCARE, INC. (XNYS:HCA)"/>
    <s v="309.53 USD "/>
    <x v="0"/>
    <n v="1E-3"/>
    <n v="1.0909884355225976E-3"/>
    <n v="1.6990000000000001"/>
    <x v="1"/>
  </r>
  <r>
    <s v="PACCAR INC (XNAS:PCAR)"/>
    <s v="104.66 USD "/>
    <x v="0"/>
    <n v="1E-3"/>
    <n v="1.0909884355225976E-3"/>
    <n v="0.94479999999999997"/>
    <x v="0"/>
  </r>
  <r>
    <s v="MARRIOTT INTERNATIONAL, INC. (XNAS:MAR)"/>
    <s v="235.64 USD "/>
    <x v="0"/>
    <n v="1E-3"/>
    <n v="1.0909884355225976E-3"/>
    <n v="1.6275999999999999"/>
    <x v="0"/>
  </r>
  <r>
    <s v="FEDEX CORPORATION (XNYS:FDX)"/>
    <s v="260.96 USD "/>
    <x v="0"/>
    <n v="1E-3"/>
    <n v="1.0909884355225976E-3"/>
    <n v="1.1861999999999999"/>
    <x v="1"/>
  </r>
  <r>
    <s v="EssilorLuxottica SA (XPAR:EL)"/>
    <s v="202 EUR "/>
    <x v="3"/>
    <n v="8.9999999999999998E-4"/>
    <n v="9.8188959197033788E-4"/>
    <n v="0.93799999999999994"/>
    <x v="9"/>
  </r>
  <r>
    <s v="NORFOLK SOUTHERN CORPORATION (XNYS:NSC)"/>
    <s v="236.16 USD "/>
    <x v="0"/>
    <n v="8.9999999999999998E-4"/>
    <n v="9.8188959197033788E-4"/>
    <n v="1.3269"/>
    <x v="1"/>
  </r>
  <r>
    <s v="NXP Semiconductors NV (XNAS:NXPI)"/>
    <s v="258.78 USD "/>
    <x v="0"/>
    <n v="8.9999999999999998E-4"/>
    <n v="9.8188959197033788E-4"/>
    <n v="1.5125"/>
    <x v="0"/>
  </r>
  <r>
    <s v="Nintendo Co., Ltd. (XLON:0R1E)"/>
    <s v="7,575 JPY "/>
    <x v="4"/>
    <n v="8.9999999999999998E-4"/>
    <n v="9.8188959197033788E-4"/>
    <n v="0.62480000000000002"/>
    <x v="4"/>
  </r>
  <r>
    <s v="MITSUI &amp; CO., LTD. (XMEX:8031N)"/>
    <s v="7,681 JPY "/>
    <x v="4"/>
    <n v="8.9999999999999998E-4"/>
    <n v="9.8188959197033788E-4"/>
    <n v="1.2373000000000001"/>
    <x v="4"/>
  </r>
  <r>
    <s v="FREEPORT-MCMORAN INC. (XNYS:FCX)"/>
    <s v="50.16 USD "/>
    <x v="0"/>
    <n v="8.9999999999999998E-4"/>
    <n v="9.8188959197033788E-4"/>
    <n v="1.9725999999999999"/>
    <x v="1"/>
  </r>
  <r>
    <s v="Brookfield Corporation (XFRA:K7X)"/>
    <s v="58.15 CAD "/>
    <x v="7"/>
    <n v="8.9999999999999998E-4"/>
    <n v="9.8188959197033788E-4"/>
    <n v="1.5146999999999999"/>
    <x v="7"/>
  </r>
  <r>
    <s v="THE BANK OF NOVA SCOTIA (XNYS:BNS)"/>
    <s v="64.01 CAD "/>
    <x v="7"/>
    <n v="8.9999999999999998E-4"/>
    <n v="9.8188959197033788E-4"/>
    <n v="0.97"/>
    <x v="7"/>
  </r>
  <r>
    <s v="Constellation Software Inc. (XTSE:CSU)"/>
    <s v="3,625 CAD "/>
    <x v="7"/>
    <n v="8.9999999999999998E-4"/>
    <n v="9.8188959197033788E-4"/>
    <n v="0.79920000000000002"/>
    <x v="7"/>
  </r>
  <r>
    <s v="Recruit Holdings Co.,Ltd. (XFRA:1RHA)"/>
    <s v="6,834 JPY "/>
    <x v="4"/>
    <n v="8.9999999999999998E-4"/>
    <n v="9.8188959197033788E-4"/>
    <n v="1.8409"/>
    <x v="4"/>
  </r>
  <r>
    <s v="PAYPAL HOLDINGS, INC. (XNAS:PYPL)"/>
    <s v="65.24 USD "/>
    <x v="0"/>
    <n v="8.9999999999999998E-4"/>
    <n v="9.8188959197033788E-4"/>
    <n v="1.4532"/>
    <x v="0"/>
  </r>
  <r>
    <s v="CRH PUBLIC LIMITED COMPANY (XNYS:CRH)"/>
    <s v="79.55 USD "/>
    <x v="0"/>
    <n v="8.9999999999999998E-4"/>
    <n v="9.8188959197033788E-4"/>
    <n v="1.35"/>
    <x v="1"/>
  </r>
  <r>
    <s v="PIONEER NATURAL RESOURCES COMPANY (XNYS:PXD)"/>
    <s v="269.6 USD "/>
    <x v="0"/>
    <n v="8.9999999999999998E-4"/>
    <n v="9.8188959197033788E-4"/>
    <n v="1.2741"/>
    <x v="1"/>
  </r>
  <r>
    <s v="Banco Bilbao Vizcaya Argentaria SA (XFRA:BBVA)"/>
    <s v="9.85 EUR "/>
    <x v="3"/>
    <n v="8.9999999999999998E-4"/>
    <n v="9.8188959197033788E-4"/>
    <n v="1.3116000000000001"/>
    <x v="13"/>
  </r>
  <r>
    <s v="ANZ GROUP HOLDINGS LIMITED (XASX:ANZ)"/>
    <s v="28.48 AUD "/>
    <x v="6"/>
    <n v="8.9999999999999998E-4"/>
    <n v="9.8188959197033788E-4"/>
    <n v="1.0652999999999999"/>
    <x v="6"/>
  </r>
  <r>
    <s v="ARTHUR J. GALLAGHER &amp; CO. (XNYS:AJG)"/>
    <s v="238.72 USD "/>
    <x v="0"/>
    <n v="8.9999999999999998E-4"/>
    <n v="9.8188959197033788E-4"/>
    <n v="0.71350000000000002"/>
    <x v="1"/>
  </r>
  <r>
    <s v="THE PNC FINANCIAL SERVICES GROUP, INC. (XNYS:PNC)"/>
    <s v="156.68 USD "/>
    <x v="0"/>
    <n v="8.9999999999999998E-4"/>
    <n v="9.8188959197033788E-4"/>
    <n v="1.1583000000000001"/>
    <x v="1"/>
  </r>
  <r>
    <s v="ITOCHU Corporation (XFRA:IOC0)"/>
    <s v="7,331 JPY "/>
    <x v="4"/>
    <n v="8.9999999999999998E-4"/>
    <n v="9.8188959197033788E-4"/>
    <n v="1.0509999999999999"/>
    <x v="4"/>
  </r>
  <r>
    <s v="LULULEMON ATHLETICA INC. (XNAS:LULU)"/>
    <s v="354.44 USD "/>
    <x v="0"/>
    <n v="8.9999999999999998E-4"/>
    <n v="9.8188959197033788E-4"/>
    <n v="1.3112999999999999"/>
    <x v="0"/>
  </r>
  <r>
    <s v="KKR &amp; CO. INC. (XNYS:KKR)"/>
    <s v="96.38 USD "/>
    <x v="0"/>
    <n v="8.9999999999999998E-4"/>
    <n v="9.8188959197033788E-4"/>
    <n v="1.6281000000000001"/>
    <x v="1"/>
  </r>
  <r>
    <s v="Stellantis NV (XNYS:STLA)"/>
    <s v="20.33 EUR "/>
    <x v="3"/>
    <n v="8.9999999999999998E-4"/>
    <n v="9.8188959197033788E-4"/>
    <n v="1.5123"/>
    <x v="1"/>
  </r>
  <r>
    <s v="ECOLAB INC. (XNYS:ECL)"/>
    <s v="227.37 USD "/>
    <x v="0"/>
    <n v="8.9999999999999998E-4"/>
    <n v="9.8188959197033788E-4"/>
    <n v="1.1253"/>
    <x v="1"/>
  </r>
  <r>
    <s v="MOTOROLA SOLUTIONS, INC. (XNYS:MSI)"/>
    <s v="353.18 USD "/>
    <x v="0"/>
    <n v="8.9999999999999998E-4"/>
    <n v="9.8188959197033788E-4"/>
    <n v="0.95679999999999998"/>
    <x v="1"/>
  </r>
  <r>
    <s v="Anheuser-Busch Inbev SA (XBRU:ABI)"/>
    <s v="55.52 EUR "/>
    <x v="3"/>
    <n v="8.9999999999999998E-4"/>
    <n v="9.8188959197033788E-4"/>
    <n v="1.0831"/>
    <x v="14"/>
  </r>
  <r>
    <s v="AMERICAN INTERNATIONAL GROUP, INC. (XNYS:AIG)"/>
    <s v="78.12 USD "/>
    <x v="0"/>
    <n v="8.9999999999999998E-4"/>
    <n v="9.8188959197033788E-4"/>
    <n v="1.0946"/>
    <x v="1"/>
  </r>
  <r>
    <s v="3M COMPANY (XNYS:MMM)"/>
    <s v="97.49 USD "/>
    <x v="0"/>
    <n v="8.9999999999999998E-4"/>
    <n v="9.8188959197033788E-4"/>
    <n v="0.95209999999999995"/>
    <x v="1"/>
  </r>
  <r>
    <s v="Enel SpA (XMIL:ENEL)"/>
    <s v="6.25 EUR "/>
    <x v="3"/>
    <n v="8.9999999999999998E-4"/>
    <n v="9.8188959197033788E-4"/>
    <n v="0.82930000000000004"/>
    <x v="10"/>
  </r>
  <r>
    <s v="Tokio Marine Holdings, Inc. (XBUE:MH6AC3)"/>
    <s v="5,050 JPY "/>
    <x v="4"/>
    <n v="8.9999999999999998E-4"/>
    <n v="9.8188959197033788E-4"/>
    <n v="0.77739999999999998"/>
    <x v="4"/>
  </r>
  <r>
    <s v="AIR PRODUCTS AND CHEMICALS, INC. (XNYS:APD)"/>
    <s v="245.97 USD "/>
    <x v="0"/>
    <n v="8.0000000000000004E-4"/>
    <n v="8.7279074841807819E-4"/>
    <n v="0.83160000000000001"/>
    <x v="1"/>
  </r>
  <r>
    <s v="HONDA MOTOR CO., LTD. (XNYS:HMC)"/>
    <s v="1,783 JPY "/>
    <x v="4"/>
    <n v="8.0000000000000004E-4"/>
    <n v="8.7279074841807819E-4"/>
    <n v="0.71299999999999997"/>
    <x v="4"/>
  </r>
  <r>
    <s v="GENERAL MOTORS COMPANY (XNYS:GM)"/>
    <s v="44.53 USD "/>
    <x v="0"/>
    <n v="8.0000000000000004E-4"/>
    <n v="8.7279074841807819E-4"/>
    <n v="1.4756"/>
    <x v="1"/>
  </r>
  <r>
    <s v="GLENCORE PLC (XFRA:8GCA)"/>
    <s v="455 GBX "/>
    <x v="5"/>
    <n v="8.0000000000000004E-4"/>
    <n v="8.7279074841807819E-4"/>
    <n v="1.8925000000000001"/>
    <x v="5"/>
  </r>
  <r>
    <s v="FAST RETAILING CO., LTD. (XFRA:FR70)"/>
    <s v="40,820 JPY "/>
    <x v="4"/>
    <n v="8.0000000000000004E-4"/>
    <n v="8.7279074841807819E-4"/>
    <n v="1.3695999999999999"/>
    <x v="4"/>
  </r>
  <r>
    <s v="EDWARDS LIFESCIENCES CORPORATION (XNYS:EW)"/>
    <s v="85.62 USD "/>
    <x v="0"/>
    <n v="8.0000000000000004E-4"/>
    <n v="8.7279074841807819E-4"/>
    <n v="1.1155999999999999"/>
    <x v="1"/>
  </r>
  <r>
    <s v="WELLTOWER INC. (XNYS:WELL)"/>
    <s v="96.03 USD "/>
    <x v="0"/>
    <n v="8.0000000000000004E-4"/>
    <n v="8.7279074841807819E-4"/>
    <n v="1.1472"/>
    <x v="1"/>
  </r>
  <r>
    <s v="AUTODESK, INC. (XNAS:ADSK)"/>
    <s v="215.8 USD "/>
    <x v="0"/>
    <n v="8.0000000000000004E-4"/>
    <n v="8.7279074841807819E-4"/>
    <n v="1.4557"/>
    <x v="0"/>
  </r>
  <r>
    <s v="HILTON WORLDWIDE HOLDINGS INC. (XNYS:HLT)"/>
    <s v="198.64 USD "/>
    <x v="0"/>
    <n v="8.0000000000000004E-4"/>
    <n v="8.7279074841807819E-4"/>
    <n v="1.3181"/>
    <x v="1"/>
  </r>
  <r>
    <s v="ING Groep NV (XAMS:INGA)"/>
    <s v="15.9 EUR "/>
    <x v="3"/>
    <n v="8.0000000000000004E-4"/>
    <n v="8.7279074841807819E-4"/>
    <n v="1.7282"/>
    <x v="15"/>
  </r>
  <r>
    <s v="RECKITT BENCKISER GROUP PLC (XFRA:3RBB)"/>
    <s v="4,476 GBX "/>
    <x v="5"/>
    <n v="8.0000000000000004E-4"/>
    <n v="8.7279074841807819E-4"/>
    <n v="0.4239"/>
    <x v="5"/>
  </r>
  <r>
    <s v="Ferrari NV (XMIL:RACE)"/>
    <s v="429.79 USD "/>
    <x v="0"/>
    <n v="8.0000000000000004E-4"/>
    <n v="8.7279074841807819E-4"/>
    <n v="0.58860000000000001"/>
    <x v="10"/>
  </r>
  <r>
    <s v="Deutsche Post AG (XFRA:DHL)"/>
    <s v="39.8 EUR "/>
    <x v="3"/>
    <n v="8.0000000000000004E-4"/>
    <n v="8.7279074841807819E-4"/>
    <n v="1.0468999999999999"/>
    <x v="3"/>
  </r>
  <r>
    <s v="Takeda Pharmaceutical Company Limited (XNYS:TAK)"/>
    <s v="4,125 JPY "/>
    <x v="4"/>
    <n v="8.0000000000000004E-4"/>
    <n v="8.7279074841807819E-4"/>
    <n v="0.58679999999999999"/>
    <x v="4"/>
  </r>
  <r>
    <s v="UniCredit SpA (XMIL:UCG)"/>
    <s v="34.2 EUR "/>
    <x v="3"/>
    <n v="8.0000000000000004E-4"/>
    <n v="8.7279074841807819E-4"/>
    <n v="1.6337999999999999"/>
    <x v="10"/>
  </r>
  <r>
    <s v="Atlas Copco AB (OTCM:ATLCY)"/>
    <s v="196 SEK "/>
    <x v="9"/>
    <n v="8.0000000000000004E-4"/>
    <n v="8.7279074841807819E-4"/>
    <n v="1.143"/>
    <x v="8"/>
  </r>
  <r>
    <s v="CAPITAL ONE FINANCIAL CORPORATION (XNYS:COF PR I)"/>
    <s v="142.33 USD "/>
    <x v="0"/>
    <n v="8.0000000000000004E-4"/>
    <n v="8.7279074841807819E-4"/>
    <n v="1.4725999999999999"/>
    <x v="1"/>
  </r>
  <r>
    <s v="The Travelers Companies, Inc. (XNYS:TRV)"/>
    <s v="213.83 USD "/>
    <x v="0"/>
    <n v="8.0000000000000004E-4"/>
    <n v="8.7279074841807819E-4"/>
    <n v="0.63260000000000005"/>
    <x v="1"/>
  </r>
  <r>
    <s v="SUPER MICRO COMPUTER, INC. (XNAS:SMCI)"/>
    <s v="783.23 USD "/>
    <x v="0"/>
    <n v="8.0000000000000004E-4"/>
    <n v="8.7279074841807819E-4"/>
    <n v="1.2693000000000001"/>
    <x v="0"/>
  </r>
  <r>
    <s v="Alimentation Couche-Tard Inc (XTSE:ATD)"/>
    <s v="75.10 CAD "/>
    <x v="7"/>
    <n v="8.0000000000000004E-4"/>
    <n v="8.7279074841807819E-4"/>
    <n v="0.87109999999999999"/>
    <x v="7"/>
  </r>
  <r>
    <s v="HUMANA INC. (XNYS:HUM)"/>
    <s v="320.13 USD "/>
    <x v="0"/>
    <n v="8.0000000000000004E-4"/>
    <n v="8.7279074841807819E-4"/>
    <n v="0.49530000000000002"/>
    <x v="1"/>
  </r>
  <r>
    <s v="VALERO ENERGY CORPORATION (XNYS:VLO)"/>
    <s v="156.87 USD "/>
    <x v="0"/>
    <n v="8.0000000000000004E-4"/>
    <n v="8.7279074841807819E-4"/>
    <n v="1.4767999999999999"/>
    <x v="1"/>
  </r>
  <r>
    <s v="BASF SE (XFRA:BASA)"/>
    <s v="49.07 EUR "/>
    <x v="3"/>
    <n v="8.0000000000000004E-4"/>
    <n v="8.7279074841807819E-4"/>
    <n v="1.2565"/>
    <x v="3"/>
  </r>
  <r>
    <s v="Industria de Diseno Textil SA (XWBO:ITX)"/>
    <s v="42.82 EUR "/>
    <x v="3"/>
    <n v="8.0000000000000004E-4"/>
    <n v="8.7279074841807819E-4"/>
    <n v="1.1121000000000001"/>
    <x v="12"/>
  </r>
  <r>
    <s v="CROWN CASTLE INC. (XNYS:CCI)"/>
    <s v="97.51 USD "/>
    <x v="0"/>
    <n v="8.0000000000000004E-4"/>
    <n v="8.7279074841807819E-4"/>
    <n v="0.81840000000000002"/>
    <x v="1"/>
  </r>
  <r>
    <s v="IQVIA HOLDINGS INC (XNYS:IQV)"/>
    <s v="223.96 USD "/>
    <x v="0"/>
    <n v="8.0000000000000004E-4"/>
    <n v="8.7279074841807819E-4"/>
    <n v="1.5624"/>
    <x v="1"/>
  </r>
  <r>
    <s v="ROSS STORES, INC. (XWBO:ROST)"/>
    <s v="131.05 USD "/>
    <x v="0"/>
    <n v="8.0000000000000004E-4"/>
    <n v="8.7279074841807819E-4"/>
    <n v="1.0767"/>
    <x v="12"/>
  </r>
  <r>
    <s v="SIMON PROPERTY GROUP, INC. (XNYS:SPG)"/>
    <s v="142.50 USD "/>
    <x v="0"/>
    <n v="8.0000000000000004E-4"/>
    <n v="8.7279074841807819E-4"/>
    <n v="1.7342"/>
    <x v="1"/>
  </r>
  <r>
    <s v="Infineon Technologies AG (XFRA:IFXA)"/>
    <s v="31.44 EUR "/>
    <x v="3"/>
    <n v="8.0000000000000004E-4"/>
    <n v="8.7279074841807819E-4"/>
    <n v="1.8736999999999999"/>
    <x v="3"/>
  </r>
  <r>
    <s v="UNITED RENTALS, INC. (XNYS:URI)"/>
    <s v="668.7 USD "/>
    <x v="0"/>
    <n v="8.0000000000000004E-4"/>
    <n v="8.7279074841807819E-4"/>
    <n v="1.7658"/>
    <x v="1"/>
  </r>
  <r>
    <s v="Prosus NV (XAMS:PRX)"/>
    <s v="33.25 EUR "/>
    <x v="3"/>
    <n v="8.0000000000000004E-4"/>
    <n v="8.7279074841807819E-4"/>
    <n v="0.69020000000000004"/>
    <x v="15"/>
  </r>
  <r>
    <s v="CARRIER GLOBAL CORPORATION (XNYS:CARR)"/>
    <s v="62.47 USD "/>
    <x v="0"/>
    <n v="8.0000000000000004E-4"/>
    <n v="8.7279074841807819E-4"/>
    <n v="1.2083999999999999"/>
    <x v="1"/>
  </r>
  <r>
    <s v="DEXCOM, INC. (XNAS:DXCM)"/>
    <s v="129.12 USD "/>
    <x v="0"/>
    <n v="8.0000000000000004E-4"/>
    <n v="8.7279074841807819E-4"/>
    <n v="1.2515000000000001"/>
    <x v="0"/>
  </r>
  <r>
    <s v="D.R. HORTON, INC. (XNYS:DHI)"/>
    <s v="149.71 USD "/>
    <x v="0"/>
    <n v="8.0000000000000004E-4"/>
    <n v="8.7279074841807819E-4"/>
    <n v="1.698"/>
    <x v="1"/>
  </r>
  <r>
    <s v="HOYA CORPORATION (OTCM:HOCPF)"/>
    <s v="18,225 JPY "/>
    <x v="4"/>
    <n v="8.0000000000000004E-4"/>
    <n v="8.7279074841807819E-4"/>
    <n v="0.93810000000000004"/>
    <x v="8"/>
  </r>
  <r>
    <s v="NATIONAL GRID PLC (XNYS:NGG)"/>
    <s v="1,074 GBX "/>
    <x v="5"/>
    <n v="8.0000000000000004E-4"/>
    <n v="8.7279074841807819E-4"/>
    <n v="0.61209999999999998"/>
    <x v="5"/>
  </r>
  <r>
    <s v="APOLLO GLOBAL MANAGEMENT, INC. (XNYS:APO)"/>
    <s v="112.1 USD "/>
    <x v="0"/>
    <n v="8.0000000000000004E-4"/>
    <n v="8.7279074841807819E-4"/>
    <n v="1.6121000000000001"/>
    <x v="1"/>
  </r>
  <r>
    <s v="PUBLIC STORAGE. (XNYS:PSA PR R)"/>
    <s v="265.03 USD "/>
    <x v="0"/>
    <n v="6.9999999999999999E-4"/>
    <n v="7.6369190486581839E-4"/>
    <n v="0.63449999999999995"/>
    <x v="1"/>
  </r>
  <r>
    <s v="IDEXX LABORATORIES, INC. (XNAS:IDXX)"/>
    <s v="480.17 USD "/>
    <x v="0"/>
    <n v="6.9999999999999999E-4"/>
    <n v="7.6369190486581839E-4"/>
    <n v="1.3442000000000001"/>
    <x v="0"/>
  </r>
  <r>
    <s v="AUTOZONE, INC. (XNYS:AZO)"/>
    <s v="2,958 USD "/>
    <x v="0"/>
    <n v="6.9999999999999999E-4"/>
    <n v="7.6369190486581839E-4"/>
    <n v="0.7339"/>
    <x v="1"/>
  </r>
  <r>
    <s v="Truist Financial Corporation (XNYS:TFC PR R)"/>
    <s v="38.90 USD "/>
    <x v="0"/>
    <n v="6.9999999999999999E-4"/>
    <n v="7.6369190486581839E-4"/>
    <n v="1.0589999999999999"/>
    <x v="1"/>
  </r>
  <r>
    <s v="FORD MOTOR COMPANY (XNYS:F PR D)"/>
    <s v="12.43 USD "/>
    <x v="0"/>
    <n v="6.9999999999999999E-4"/>
    <n v="7.6369190486581839E-4"/>
    <n v="1.6341000000000001"/>
    <x v="1"/>
  </r>
  <r>
    <s v="W.W. GRAINGER, INC. (XNYS:GWW)"/>
    <s v="931.56 USD "/>
    <x v="0"/>
    <n v="6.9999999999999999E-4"/>
    <n v="7.6369190486581839E-4"/>
    <n v="1.1738999999999999"/>
    <x v="1"/>
  </r>
  <r>
    <s v="Intesa Sanpaolo SpA (XMIL:ISP)"/>
    <s v="3.462 EUR "/>
    <x v="3"/>
    <n v="6.9999999999999999E-4"/>
    <n v="7.6369190486581839E-4"/>
    <n v="1.3514999999999999"/>
    <x v="10"/>
  </r>
  <r>
    <s v="LONDON STOCK EXCHANGE GROUP PLC (XFRA:LS4D)"/>
    <s v="9,162 GBX "/>
    <x v="5"/>
    <n v="6.9999999999999999E-4"/>
    <n v="7.6369190486581839E-4"/>
    <n v="0.45350000000000001"/>
    <x v="5"/>
  </r>
  <r>
    <s v="KDDI CORPORATION (XFRA:DIP)"/>
    <s v="4,422 JPY "/>
    <x v="4"/>
    <n v="6.9999999999999999E-4"/>
    <n v="7.6369190486581839E-4"/>
    <n v="0.26679999999999998"/>
    <x v="4"/>
  </r>
  <r>
    <s v="COMPASS GROUP PLC (XFRA:XGR)"/>
    <s v="2,244 GBX "/>
    <x v="5"/>
    <n v="6.9999999999999999E-4"/>
    <n v="7.6369190486581839E-4"/>
    <n v="0.69499999999999995"/>
    <x v="5"/>
  </r>
  <r>
    <s v="PALANTIR TECHNOLOGIES INC. (XNYS:PLTR)"/>
    <s v="23.24 USD "/>
    <x v="0"/>
    <n v="6.9999999999999999E-4"/>
    <n v="7.6369190486581839E-4"/>
    <n v="2.7521"/>
    <x v="1"/>
  </r>
  <r>
    <s v="AMERICAN ELECTRIC POWER COMPANY, INC. (XNAS:AEP)"/>
    <s v="88.19 USD "/>
    <x v="0"/>
    <n v="6.9999999999999999E-4"/>
    <n v="7.6369190486581839E-4"/>
    <n v="0.52139999999999997"/>
    <x v="0"/>
  </r>
  <r>
    <s v="FERGUSON PLC (XNYS:FERG)"/>
    <s v="216.9 USD "/>
    <x v="0"/>
    <n v="6.9999999999999999E-4"/>
    <n v="7.6369190486581839E-4"/>
    <n v="1.2386999999999999"/>
    <x v="1"/>
  </r>
  <r>
    <s v="FORTINET, INC. (XNAS:FTNT)"/>
    <s v="58.99 USD "/>
    <x v="0"/>
    <n v="6.9999999999999999E-4"/>
    <n v="7.6369190486581839E-4"/>
    <n v="1"/>
    <x v="0"/>
  </r>
  <r>
    <s v="Fastenal Company (XNAS:FAST)"/>
    <s v="68.28 USD "/>
    <x v="0"/>
    <n v="6.9999999999999999E-4"/>
    <n v="7.6369190486581839E-4"/>
    <n v="1.0290999999999999"/>
    <x v="0"/>
  </r>
  <r>
    <s v="OLD DOMINION FREIGHT LINE, INC. (XNAS:ODFL)"/>
    <s v="185.79 USD "/>
    <x v="0"/>
    <n v="6.9999999999999999E-4"/>
    <n v="7.6369190486581839E-4"/>
    <n v="1.0468999999999999"/>
    <x v="0"/>
  </r>
  <r>
    <s v="NUCOR CORPORATION (XNYS:NUE)"/>
    <s v="173.94 USD "/>
    <x v="0"/>
    <n v="6.9999999999999999E-4"/>
    <n v="7.6369190486581839E-4"/>
    <n v="1.6319999999999999"/>
    <x v="1"/>
  </r>
  <r>
    <s v="TE Connectivity Ltd (XNYS:TEL)"/>
    <s v="142.01 USD "/>
    <x v="0"/>
    <n v="6.9999999999999999E-4"/>
    <n v="7.6369190486581839E-4"/>
    <n v="1.3466"/>
    <x v="1"/>
  </r>
  <r>
    <s v="CANADIAN IMPERIAL BANK OF COMMERCE (XFRA:CAI)"/>
    <s v="65.49 CAD "/>
    <x v="7"/>
    <n v="6.9999999999999999E-4"/>
    <n v="7.6369190486581839E-4"/>
    <n v="1.0949"/>
    <x v="7"/>
  </r>
  <r>
    <s v="MANULIFE FINANCIAL CORPORATION (XFRA:MLU)"/>
    <s v="32.96 CAD "/>
    <x v="7"/>
    <n v="6.9999999999999999E-4"/>
    <n v="7.6369190486581839E-4"/>
    <n v="1.0809"/>
    <x v="7"/>
  </r>
  <r>
    <s v="WESFARMERS LIMITED (XFRA:WF3)"/>
    <s v="68.31 AUD "/>
    <x v="6"/>
    <n v="6.9999999999999999E-4"/>
    <n v="7.6369190486581839E-4"/>
    <n v="1.0222"/>
    <x v="6"/>
  </r>
  <r>
    <s v="DBS GROUP HOLDINGS LTD (XFRA:DEV)"/>
    <s v="35.64 SGD "/>
    <x v="10"/>
    <n v="6.9999999999999999E-4"/>
    <n v="7.6369190486581839E-4"/>
    <n v="1.0089999999999999"/>
    <x v="3"/>
  </r>
  <r>
    <s v="PAYCHEX, INC. (XNAS:PAYX)"/>
    <s v="119.69 USD "/>
    <x v="0"/>
    <n v="6.9999999999999999E-4"/>
    <n v="7.6369190486581839E-4"/>
    <n v="0.96799999999999997"/>
    <x v="0"/>
  </r>
  <r>
    <s v="AFLAC INCORPORATED (XNYS:AFL)"/>
    <s v="83.19 USD "/>
    <x v="0"/>
    <n v="6.9999999999999999E-4"/>
    <n v="7.6369190486581839E-4"/>
    <n v="0.94610000000000005"/>
    <x v="1"/>
  </r>
  <r>
    <s v="DIGITAL REALTY TRUST, INC. (XFRA:FQI)"/>
    <s v="147.29 USD "/>
    <x v="0"/>
    <n v="6.9999999999999999E-4"/>
    <n v="7.6369190486581839E-4"/>
    <n v="0.58189999999999997"/>
    <x v="3"/>
  </r>
  <r>
    <s v="METLIFE, INC. (XNYS:MET)"/>
    <s v="70.55 USD "/>
    <x v="0"/>
    <n v="6.9999999999999999E-4"/>
    <n v="7.6369190486581839E-4"/>
    <n v="1.0642"/>
    <x v="1"/>
  </r>
  <r>
    <s v="REALTY INCOME CORPORATION (XNYS:O PR)"/>
    <s v="55.15 USD "/>
    <x v="0"/>
    <n v="6.9999999999999999E-4"/>
    <n v="7.6369190486581839E-4"/>
    <n v="0.95660000000000001"/>
    <x v="1"/>
  </r>
  <r>
    <s v="SEMPRA (XNYS:SREA)"/>
    <s v="72.89 USD "/>
    <x v="0"/>
    <n v="6.9999999999999999E-4"/>
    <n v="7.6369190486581839E-4"/>
    <n v="0.74160000000000004"/>
    <x v="1"/>
  </r>
  <r>
    <s v="SUNCOR ENERGY INC. (XFRA:SM3)"/>
    <s v="52.21 CAD "/>
    <x v="7"/>
    <n v="6.9999999999999999E-4"/>
    <n v="7.6369190486581839E-4"/>
    <n v="1.4947999999999999"/>
    <x v="7"/>
  </r>
  <r>
    <s v="CENTENE CORPORATION (XNYS:CNC)"/>
    <s v="74.94 USD "/>
    <x v="0"/>
    <n v="6.9999999999999999E-4"/>
    <n v="7.6369190486581839E-4"/>
    <n v="0.4783"/>
    <x v="1"/>
  </r>
  <r>
    <s v="Danone SA (XPAR:BN)"/>
    <s v="57.74 EUR "/>
    <x v="3"/>
    <n v="6.9999999999999999E-4"/>
    <n v="7.6369190486581839E-4"/>
    <n v="0.54620000000000002"/>
    <x v="9"/>
  </r>
  <r>
    <s v="MICROCHIP TECHNOLOGY INCORPORATED (XNAS:MCHP)"/>
    <s v="91.00 USD "/>
    <x v="0"/>
    <n v="6.9999999999999999E-4"/>
    <n v="7.6369190486581839E-4"/>
    <n v="1.5488"/>
    <x v="0"/>
  </r>
  <r>
    <s v="THE BANK OF NEW YORK MELLON CORPORATION (XNYS:BK)"/>
    <s v="57.00 USD "/>
    <x v="0"/>
    <n v="6.9999999999999999E-4"/>
    <n v="7.6369190486581839E-4"/>
    <n v="1.0723"/>
    <x v="1"/>
  </r>
  <r>
    <s v="Investor AB (OTCM:IVSBF)"/>
    <s v="273.4 SEK "/>
    <x v="9"/>
    <n v="6.9999999999999999E-4"/>
    <n v="7.6369190486581839E-4"/>
    <n v="0.92159999999999997"/>
    <x v="8"/>
  </r>
  <r>
    <s v="Mizuho Financial Group, Inc. (XNYS:MFG)"/>
    <s v="3,008 JPY "/>
    <x v="4"/>
    <n v="6.9999999999999999E-4"/>
    <n v="7.6369190486581839E-4"/>
    <n v="0.42370000000000002"/>
    <x v="4"/>
  </r>
  <r>
    <s v="JOHNSON CONTROLS INTERNATIONAL PLC (XNYS:JCI)"/>
    <s v="62.43 USD "/>
    <x v="0"/>
    <n v="6.9999999999999999E-4"/>
    <n v="7.6369190486581839E-4"/>
    <n v="1.2938000000000001"/>
    <x v="1"/>
  </r>
  <r>
    <s v="Sika Ltd (OTCM:SKFOF)"/>
    <s v="269.3 CHF "/>
    <x v="2"/>
    <n v="6.9999999999999999E-4"/>
    <n v="7.6369190486581839E-4"/>
    <n v="1.4601999999999999"/>
    <x v="8"/>
  </r>
  <r>
    <s v="AMERIPRISE FINANCIAL, INC. (XNYS:AMP)"/>
    <s v="419.53 USD "/>
    <x v="0"/>
    <n v="6.9999999999999999E-4"/>
    <n v="7.6369190486581839E-4"/>
    <n v="1.3612"/>
    <x v="1"/>
  </r>
  <r>
    <s v="WASTE CONNECTIONS, INC. (XNYS:WCN)"/>
    <s v="164.47 USD "/>
    <x v="0"/>
    <n v="6.9999999999999999E-4"/>
    <n v="7.6369190486581839E-4"/>
    <n v="0.57599999999999996"/>
    <x v="1"/>
  </r>
  <r>
    <s v="HESS CORPORATION (XNYS:HES)"/>
    <s v="157.63 USD "/>
    <x v="0"/>
    <n v="6.9999999999999999E-4"/>
    <n v="7.6369190486581839E-4"/>
    <n v="1.2230000000000001"/>
    <x v="1"/>
  </r>
  <r>
    <s v="ROLLS-ROYCE HOLDINGS PLC (XFRA:RRU1)"/>
    <s v="418.1 GBX "/>
    <x v="5"/>
    <n v="6.9999999999999999E-4"/>
    <n v="7.6369190486581839E-4"/>
    <n v="1.345"/>
    <x v="5"/>
  </r>
  <r>
    <s v="Volvo AB (XSTO:VOLV B)"/>
    <s v="271.5 SEK "/>
    <x v="9"/>
    <n v="6.9999999999999999E-4"/>
    <n v="7.6369190486581839E-4"/>
    <n v="0.97640000000000005"/>
    <x v="16"/>
  </r>
  <r>
    <s v="THE ALLSTATE CORPORATION (XNYS:ALL PR J)"/>
    <s v="168.06 USD "/>
    <x v="0"/>
    <n v="6.9999999999999999E-4"/>
    <n v="7.6369190486581839E-4"/>
    <n v="0.50880000000000003"/>
    <x v="1"/>
  </r>
  <r>
    <s v="Nordea Bank Abp (XHEL:NDA FI)"/>
    <s v="127.6 SEK "/>
    <x v="9"/>
    <n v="6.9999999999999999E-4"/>
    <n v="7.6369190486581839E-4"/>
    <n v="1.169"/>
    <x v="17"/>
  </r>
  <r>
    <s v="OCCIDENTAL PETROLEUM CORPORATION (XNYS:OXY)"/>
    <s v="64.26 USD "/>
    <x v="0"/>
    <n v="6.9999999999999999E-4"/>
    <n v="7.6369190486581839E-4"/>
    <n v="1.6336999999999999"/>
    <x v="1"/>
  </r>
  <r>
    <s v="REPUBLIC SERVICES, INC. (XNYS:RSG)"/>
    <s v="185.68 USD "/>
    <x v="0"/>
    <n v="6.9999999999999999E-4"/>
    <n v="7.6369190486581839E-4"/>
    <n v="0.70099999999999996"/>
    <x v="1"/>
  </r>
  <r>
    <s v="THE WILLIAMS COMPANIES, INC. (XNYS:WMB)"/>
    <s v="38.58 USD "/>
    <x v="0"/>
    <n v="6.9999999999999999E-4"/>
    <n v="7.6369190486581839E-4"/>
    <n v="1.0699000000000001"/>
    <x v="1"/>
  </r>
  <r>
    <s v="ORIENTAL LAND CO.,LTD. (OTCM:OLCLF)"/>
    <s v="4,330 JPY "/>
    <x v="4"/>
    <n v="6.9999999999999999E-4"/>
    <n v="7.6369190486581839E-4"/>
    <n v="0.96579999999999999"/>
    <x v="8"/>
  </r>
  <r>
    <s v="CORTEVA, INC. (XNYS:CTVA)"/>
    <s v="57.06 USD "/>
    <x v="0"/>
    <n v="6.9999999999999999E-4"/>
    <n v="7.6369190486581839E-4"/>
    <n v="0.79730000000000001"/>
    <x v="1"/>
  </r>
  <r>
    <s v="OTIS WORLDWIDE CORPORATION (XNYS:OTIS)"/>
    <s v="92.39 USD "/>
    <x v="0"/>
    <n v="6.9999999999999999E-4"/>
    <n v="7.6369190486581839E-4"/>
    <n v="0.92789999999999995"/>
    <x v="1"/>
  </r>
  <r>
    <s v="COPART, INC. (XNAS:CPRT)"/>
    <s v="55.08 USD "/>
    <x v="0"/>
    <n v="5.9999999999999995E-4"/>
    <n v="6.5459306131355848E-4"/>
    <n v="1.2826"/>
    <x v="0"/>
  </r>
  <r>
    <s v="CUMMINS INC. (XNYS:CMI)"/>
    <s v="279.9 USD "/>
    <x v="0"/>
    <n v="5.9999999999999995E-4"/>
    <n v="6.5459306131355848E-4"/>
    <n v="1.0291999999999999"/>
    <x v="1"/>
  </r>
  <r>
    <s v="ONEOK, INC. (XNYS:OKE)"/>
    <s v="77.02 USD "/>
    <x v="0"/>
    <n v="5.9999999999999995E-4"/>
    <n v="6.5459306131355848E-4"/>
    <n v="1.6256999999999999"/>
    <x v="1"/>
  </r>
  <r>
    <s v="SYSCO CORPORATION. (XNYS:SYY)"/>
    <s v="75.50 USD "/>
    <x v="0"/>
    <n v="5.9999999999999995E-4"/>
    <n v="6.5459306131355848E-4"/>
    <n v="1.1848000000000001"/>
    <x v="1"/>
  </r>
  <r>
    <s v="DAIKIN INDUSTRIES,LTD. (OTCM:DKILY)"/>
    <s v="22,090 JPY "/>
    <x v="4"/>
    <n v="5.9999999999999995E-4"/>
    <n v="6.5459306131355848E-4"/>
    <n v="1.0681"/>
    <x v="8"/>
  </r>
  <r>
    <s v="Cencora, Inc. (XNYS:COR)"/>
    <s v="223.18 USD "/>
    <x v="0"/>
    <n v="5.9999999999999995E-4"/>
    <n v="6.5459306131355848E-4"/>
    <n v="0.49199999999999999"/>
    <x v="1"/>
  </r>
  <r>
    <s v="MONSTER BEVERAGE CORPORATION (XNAS:MNST)"/>
    <s v="55.01 USD "/>
    <x v="0"/>
    <n v="5.9999999999999995E-4"/>
    <n v="6.5459306131355848E-4"/>
    <n v="0.77429999999999999"/>
    <x v="0"/>
  </r>
  <r>
    <s v="Dow Inc. (XNYS:DOW)"/>
    <s v="57.09 USD "/>
    <x v="0"/>
    <n v="5.9999999999999995E-4"/>
    <n v="6.5459306131355848E-4"/>
    <n v="1.252"/>
    <x v="1"/>
  </r>
  <r>
    <s v="Alcon Inc. (XMEX:ALCN)"/>
    <s v="72.16 CHF "/>
    <x v="2"/>
    <n v="5.9999999999999995E-4"/>
    <n v="6.5459306131355848E-4"/>
    <n v="0.92989999999999995"/>
    <x v="2"/>
  </r>
  <r>
    <s v="CONSTELLATION ENERGY CORPORATION. (XNAS:CEG)"/>
    <s v="194.8 USD "/>
    <x v="0"/>
    <n v="5.9999999999999995E-4"/>
    <n v="6.5459306131355848E-4"/>
    <n v="0.94499999999999995"/>
    <x v="0"/>
  </r>
  <r>
    <s v="Wolters Kluwer NV (XAMS:WKL)"/>
    <s v="143.6 EUR "/>
    <x v="3"/>
    <n v="5.9999999999999995E-4"/>
    <n v="6.5459306131355848E-4"/>
    <n v="0.51400000000000001"/>
    <x v="15"/>
  </r>
  <r>
    <s v="PRUDENTIAL FINANCIAL, INC. (XNYS:PRH)"/>
    <s v="112.5 USD "/>
    <x v="0"/>
    <n v="5.9999999999999995E-4"/>
    <n v="6.5459306131355848E-4"/>
    <n v="1.3321000000000001"/>
    <x v="1"/>
  </r>
  <r>
    <s v="CONSTELLATION BRANDS, INC. (XNYS:STZ)"/>
    <s v="255.8 USD "/>
    <x v="0"/>
    <n v="5.9999999999999995E-4"/>
    <n v="6.5459306131355848E-4"/>
    <n v="0.89680000000000004"/>
    <x v="1"/>
  </r>
  <r>
    <s v="Lonza Group Ltd (XLON:0QNO)"/>
    <s v="519.6 CHF "/>
    <x v="2"/>
    <n v="5.9999999999999995E-4"/>
    <n v="6.5459306131355848E-4"/>
    <n v="1.2663"/>
    <x v="2"/>
  </r>
  <r>
    <s v="TC Energy Corporation (XFRA:TRS)"/>
    <s v="50.87 CAD "/>
    <x v="7"/>
    <n v="5.9999999999999995E-4"/>
    <n v="6.5459306131355848E-4"/>
    <n v="0.76390000000000002"/>
    <x v="7"/>
  </r>
  <r>
    <s v="FLUTTER ENTERTAINMENT PUBLIC LIMITED COMPANY (XNYS:FLUT)"/>
    <s v="15,705 GBX "/>
    <x v="5"/>
    <n v="5.9999999999999995E-4"/>
    <n v="6.5459306131355848E-4"/>
    <n v="0.88849999999999996"/>
    <x v="5"/>
  </r>
  <r>
    <s v="Givaudan Ltd (XSWX:GIVN)"/>
    <s v="3,992 CHF "/>
    <x v="2"/>
    <n v="5.9999999999999995E-4"/>
    <n v="6.5459306131355848E-4"/>
    <n v="0.96189999999999998"/>
    <x v="2"/>
  </r>
  <r>
    <s v="EXPERIAN PLC (XMEX:EXPNN)"/>
    <s v="3,277 GBX "/>
    <x v="5"/>
    <n v="5.9999999999999995E-4"/>
    <n v="6.5459306131355848E-4"/>
    <n v="0.79220000000000002"/>
    <x v="5"/>
  </r>
  <r>
    <s v="COGNIZANT TECHNOLOGY SOLUTIONS CORPORATION (XNAS:CTSH)"/>
    <s v="66.45 USD "/>
    <x v="0"/>
    <n v="5.9999999999999995E-4"/>
    <n v="6.5459306131355848E-4"/>
    <n v="1.048"/>
    <x v="0"/>
  </r>
  <r>
    <s v="BLOCK, INC. (XNYS:SQ)"/>
    <s v="70.04 USD "/>
    <x v="0"/>
    <n v="5.9999999999999995E-4"/>
    <n v="6.5459306131355848E-4"/>
    <n v="2.5840999999999998"/>
    <x v="1"/>
  </r>
  <r>
    <s v="THE TRADE DESK, INC. (XNAS:TTD)"/>
    <s v="88.48 USD "/>
    <x v="0"/>
    <n v="5.9999999999999995E-4"/>
    <n v="6.5459306131355848E-4"/>
    <n v="1.4837"/>
    <x v="0"/>
  </r>
  <r>
    <s v="INGERSOLL RAND INC. (XNYS:IR)"/>
    <s v="87.27 USD "/>
    <x v="0"/>
    <n v="5.9999999999999995E-4"/>
    <n v="6.5459306131355848E-4"/>
    <n v="1.4441999999999999"/>
    <x v="1"/>
  </r>
  <r>
    <s v="YUM! BRANDS, INC. (XNYS:YUM)"/>
    <s v="134.66 USD "/>
    <x v="0"/>
    <n v="5.9999999999999995E-4"/>
    <n v="6.5459306131355848E-4"/>
    <n v="1.0961000000000001"/>
    <x v="1"/>
  </r>
  <r>
    <s v="FIDELITY NATIONAL INFORMATION SERVICES, INC. (XNYS:FIS)"/>
    <s v="70.52 USD "/>
    <x v="0"/>
    <n v="5.9999999999999995E-4"/>
    <n v="6.5459306131355848E-4"/>
    <n v="1.0441"/>
    <x v="1"/>
  </r>
  <r>
    <s v="Dominion Energy, Inc. (XNYS:D)"/>
    <s v="51.07 USD "/>
    <x v="0"/>
    <n v="5.9999999999999995E-4"/>
    <n v="6.5459306131355848E-4"/>
    <n v="0.5927"/>
    <x v="1"/>
  </r>
  <r>
    <s v="LENNAR CORPORATION (XNYS:LEN)"/>
    <s v="159.13 USD "/>
    <x v="0"/>
    <n v="5.9999999999999995E-4"/>
    <n v="6.5459306131355848E-4"/>
    <n v="1.5687"/>
    <x v="1"/>
  </r>
  <r>
    <s v="GENERAL MILLS, INC. (XNYS:GIS)"/>
    <s v="69.83 USD "/>
    <x v="0"/>
    <n v="5.9999999999999995E-4"/>
    <n v="6.5459306131355848E-4"/>
    <n v="0.1225"/>
    <x v="1"/>
  </r>
  <r>
    <s v="KIMBERLY-CLARK CORPORATION (XNYS:KMB)"/>
    <s v="136.47 USD "/>
    <x v="0"/>
    <n v="5.9999999999999995E-4"/>
    <n v="6.5459306131355848E-4"/>
    <n v="0.4"/>
    <x v="1"/>
  </r>
  <r>
    <s v="Murata Manufacturing Co., Ltd. (OTCM:MRAAF)"/>
    <s v="2,798 JPY "/>
    <x v="4"/>
    <n v="5.9999999999999995E-4"/>
    <n v="6.5459306131355848E-4"/>
    <n v="1.0898000000000001"/>
    <x v="8"/>
  </r>
  <r>
    <s v="CHENIERE ENERGY, INC. (XNYS:LNG)"/>
    <s v="156.95 USD "/>
    <x v="0"/>
    <n v="5.9999999999999995E-4"/>
    <n v="6.5459306131355848E-4"/>
    <n v="0.97009999999999996"/>
    <x v="1"/>
  </r>
  <r>
    <s v="QUANTA SERVICES, INC. (XNYS:PWR)"/>
    <s v="255.84 USD "/>
    <x v="0"/>
    <n v="5.9999999999999995E-4"/>
    <n v="6.5459306131355848E-4"/>
    <n v="1.0512999999999999"/>
    <x v="1"/>
  </r>
  <r>
    <s v="Hong Kong Exchanges and Clearing Limited (OTCM:HKXCF)"/>
    <s v="268.8 HKD "/>
    <x v="8"/>
    <n v="5.9999999999999995E-4"/>
    <n v="6.5459306131355848E-4"/>
    <n v="1.2444999999999999"/>
    <x v="8"/>
  </r>
  <r>
    <s v="WOODSIDE ENERGY GROUP LTD (XNYS:WDS)"/>
    <s v="27.28 AUD "/>
    <x v="6"/>
    <n v="5.9999999999999995E-4"/>
    <n v="6.5459306131355848E-4"/>
    <n v="0.70399999999999996"/>
    <x v="6"/>
  </r>
  <r>
    <s v="SoftBank Corp. (OTCM:SFBQF)"/>
    <s v="1,898 JPY "/>
    <x v="4"/>
    <n v="5.9999999999999995E-4"/>
    <n v="6.5459306131355848E-4"/>
    <n v="0.25469999999999998"/>
    <x v="8"/>
  </r>
  <r>
    <s v="Capgemini SE (XFRA:CGMA)"/>
    <s v="202.6 EUR "/>
    <x v="3"/>
    <n v="5.9999999999999995E-4"/>
    <n v="6.5459306131355848E-4"/>
    <n v="1.383"/>
    <x v="3"/>
  </r>
  <r>
    <s v="AGILENT TECHNOLOGIES, INC. (XNYS:A)"/>
    <s v="139.66 USD "/>
    <x v="0"/>
    <n v="5.9999999999999995E-4"/>
    <n v="6.5459306131355848E-4"/>
    <n v="1.0908"/>
    <x v="1"/>
  </r>
  <r>
    <s v="EXELON CORPORATION (XNAS:EXC)"/>
    <s v="37.50 USD "/>
    <x v="0"/>
    <n v="5.9999999999999995E-4"/>
    <n v="6.5459306131355848E-4"/>
    <n v="0.51380000000000003"/>
    <x v="0"/>
  </r>
  <r>
    <s v="VULCAN MATERIALS COMPANY (XNYS:VMC)"/>
    <s v="264.70 USD "/>
    <x v="0"/>
    <n v="5.9999999999999995E-4"/>
    <n v="6.5459306131355848E-4"/>
    <n v="0.85289999999999999"/>
    <x v="1"/>
  </r>
  <r>
    <s v="ELECTRONIC ARTS INC. (XNAS:EA)"/>
    <s v="129.42 USD "/>
    <x v="0"/>
    <n v="5.9999999999999995E-4"/>
    <n v="6.5459306131355848E-4"/>
    <n v="0.79430000000000001"/>
    <x v="0"/>
  </r>
  <r>
    <s v="GARTNER, INC. (XNYS:IT)"/>
    <s v="429.00 USD "/>
    <x v="0"/>
    <n v="5.9999999999999995E-4"/>
    <n v="6.5459306131355848E-4"/>
    <n v="1.3298000000000001"/>
    <x v="1"/>
  </r>
  <r>
    <s v="Adyen NV (XAMS:ADYEN)"/>
    <s v="1,155 EUR "/>
    <x v="3"/>
    <n v="5.9999999999999995E-4"/>
    <n v="6.5459306131355848E-4"/>
    <n v="1.8882000000000001"/>
    <x v="15"/>
  </r>
  <r>
    <s v="Bayerische Motoren Werke AG (XFRA:BMW)"/>
    <s v="102.5 EUR "/>
    <x v="3"/>
    <n v="5.9999999999999995E-4"/>
    <n v="6.5459306131355848E-4"/>
    <n v="1.2283999999999999"/>
    <x v="3"/>
  </r>
  <r>
    <s v="SMART METERING SYSTEMS PLC (XFRA:SMC)"/>
    <s v="82,670 JPY "/>
    <x v="4"/>
    <n v="5.9999999999999995E-4"/>
    <n v="6.5459306131355848E-4"/>
    <n v="0.32"/>
    <x v="4"/>
  </r>
  <r>
    <s v="MONOLITHIC POWER SYSTEMS, INC. (XNAS:MPWR)"/>
    <s v="708.91 USD "/>
    <x v="0"/>
    <n v="5.9999999999999995E-4"/>
    <n v="6.5459306131355848E-4"/>
    <n v="1.1265000000000001"/>
    <x v="0"/>
  </r>
  <r>
    <s v="THE ESTEE LAUDER COMPANIES INC. (XNYS:EL)"/>
    <s v="133.01 USD "/>
    <x v="0"/>
    <n v="5.9999999999999995E-4"/>
    <n v="6.5459306131355848E-4"/>
    <n v="1.0730999999999999"/>
    <x v="1"/>
  </r>
  <r>
    <s v="MARTIN MARIETTA MATERIALS, INC. (XNYS:MLM)"/>
    <s v="593.3 USD "/>
    <x v="0"/>
    <n v="5.9999999999999995E-4"/>
    <n v="6.5459306131355848E-4"/>
    <n v="0.95030000000000003"/>
    <x v="1"/>
  </r>
  <r>
    <s v="Eni SpA (XMIL:ENI)"/>
    <s v="14.71 EUR "/>
    <x v="3"/>
    <n v="5.9999999999999995E-4"/>
    <n v="6.5459306131355848E-4"/>
    <n v="1.0824"/>
    <x v="10"/>
  </r>
  <r>
    <s v="Deutsche Boerse AG (XFRA:DB1)"/>
    <s v="184.9 EUR "/>
    <x v="3"/>
    <n v="5.9999999999999995E-4"/>
    <n v="6.5459306131355848E-4"/>
    <n v="0.6502"/>
    <x v="3"/>
  </r>
  <r>
    <s v="ADVANTEST CORPORATION (XFRA:VAN)"/>
    <s v="5,107 JPY "/>
    <x v="4"/>
    <n v="5.9999999999999995E-4"/>
    <n v="6.5459306131355848E-4"/>
    <n v="1.7478"/>
    <x v="4"/>
  </r>
  <r>
    <s v="NIPPON TELEGRAPH AND TELEPHONE CORPORATION (XFRA:NLV)"/>
    <s v="170.4 JPY "/>
    <x v="4"/>
    <n v="5.9999999999999995E-4"/>
    <n v="6.5459306131355848E-4"/>
    <n v="0.18029999999999999"/>
    <x v="4"/>
  </r>
  <r>
    <s v="GOODMAN GROUP UNT (XFRA:MY4)"/>
    <s v="32.63 AUD "/>
    <x v="6"/>
    <n v="5.9999999999999995E-4"/>
    <n v="6.5459306131355848E-4"/>
    <n v="0.89"/>
    <x v="6"/>
  </r>
  <r>
    <s v="Adidas AG (XFRA:ADS)"/>
    <s v="225 EUR "/>
    <x v="3"/>
    <n v="5.9999999999999995E-4"/>
    <n v="6.5459306131355848E-4"/>
    <n v="0.92630000000000001"/>
    <x v="3"/>
  </r>
  <r>
    <s v="Kering SA (OTCM:PPRUF)"/>
    <s v="328.6 EUR "/>
    <x v="3"/>
    <n v="5.9999999999999995E-4"/>
    <n v="6.5459306131355848E-4"/>
    <n v="1.0787"/>
    <x v="8"/>
  </r>
  <r>
    <s v="GLOBAL PAYMENTS INC. (XNYS:GPN)"/>
    <s v="110.70 USD "/>
    <x v="0"/>
    <n v="5.9999999999999995E-4"/>
    <n v="6.5459306131355848E-4"/>
    <n v="1.0278"/>
    <x v="1"/>
  </r>
  <r>
    <s v="ROCKWELL AUTOMATION, INC. (XNYS:ROK)"/>
    <s v="274.34 USD "/>
    <x v="0"/>
    <n v="5.9999999999999995E-4"/>
    <n v="6.5459306131355848E-4"/>
    <n v="1.3968"/>
    <x v="1"/>
  </r>
  <r>
    <s v="OVERSEA-CHINESE BANKING CORPORATION LIMITED (OTCM:OVCHY)"/>
    <s v="14.28 SGD "/>
    <x v="10"/>
    <n v="5.9999999999999995E-4"/>
    <n v="6.5459306131355848E-4"/>
    <n v="1.0892999999999999"/>
    <x v="8"/>
  </r>
  <r>
    <s v="DENSO CORPORATION (OTCM:DNZOF)"/>
    <s v="2,682 JPY "/>
    <x v="4"/>
    <n v="5.9999999999999995E-4"/>
    <n v="6.5459306131355848E-4"/>
    <n v="1.4487000000000001"/>
    <x v="8"/>
  </r>
  <r>
    <s v="DATADOG, INC. (XNAS:DDOG)"/>
    <s v="124.12 USD "/>
    <x v="0"/>
    <n v="5.9999999999999995E-4"/>
    <n v="6.5459306131355848E-4"/>
    <n v="1.1341000000000001"/>
    <x v="0"/>
  </r>
  <r>
    <s v="STMicroelectronics NV (XNYS:STM)"/>
    <s v="37.2 EUR "/>
    <x v="3"/>
    <n v="5.0000000000000001E-4"/>
    <n v="5.4549421776129879E-4"/>
    <n v="1.6294999999999999"/>
    <x v="1"/>
  </r>
  <r>
    <s v="COSTAR GROUP, INC. (XNAS:CSGP)"/>
    <s v="90.97 USD "/>
    <x v="0"/>
    <n v="5.0000000000000001E-4"/>
    <n v="5.4549421776129879E-4"/>
    <n v="0.87729999999999997"/>
    <x v="0"/>
  </r>
  <r>
    <s v="EQUIFAX INC. (XNYS:EFX)"/>
    <s v="227.54 USD "/>
    <x v="0"/>
    <n v="5.0000000000000001E-4"/>
    <n v="5.4549421776129879E-4"/>
    <n v="1.5720000000000001"/>
    <x v="1"/>
  </r>
  <r>
    <s v="Partners Group Holding AG (OTCM:PGPHF)"/>
    <s v="1,204 CHF "/>
    <x v="2"/>
    <n v="5.0000000000000001E-4"/>
    <n v="5.4549421776129879E-4"/>
    <n v="1.7699"/>
    <x v="8"/>
  </r>
  <r>
    <s v="SUN LIFE FINANCIAL INC (XFRA:LIE)"/>
    <s v="71.80 CAD "/>
    <x v="7"/>
    <n v="5.0000000000000001E-4"/>
    <n v="5.4549421776129879E-4"/>
    <n v="0.95489999999999997"/>
    <x v="7"/>
  </r>
  <r>
    <s v="LLOYDS BANKING GROUP PLC (XFRA:LLD2)"/>
    <s v="52.18 GBX "/>
    <x v="5"/>
    <n v="5.0000000000000001E-4"/>
    <n v="5.4549421776129879E-4"/>
    <n v="1.3090999999999999"/>
    <x v="5"/>
  </r>
  <r>
    <s v="ASHTEAD GROUP PUBLIC LIMITED COMPANY (XLON:AHT)"/>
    <s v="5,704 GBX "/>
    <x v="5"/>
    <n v="5.0000000000000001E-4"/>
    <n v="5.4549421776129879E-4"/>
    <n v="1.5002"/>
    <x v="5"/>
  </r>
  <r>
    <s v="Seven &amp; i Holdings Co., Ltd. (XFRA:S6MA)"/>
    <s v="2,028 JPY "/>
    <x v="4"/>
    <n v="5.0000000000000001E-4"/>
    <n v="5.4549421776129879E-4"/>
    <n v="0.61450000000000005"/>
    <x v="4"/>
  </r>
  <r>
    <s v="BARCLAYS PLC (XLON:BARC)"/>
    <s v="202.4 GBX "/>
    <x v="5"/>
    <n v="5.0000000000000001E-4"/>
    <n v="5.4549421776129879E-4"/>
    <n v="1.9806999999999999"/>
    <x v="5"/>
  </r>
  <r>
    <s v="CDW CORPORATION (XNAS:CDW)"/>
    <s v="220.36 USD "/>
    <x v="0"/>
    <n v="5.0000000000000001E-4"/>
    <n v="5.4549421776129879E-4"/>
    <n v="1.083"/>
    <x v="0"/>
  </r>
  <r>
    <s v="DuPont de Nemours, Inc. (XNYS:DD)"/>
    <s v="77.44 USD "/>
    <x v="0"/>
    <n v="5.0000000000000001E-4"/>
    <n v="5.4549421776129879E-4"/>
    <n v="1.3525"/>
    <x v="1"/>
  </r>
  <r>
    <s v="THE KROGER CO. (XNYS:KR)"/>
    <s v="54.60 USD "/>
    <x v="0"/>
    <n v="5.0000000000000001E-4"/>
    <n v="5.4549421776129879E-4"/>
    <n v="0.44009999999999999"/>
    <x v="1"/>
  </r>
  <r>
    <s v="JAPAN TOBACCO INC. (OTCM:JAPAY)"/>
    <s v="4,303 JPY "/>
    <x v="4"/>
    <n v="5.0000000000000001E-4"/>
    <n v="5.4549421776129879E-4"/>
    <n v="0.41499999999999998"/>
    <x v="8"/>
  </r>
  <r>
    <s v="Swiss Re Ltd (OTCM:SSREY)"/>
    <s v="99.58 CHF "/>
    <x v="2"/>
    <n v="5.0000000000000001E-4"/>
    <n v="5.4549421776129879E-4"/>
    <s v="#FIELD!"/>
    <x v="8"/>
  </r>
  <r>
    <s v="XYLEM INC. (XNYS:XYL)"/>
    <s v="137.22 USD "/>
    <x v="0"/>
    <n v="5.0000000000000001E-4"/>
    <n v="5.4549421776129879E-4"/>
    <n v="1.0662"/>
    <x v="1"/>
  </r>
  <r>
    <s v="DIAMONDBACK ENERGY, INC. (XNAS:FANG)"/>
    <s v="200.58 USD "/>
    <x v="0"/>
    <n v="5.0000000000000001E-4"/>
    <n v="5.4549421776129879E-4"/>
    <n v="1.9037999999999999"/>
    <x v="0"/>
  </r>
  <r>
    <s v="VEEVA SYSTEMS INC. (XNYS:VEEV)"/>
    <s v="203.1 USD "/>
    <x v="0"/>
    <n v="5.0000000000000001E-4"/>
    <n v="5.4549421776129879E-4"/>
    <n v="0.83650000000000002"/>
    <x v="1"/>
  </r>
  <r>
    <s v="FORTIVE CORPORATION (XNYS:FTV)"/>
    <s v="76.41 USD "/>
    <x v="0"/>
    <n v="5.0000000000000001E-4"/>
    <n v="5.4549421776129879E-4"/>
    <n v="1.1435"/>
    <x v="1"/>
  </r>
  <r>
    <s v="MONGODB, INC. (XNAS:MDB)"/>
    <s v="363.94 USD "/>
    <x v="0"/>
    <n v="5.0000000000000001E-4"/>
    <n v="5.4549421776129879E-4"/>
    <n v="1.2186999999999999"/>
    <x v="0"/>
  </r>
  <r>
    <s v="GE HealthCare Technologies Inc. (XNAS:GEHC)"/>
    <s v="79.61 USD "/>
    <x v="0"/>
    <n v="5.0000000000000001E-4"/>
    <n v="5.4549421776129879E-4"/>
    <n v="1.181"/>
    <x v="0"/>
  </r>
  <r>
    <s v="Pernod Ricard SA (XPAR:RI)"/>
    <s v="141.2 EUR "/>
    <x v="3"/>
    <n v="5.0000000000000001E-4"/>
    <n v="5.4549421776129879E-4"/>
    <n v="0.50790000000000002"/>
    <x v="9"/>
  </r>
  <r>
    <s v="DOLLAR TREE, INC. (XNAS:DLTR)"/>
    <s v="120.8 USD "/>
    <x v="0"/>
    <n v="5.0000000000000001E-4"/>
    <n v="5.4549421776129879E-4"/>
    <n v="0.91190000000000004"/>
    <x v="0"/>
  </r>
  <r>
    <s v="VERISK ANALYTICS, INC. (XNAS:VRSK)"/>
    <s v="237.3 USD "/>
    <x v="0"/>
    <n v="5.0000000000000001E-4"/>
    <n v="5.4549421776129879E-4"/>
    <n v="0.81210000000000004"/>
    <x v="0"/>
  </r>
  <r>
    <s v="DOLLAR GENERAL CORPORATION (XNYS:DG)"/>
    <s v="136.6 USD "/>
    <x v="0"/>
    <n v="5.0000000000000001E-4"/>
    <n v="5.4549421776129879E-4"/>
    <n v="0.45710000000000001"/>
    <x v="1"/>
  </r>
  <r>
    <s v="FORTESCUE LTD (XFRA:FVJA)"/>
    <s v="25.66 AUD "/>
    <x v="6"/>
    <n v="5.0000000000000001E-4"/>
    <n v="5.4549421776129879E-4"/>
    <n v="1.536"/>
    <x v="6"/>
  </r>
  <r>
    <s v="MODERNA, INC. (XNAS:MRNA)"/>
    <s v="124.50 USD "/>
    <x v="0"/>
    <n v="5.0000000000000001E-4"/>
    <n v="5.4549421776129879E-4"/>
    <n v="1.5029999999999999"/>
    <x v="0"/>
  </r>
  <r>
    <s v="THE HERSHEY COMPANY (XFRA:HSY)"/>
    <s v="197.67 USD "/>
    <x v="0"/>
    <n v="5.0000000000000001E-4"/>
    <n v="5.4549421776129879E-4"/>
    <n v="0.36299999999999999"/>
    <x v="3"/>
  </r>
  <r>
    <s v="PG&amp;E CORPORATION (XNYS:PCG)"/>
    <s v="17.52 USD "/>
    <x v="0"/>
    <n v="5.0000000000000001E-4"/>
    <n v="5.4549421776129879E-4"/>
    <n v="1.1870000000000001"/>
    <x v="1"/>
  </r>
  <r>
    <s v="PUBLIC SERVICE ENTERPRISE GROUP INCORPORATED (XNYS:PEG)"/>
    <s v="70.43 USD "/>
    <x v="0"/>
    <n v="5.0000000000000001E-4"/>
    <n v="5.4549421776129879E-4"/>
    <n v="0.58760000000000001"/>
    <x v="1"/>
  </r>
  <r>
    <s v="PPG INDUSTRIES, INC. (XNYS:PPG)"/>
    <s v="132.81 USD "/>
    <x v="0"/>
    <n v="5.0000000000000001E-4"/>
    <n v="5.4549421776129879E-4"/>
    <n v="1.2885"/>
    <x v="1"/>
  </r>
  <r>
    <s v="Bayer AG (XFRA:BAYA)"/>
    <s v="28.02 EUR "/>
    <x v="3"/>
    <n v="5.0000000000000001E-4"/>
    <n v="5.4549421776129879E-4"/>
    <n v="1.0669"/>
    <x v="3"/>
  </r>
  <r>
    <s v="COINBASE GLOBAL, INC. (XNAS:COIN)"/>
    <s v="224.56 USD "/>
    <x v="0"/>
    <n v="5.0000000000000001E-4"/>
    <n v="5.4549421776129879E-4"/>
    <n v="2.9129999999999998"/>
    <x v="0"/>
  </r>
  <r>
    <s v="BIOGEN INC. (XFRA:IDP)"/>
    <s v="216.39 USD "/>
    <x v="0"/>
    <n v="5.0000000000000001E-4"/>
    <n v="5.4549421776129879E-4"/>
    <n v="-2.8899999999999999E-2"/>
    <x v="3"/>
  </r>
  <r>
    <s v="KINDER MORGAN, INC. (XNYS:KMI)"/>
    <s v="18.48 USD "/>
    <x v="0"/>
    <n v="5.0000000000000001E-4"/>
    <n v="5.4549421776129879E-4"/>
    <n v="0.91049999999999998"/>
    <x v="1"/>
  </r>
  <r>
    <s v="ATLASSIAN CORPORATION (XNAS:TEAM)"/>
    <s v="182.97 USD "/>
    <x v="0"/>
    <n v="5.0000000000000001E-4"/>
    <n v="5.4549421776129879E-4"/>
    <n v="0.75780000000000003"/>
    <x v="0"/>
  </r>
  <r>
    <s v="Xcel Energy Inc. (XNAS:XEL)"/>
    <s v="53.95 USD "/>
    <x v="0"/>
    <n v="5.0000000000000001E-4"/>
    <n v="5.4549421776129879E-4"/>
    <n v="0.38640000000000002"/>
    <x v="0"/>
  </r>
  <r>
    <s v="ANSYS, INC. (XNAS:ANSS)"/>
    <s v="320.44 USD "/>
    <x v="0"/>
    <n v="5.0000000000000001E-4"/>
    <n v="5.4549421776129879E-4"/>
    <n v="1.1503000000000001"/>
    <x v="0"/>
  </r>
  <r>
    <s v="VICI PROPERTIES INC. (XNYS:VICI)"/>
    <s v="28.70 USD "/>
    <x v="0"/>
    <n v="5.0000000000000001E-4"/>
    <n v="5.4549421776129879E-4"/>
    <n v="0.93279999999999996"/>
    <x v="1"/>
  </r>
  <r>
    <s v="HUBSPOT, INC. (XNYS:HUBS)"/>
    <s v="601.69 USD "/>
    <x v="0"/>
    <n v="5.0000000000000001E-4"/>
    <n v="5.4549421776129879E-4"/>
    <n v="1.5828"/>
    <x v="1"/>
  </r>
  <r>
    <s v="KENVUE INC. (XNYS:KVUE)"/>
    <s v="19.21 USD "/>
    <x v="0"/>
    <n v="5.0000000000000001E-4"/>
    <n v="5.4549421776129879E-4"/>
    <n v="0.76800000000000002"/>
    <x v="1"/>
  </r>
  <r>
    <s v="Compagnie de Saint Gobain SA (XPAR:SGO)"/>
    <s v="77.7 EUR "/>
    <x v="3"/>
    <n v="5.0000000000000001E-4"/>
    <n v="5.4549421776129879E-4"/>
    <n v="1.3815"/>
    <x v="9"/>
  </r>
  <r>
    <s v="ON SEMICONDUCTOR CORPORATION (XNAS:ON)"/>
    <s v="70.34 USD "/>
    <x v="0"/>
    <n v="5.0000000000000001E-4"/>
    <n v="5.4549421776129879E-4"/>
    <n v="1.7228000000000001"/>
    <x v="0"/>
  </r>
  <r>
    <s v="FAIR ISAAC CORPORATION (XNYS:FICO)"/>
    <s v="1191.94 USD "/>
    <x v="0"/>
    <n v="5.0000000000000001E-4"/>
    <n v="5.4549421776129879E-4"/>
    <n v="1.2945"/>
    <x v="1"/>
  </r>
  <r>
    <s v="THE KRAFT HEINZ COMPANY (XNAS:KHC)"/>
    <s v="36.26 USD "/>
    <x v="0"/>
    <n v="5.0000000000000001E-4"/>
    <n v="5.4549421776129879E-4"/>
    <n v="0.58560000000000001"/>
    <x v="0"/>
  </r>
  <r>
    <s v="KEURIG DR PEPPER INC. (XNAS:KDP)"/>
    <s v="33.75 USD "/>
    <x v="0"/>
    <n v="5.0000000000000001E-4"/>
    <n v="5.4549421776129879E-4"/>
    <n v="0.62060000000000004"/>
    <x v="0"/>
  </r>
  <r>
    <s v="ARCH CAPITAL GROUP LTD. (XFRA:RSK)"/>
    <s v="94.30 USD "/>
    <x v="0"/>
    <n v="5.0000000000000001E-4"/>
    <n v="5.4549421776129879E-4"/>
    <n v="0.58560000000000001"/>
    <x v="3"/>
  </r>
  <r>
    <s v="ZIMMER BIOMET HOLDINGS, INC. (XNYS:ZBH)"/>
    <s v="121.48 USD "/>
    <x v="0"/>
    <n v="5.0000000000000001E-4"/>
    <n v="5.4549421776129879E-4"/>
    <n v="1.0392999999999999"/>
    <x v="1"/>
  </r>
  <r>
    <s v="3I GROUP PLC (XFRA:IGQ)"/>
    <s v="2,891 GBX "/>
    <x v="5"/>
    <n v="5.0000000000000001E-4"/>
    <n v="5.4549421776129879E-4"/>
    <n v="1.2294"/>
    <x v="5"/>
  </r>
  <r>
    <s v="CANON ELECTRONICS INC. (OTCM:CAOEF)"/>
    <s v="4,277 JPY "/>
    <x v="4"/>
    <n v="5.0000000000000001E-4"/>
    <n v="5.4549421776129879E-4"/>
    <n v="0.81410000000000005"/>
    <x v="8"/>
  </r>
  <r>
    <s v="CBRE GROUP, INC. (XNYS:CBRE)"/>
    <s v="85.91 USD "/>
    <x v="0"/>
    <n v="5.0000000000000001E-4"/>
    <n v="5.4549421776129879E-4"/>
    <n v="1.4245000000000001"/>
    <x v="1"/>
  </r>
  <r>
    <s v="DOORDASH, INC. (XNAS:DASH)"/>
    <s v="113.78 USD "/>
    <x v="0"/>
    <n v="5.0000000000000001E-4"/>
    <n v="5.4549421776129879E-4"/>
    <n v="1.7619"/>
    <x v="0"/>
  </r>
  <r>
    <s v="HALLIBURTON COMPANY (XNYS:HAL)"/>
    <s v="36.54 USD "/>
    <x v="0"/>
    <n v="5.0000000000000001E-4"/>
    <n v="5.4549421776129879E-4"/>
    <n v="1.9625999999999999"/>
    <x v="1"/>
  </r>
  <r>
    <s v="DISCO CORPORATION (OTCM:DISPF)"/>
    <s v="46,490 JPY "/>
    <x v="4"/>
    <n v="5.0000000000000001E-4"/>
    <n v="5.4549421776129879E-4"/>
    <n v="1.4316"/>
    <x v="8"/>
  </r>
  <r>
    <s v="FANUC CORPORATION (OTCM:FANUF)"/>
    <s v="4,677 JPY "/>
    <x v="4"/>
    <n v="5.0000000000000001E-4"/>
    <n v="5.4549421776129879E-4"/>
    <n v="1.1656"/>
    <x v="8"/>
  </r>
  <r>
    <s v="Assa Abloy AB (OTCM:ASAZF)"/>
    <s v="298.1 SEK "/>
    <x v="9"/>
    <n v="5.0000000000000001E-4"/>
    <n v="5.4549421776129879E-4"/>
    <n v="0.91469999999999996"/>
    <x v="8"/>
  </r>
  <r>
    <s v="CLOUDFLARE, INC. (XNYS:NET)"/>
    <s v="73.76 USD "/>
    <x v="0"/>
    <n v="5.0000000000000001E-4"/>
    <n v="5.4549421776129879E-4"/>
    <n v="1.1409"/>
    <x v="1"/>
  </r>
  <r>
    <s v="Vestas Wind Systems A/S (OTCM:VWSYF)"/>
    <s v="180.8 DKK "/>
    <x v="1"/>
    <n v="5.0000000000000001E-4"/>
    <n v="5.4549421776129879E-4"/>
    <n v="1.5517000000000001"/>
    <x v="8"/>
  </r>
  <r>
    <s v="Dassault Systemes SE (XPAR:DSY)"/>
    <s v="36.92 EUR "/>
    <x v="3"/>
    <n v="5.0000000000000001E-4"/>
    <n v="5.4549421776129879E-4"/>
    <n v="0.53069999999999995"/>
    <x v="9"/>
  </r>
  <r>
    <s v="EXTRA SPACE STORAGE INC. (XNYS:EXR)"/>
    <s v="141.49 USD "/>
    <x v="0"/>
    <n v="5.0000000000000001E-4"/>
    <n v="5.4549421776129879E-4"/>
    <n v="0.8075"/>
    <x v="1"/>
  </r>
  <r>
    <s v="RESMED INC. (XNYS:RMD)"/>
    <s v="217.85 USD "/>
    <x v="0"/>
    <n v="5.0000000000000001E-4"/>
    <n v="5.4549421776129879E-4"/>
    <n v="0.70120000000000005"/>
    <x v="1"/>
  </r>
  <r>
    <s v="ANGLO AMERICAN PLC (XFRA:NGLB)"/>
    <s v="2,694 GBX "/>
    <x v="5"/>
    <n v="5.0000000000000001E-4"/>
    <n v="5.4549421776129879E-4"/>
    <n v="1.7064999999999999"/>
    <x v="5"/>
  </r>
  <r>
    <s v="KOMATSU LTD. (XFRA:KOM1)"/>
    <s v="4,577 JPY "/>
    <x v="4"/>
    <n v="5.0000000000000001E-4"/>
    <n v="5.4549421776129879E-4"/>
    <n v="1.4516"/>
    <x v="4"/>
  </r>
  <r>
    <s v="UNITED OVERSEAS BANK LIMITED (XFRA:UOB0)"/>
    <s v="30.65 SGD "/>
    <x v="10"/>
    <n v="5.0000000000000001E-4"/>
    <n v="5.4549421776129879E-4"/>
    <n v="0.79749999999999999"/>
    <x v="3"/>
  </r>
  <r>
    <s v="RIO TINTO PLC (XNYS:RIO)"/>
    <s v="129.2 AUD "/>
    <x v="6"/>
    <n v="5.0000000000000001E-4"/>
    <n v="5.4549421776129879E-4"/>
    <n v="0.71850000000000003"/>
    <x v="6"/>
  </r>
  <r>
    <s v="Engie SA (XPAR:ENGI)"/>
    <s v="15.19 EUR "/>
    <x v="3"/>
    <n v="5.0000000000000001E-4"/>
    <n v="5.4549421776129879E-4"/>
    <n v="0.94440000000000002"/>
    <x v="9"/>
  </r>
  <r>
    <s v="Heineken NV (XAMS:HEIA)"/>
    <s v="90.38 EUR "/>
    <x v="3"/>
    <n v="5.0000000000000001E-4"/>
    <n v="5.4549421776129879E-4"/>
    <n v="0.74839999999999995"/>
    <x v="15"/>
  </r>
  <r>
    <s v="CONSOLIDATED EDISON, INC. (XNYS:ED)"/>
    <s v="95.58 USD "/>
    <x v="0"/>
    <n v="5.0000000000000001E-4"/>
    <n v="5.4549421776129879E-4"/>
    <n v="0.34749999999999998"/>
    <x v="1"/>
  </r>
  <r>
    <s v="CORNING INCORPORATED (XNYS:GLW)"/>
    <s v="33.76 USD "/>
    <x v="0"/>
    <n v="5.0000000000000001E-4"/>
    <n v="5.4549421776129879E-4"/>
    <n v="1.0596000000000001"/>
    <x v="1"/>
  </r>
  <r>
    <s v="THE HARTFORD FINANCIAL SERVICES GROUP, INC. (XNYS:HIG PR G)"/>
    <s v="98.03 USD "/>
    <x v="0"/>
    <n v="5.0000000000000001E-4"/>
    <n v="5.4549421776129879E-4"/>
    <n v="0.92030000000000001"/>
    <x v="1"/>
  </r>
  <r>
    <s v="METTLER-TOLEDO INTERNATIONAL INC. (XNYS:MTD)"/>
    <s v="1,257 USD "/>
    <x v="0"/>
    <n v="5.0000000000000001E-4"/>
    <n v="5.4549421776129879E-4"/>
    <n v="1.1823999999999999"/>
    <x v="1"/>
  </r>
  <r>
    <s v="NEWMONT CORPORATION (XNYS:NEM)"/>
    <s v="40.78 USD "/>
    <x v="0"/>
    <n v="5.0000000000000001E-4"/>
    <n v="5.4549421776129879E-4"/>
    <n v="0.53400000000000003"/>
    <x v="1"/>
  </r>
  <r>
    <s v="Volkswagen AG (XFRA:VOW3)"/>
    <s v="115.5 EUR "/>
    <x v="3"/>
    <n v="5.0000000000000001E-4"/>
    <n v="5.4549421776129879E-4"/>
    <n v="1.4542999999999999"/>
    <x v="3"/>
  </r>
  <r>
    <s v="Intact Financial Corporation (XFRA:I5U)"/>
    <s v="231.15 CAD "/>
    <x v="7"/>
    <n v="5.0000000000000001E-4"/>
    <n v="5.4549421776129879E-4"/>
    <n v="0.55359999999999998"/>
    <x v="7"/>
  </r>
  <r>
    <s v="Amadeus IT Group SA (BMEX:AMS)"/>
    <s v="59.56 EUR "/>
    <x v="3"/>
    <n v="5.0000000000000001E-4"/>
    <n v="5.4549421776129879E-4"/>
    <n v="1.3388"/>
    <x v="13"/>
  </r>
  <r>
    <s v="SUMITOMO CORPORATION (XFRA:SUMB)"/>
    <s v="4,300 JPY "/>
    <x v="4"/>
    <n v="5.0000000000000001E-4"/>
    <n v="5.4549421776129879E-4"/>
    <n v="0.76739999999999997"/>
    <x v="4"/>
  </r>
  <r>
    <s v="THOMSON REUTERS CORPORATION (XFRA:TOC)"/>
    <s v="225.61 CAD "/>
    <x v="7"/>
    <n v="5.0000000000000001E-4"/>
    <n v="5.4549421776129879E-4"/>
    <n v="0.4022"/>
    <x v="7"/>
  </r>
  <r>
    <s v="HOWMET AEROSPACE INC. (XNYS:HWM)"/>
    <s v="79.27 USD "/>
    <x v="0"/>
    <n v="5.0000000000000001E-4"/>
    <n v="5.4549421776129879E-4"/>
    <n v="1.4719"/>
    <x v="1"/>
  </r>
  <r>
    <s v="ROYAL CARIBBEAN CRUISES LTD. (XNYS:RCL)"/>
    <s v="138.18 USD "/>
    <x v="0"/>
    <n v="4.0000000000000002E-4"/>
    <n v="4.3639537420903909E-4"/>
    <n v="2.5792999999999999"/>
    <x v="1"/>
  </r>
  <r>
    <s v="WESTINGHOUSE AIR BRAKE TECHNOLOGIES CORPORATION (XNYS:WAB)"/>
    <s v="161.81 USD "/>
    <x v="0"/>
    <n v="4.0000000000000002E-4"/>
    <n v="4.3639537420903909E-4"/>
    <n v="1.3279000000000001"/>
    <x v="1"/>
  </r>
  <r>
    <s v="NVR, Inc. (XNYS:NVR)"/>
    <s v="7590.66 USD "/>
    <x v="0"/>
    <n v="4.0000000000000002E-4"/>
    <n v="4.3639537420903909E-4"/>
    <n v="1.1707000000000001"/>
    <x v="1"/>
  </r>
  <r>
    <s v="ULTA BEAUTY, INC. (XNAS:ULTA)"/>
    <s v="398.85 USD "/>
    <x v="0"/>
    <n v="4.0000000000000002E-4"/>
    <n v="4.3639537420903909E-4"/>
    <n v="1.3808"/>
    <x v="0"/>
  </r>
  <r>
    <s v="Eon Lithium Corp. (XTSX:EON)"/>
    <s v="12.62 EUR "/>
    <x v="3"/>
    <n v="4.0000000000000002E-4"/>
    <n v="4.3639537420903909E-4"/>
    <n v="1.3588"/>
    <x v="18"/>
  </r>
  <r>
    <s v="Mitsubishi Heavy Industries, Ltd. (OTCM:MHVYF)"/>
    <s v="1,414 JPY "/>
    <x v="4"/>
    <n v="4.0000000000000002E-4"/>
    <n v="4.3639537420903909E-4"/>
    <n v="1.3958999999999999"/>
    <x v="8"/>
  </r>
  <r>
    <s v="Mitsui Fudosan Co., Ltd. (XFRA:MFU)"/>
    <s v="1,618 JPY "/>
    <x v="4"/>
    <n v="4.0000000000000002E-4"/>
    <n v="4.3639537420903909E-4"/>
    <n v="1.3121"/>
    <x v="4"/>
  </r>
  <r>
    <s v="WEC ENERGY GROUP, INC. (XNYS:WEC)"/>
    <s v="82.93 USD "/>
    <x v="0"/>
    <n v="4.0000000000000002E-4"/>
    <n v="4.3639537420903909E-4"/>
    <n v="0.42359999999999998"/>
    <x v="1"/>
  </r>
  <r>
    <s v="Willis Towers Watson Public Limited Company (XLON:0Y4Q)"/>
    <s v="252.89 USD "/>
    <x v="0"/>
    <n v="4.0000000000000002E-4"/>
    <n v="4.3639537420903909E-4"/>
    <n v="0.75570000000000004"/>
    <x v="5"/>
  </r>
  <r>
    <s v="DSV A/S (OTCM:DSDVF)"/>
    <s v="982.8 DKK "/>
    <x v="1"/>
    <n v="4.0000000000000002E-4"/>
    <n v="4.3639537420903909E-4"/>
    <n v="1.3425"/>
    <x v="8"/>
  </r>
  <r>
    <s v="Marubeni Corporation (XFRA:MARA)"/>
    <s v="2,900 JPY "/>
    <x v="4"/>
    <n v="4.0000000000000002E-4"/>
    <n v="4.3639537420903909E-4"/>
    <n v="1.5123"/>
    <x v="4"/>
  </r>
  <r>
    <s v="Hexagon AB (XSTO:HEXA B)"/>
    <s v="115.9 SEK "/>
    <x v="9"/>
    <n v="4.0000000000000002E-4"/>
    <n v="4.3639537420903909E-4"/>
    <n v="1.1691"/>
    <x v="16"/>
  </r>
  <r>
    <s v="PRUDENTIAL PUBLIC LIMITED COMPANY (XNYS:PUK)"/>
    <s v="756.2 GBX "/>
    <x v="5"/>
    <n v="4.0000000000000002E-4"/>
    <n v="4.3639537420903909E-4"/>
    <n v="1.2765"/>
    <x v="5"/>
  </r>
  <r>
    <s v="CHARTER COMMUNICATIONS, INC. (XNAS:CHTR)"/>
    <s v="264.98 USD "/>
    <x v="0"/>
    <n v="4.0000000000000002E-4"/>
    <n v="4.3639537420903909E-4"/>
    <n v="1.0174000000000001"/>
    <x v="0"/>
  </r>
  <r>
    <s v="BAKER HUGHES COMPANY (XNAS:BKR)"/>
    <s v="31.70 USD "/>
    <x v="0"/>
    <n v="4.0000000000000002E-4"/>
    <n v="4.3639537420903909E-4"/>
    <n v="1.4248000000000001"/>
    <x v="0"/>
  </r>
  <r>
    <s v="EBAY INC. (XNAS:EBAY)"/>
    <s v="49.58 USD "/>
    <x v="0"/>
    <n v="4.0000000000000002E-4"/>
    <n v="4.3639537420903909E-4"/>
    <n v="1.3182"/>
    <x v="0"/>
  </r>
  <r>
    <s v="ASM International NV (XAMS:ASM)"/>
    <s v="598.8 EUR "/>
    <x v="3"/>
    <n v="4.0000000000000002E-4"/>
    <n v="4.3639537420903909E-4"/>
    <n v="1.7687999999999999"/>
    <x v="15"/>
  </r>
  <r>
    <s v="BUILDERS FIRSTSOURCE, INC. (XNYS:BLDR)"/>
    <s v="198.12 USD "/>
    <x v="0"/>
    <n v="4.0000000000000002E-4"/>
    <n v="4.3639537420903909E-4"/>
    <n v="2.1383000000000001"/>
    <x v="1"/>
  </r>
  <r>
    <s v="ARCHER-DANIELS-MIDLAND COMPANY. (XNYS:ADM)"/>
    <s v="59.05 USD "/>
    <x v="0"/>
    <n v="4.0000000000000002E-4"/>
    <n v="4.3639537420903909E-4"/>
    <n v="0.73670000000000002"/>
    <x v="1"/>
  </r>
  <r>
    <s v="AGNICO EAGLE MINES LIMITED (XNYS:AEM)"/>
    <s v="64.95 USD "/>
    <x v="0"/>
    <n v="4.0000000000000002E-4"/>
    <n v="4.3639537420903909E-4"/>
    <n v="1.0183"/>
    <x v="1"/>
  </r>
  <r>
    <s v="BARRICK GOLD CORPORATION (XTSE:ABX)"/>
    <s v="22.43 CAD "/>
    <x v="7"/>
    <n v="4.0000000000000002E-4"/>
    <n v="4.3639537420903909E-4"/>
    <n v="0.45619999999999999"/>
    <x v="7"/>
  </r>
  <r>
    <s v="FUJIFILM Holdings Corporation (OTCM:FUJIY)"/>
    <s v="3,413 JPY "/>
    <x v="4"/>
    <n v="4.0000000000000002E-4"/>
    <n v="4.3639537420903909E-4"/>
    <n v="0.44400000000000001"/>
    <x v="8"/>
  </r>
  <r>
    <s v="Koninklijke Ahold Delhaize NV (XAMS:AD)"/>
    <s v="28.1 EUR "/>
    <x v="3"/>
    <n v="4.0000000000000002E-4"/>
    <n v="4.3639537420903909E-4"/>
    <n v="0.39860000000000001"/>
    <x v="15"/>
  </r>
  <r>
    <s v="STERIS PUBLIC LIMITED COMPANY (XNYS:STE)"/>
    <s v="207.7 USD "/>
    <x v="0"/>
    <n v="4.0000000000000002E-4"/>
    <n v="4.3639537420903909E-4"/>
    <n v="0.84189999999999998"/>
    <x v="1"/>
  </r>
  <r>
    <s v="Evolution AB (publ) (XSTO:EVO)"/>
    <s v="1,207 SEK "/>
    <x v="9"/>
    <n v="4.0000000000000002E-4"/>
    <n v="4.3639537420903909E-4"/>
    <n v="1.0147999999999999"/>
    <x v="16"/>
  </r>
  <r>
    <s v="TRACTOR SUPPLY COMPANY (XNAS:TSCO)"/>
    <s v="271.38 USD "/>
    <x v="0"/>
    <n v="4.0000000000000002E-4"/>
    <n v="4.3639537420903909E-4"/>
    <n v="0.82399999999999995"/>
    <x v="0"/>
  </r>
  <r>
    <s v="BROADRIDGE FINANCIAL SOLUTIONS, INC. (XNYS:BR)"/>
    <s v="198.61 USD "/>
    <x v="0"/>
    <n v="4.0000000000000002E-4"/>
    <n v="4.3639537420903909E-4"/>
    <n v="1.0451999999999999"/>
    <x v="1"/>
  </r>
  <r>
    <s v="DOVER CORPORATION (XNYS:DOV)"/>
    <s v="178.6 USD "/>
    <x v="0"/>
    <n v="4.0000000000000002E-4"/>
    <n v="4.3639537420903909E-4"/>
    <n v="1.2496"/>
    <x v="1"/>
  </r>
  <r>
    <s v="WEST PHARMACEUTICAL SERVICES, INC. (XNYS:WST)"/>
    <s v="364.20 USD "/>
    <x v="0"/>
    <n v="4.0000000000000002E-4"/>
    <n v="4.3639537420903909E-4"/>
    <n v="1.0368999999999999"/>
    <x v="1"/>
  </r>
  <r>
    <s v="NATIONAL BANK OF CANADA (XFRA:NBC)"/>
    <s v="113.83 CAD "/>
    <x v="7"/>
    <n v="4.0000000000000002E-4"/>
    <n v="4.3639537420903909E-4"/>
    <n v="1.1126"/>
    <x v="7"/>
  </r>
  <r>
    <s v="Equinor ASA (XNYS:EQNR)"/>
    <s v="298.1 NOK "/>
    <x v="11"/>
    <n v="4.0000000000000002E-4"/>
    <n v="4.3639537420903909E-4"/>
    <n v="0.80079999999999996"/>
    <x v="1"/>
  </r>
  <r>
    <s v="AMERICAN WATER WORKS COMPANY, INC. (XNYS:AWK)"/>
    <s v="128.19 USD "/>
    <x v="0"/>
    <n v="4.0000000000000002E-4"/>
    <n v="4.3639537420903909E-4"/>
    <n v="0.6583"/>
    <x v="1"/>
  </r>
  <r>
    <s v="TERUMO CORPORATION (XFRA:TUO0)"/>
    <s v="2,663 JPY "/>
    <x v="4"/>
    <n v="4.0000000000000002E-4"/>
    <n v="4.3639537420903909E-4"/>
    <n v="1.1734"/>
    <x v="4"/>
  </r>
  <r>
    <s v="WOOLWORTHS GROUP LIMITED (XFRA:WWR)"/>
    <s v="30.59 AUD "/>
    <x v="6"/>
    <n v="4.0000000000000002E-4"/>
    <n v="4.3639537420903909E-4"/>
    <n v="0.55330000000000001"/>
    <x v="6"/>
  </r>
  <r>
    <s v="SBA Communications Corporation (XNAS:SBAC)"/>
    <s v="193.95 USD "/>
    <x v="0"/>
    <n v="4.0000000000000002E-4"/>
    <n v="4.3639537420903909E-4"/>
    <n v="0.64080000000000004"/>
    <x v="0"/>
  </r>
  <r>
    <s v="TAKE-TWO INTERACTIVE SOFTWARE, INC. (XNAS:TTWO)"/>
    <s v="145.42 USD "/>
    <x v="0"/>
    <n v="4.0000000000000002E-4"/>
    <n v="4.3639537420903909E-4"/>
    <n v="0.82310000000000005"/>
    <x v="0"/>
  </r>
  <r>
    <s v="DTE ENERGY COMPANY (XNYS:DTW)"/>
    <s v="112.21 USD "/>
    <x v="0"/>
    <n v="4.0000000000000002E-4"/>
    <n v="4.3639537420903909E-4"/>
    <n v="0.6744"/>
    <x v="1"/>
  </r>
  <r>
    <s v="Legrand SA (XPAR:LR)"/>
    <s v="95.34 EUR "/>
    <x v="3"/>
    <n v="4.0000000000000002E-4"/>
    <n v="4.3639537420903909E-4"/>
    <n v="0.92359999999999998"/>
    <x v="9"/>
  </r>
  <r>
    <s v="DOLLARAMA INC. (XTSE:DOL)"/>
    <s v="117.23 CAD "/>
    <x v="7"/>
    <n v="4.0000000000000002E-4"/>
    <n v="4.3639537420903909E-4"/>
    <n v="0.5373"/>
    <x v="7"/>
  </r>
  <r>
    <s v="LyondellBasell Industries NV (XLON:0EDD)"/>
    <s v="99.39 USD "/>
    <x v="0"/>
    <n v="4.0000000000000002E-4"/>
    <n v="4.3639537420903909E-4"/>
    <n v="1.1285000000000001"/>
    <x v="5"/>
  </r>
  <r>
    <s v="APTIV PLC (XNYS:APTV)"/>
    <s v="81.04 USD "/>
    <x v="0"/>
    <n v="4.0000000000000002E-4"/>
    <n v="4.3639537420903909E-4"/>
    <n v="1.8595999999999999"/>
    <x v="1"/>
  </r>
  <r>
    <s v="DEVON ENERGY CORPORATION (XNYS:DVN)"/>
    <s v="50.24 USD "/>
    <x v="0"/>
    <n v="4.0000000000000002E-4"/>
    <n v="4.3639537420903909E-4"/>
    <n v="2.1536"/>
    <x v="1"/>
  </r>
  <r>
    <s v="DELL TECHNOLOGIES INC. (XNYS:DELL)"/>
    <s v="126.48 USD "/>
    <x v="0"/>
    <n v="4.0000000000000002E-4"/>
    <n v="4.3639537420903909E-4"/>
    <n v="0.83"/>
    <x v="1"/>
  </r>
  <r>
    <s v="Deutsche Bank Ag (London Branch) (ARCX:DGP)"/>
    <s v="15.26 EUR "/>
    <x v="3"/>
    <n v="4.0000000000000002E-4"/>
    <n v="4.3639537420903909E-4"/>
    <n v="1.21"/>
    <x v="19"/>
  </r>
  <r>
    <s v="WARNER BROS. DISCOVERY, INC. (XNAS:WBD)"/>
    <s v="7.62 USD "/>
    <x v="0"/>
    <n v="4.0000000000000002E-4"/>
    <n v="4.3639537420903909E-4"/>
    <n v="1.5188999999999999"/>
    <x v="0"/>
  </r>
  <r>
    <s v="MOLINA HEALTHCARE, INC. (XNYS:MOH)"/>
    <s v="340.06 USD "/>
    <x v="0"/>
    <n v="4.0000000000000002E-4"/>
    <n v="4.3639537420903909E-4"/>
    <n v="0.60009999999999997"/>
    <x v="1"/>
  </r>
  <r>
    <s v="M&amp;T BANK CORPORATION (XNYS:MTB PR H)"/>
    <s v="147 USD "/>
    <x v="0"/>
    <n v="4.0000000000000002E-4"/>
    <n v="4.3639537420903909E-4"/>
    <n v="0.77010000000000001"/>
    <x v="1"/>
  </r>
  <r>
    <s v="Cenovus Energy Inc. (XNYS:CVE)"/>
    <s v="27.94 CAD "/>
    <x v="7"/>
    <n v="4.0000000000000002E-4"/>
    <n v="4.3639537420903909E-4"/>
    <n v="2.7336"/>
    <x v="7"/>
  </r>
  <r>
    <s v="Sandvik AB (XSTO:SAND)"/>
    <s v="219.7 SEK "/>
    <x v="9"/>
    <n v="4.0000000000000002E-4"/>
    <n v="4.3639537420903909E-4"/>
    <n v="1.2020999999999999"/>
    <x v="16"/>
  </r>
  <r>
    <s v="TRANSURBAN GROUP (XASX:TCL)"/>
    <s v="12.53 AUD "/>
    <x v="6"/>
    <n v="4.0000000000000002E-4"/>
    <n v="4.3639537420903909E-4"/>
    <n v="0.84789999999999999"/>
    <x v="6"/>
  </r>
  <r>
    <s v="Dai-ichi Life Holdings, Inc. (OTCM:DLICY)"/>
    <s v="3,666 JPY "/>
    <x v="4"/>
    <n v="4.0000000000000002E-4"/>
    <n v="4.3639537420903909E-4"/>
    <n v="0.96209999999999996"/>
    <x v="8"/>
  </r>
  <r>
    <s v="KEYSIGHT TECHNOLOGIES, INC. (XNYS:KEYS)"/>
    <s v="148.56 USD "/>
    <x v="0"/>
    <n v="4.0000000000000002E-4"/>
    <n v="4.3639537420903909E-4"/>
    <n v="1.0257000000000001"/>
    <x v="1"/>
  </r>
  <r>
    <s v="Atlas Copco AB (OTCM:ATLCY)"/>
    <s v="169.2 SEK "/>
    <x v="9"/>
    <n v="4.0000000000000002E-4"/>
    <n v="4.3639537420903909E-4"/>
    <n v="1.143"/>
    <x v="8"/>
  </r>
  <r>
    <s v="Vertiv Holdings Co (XNYS:VRT)"/>
    <s v="93.76 USD "/>
    <x v="0"/>
    <n v="4.0000000000000002E-4"/>
    <n v="4.3639537420903909E-4"/>
    <n v="1.5749"/>
    <x v="1"/>
  </r>
  <r>
    <s v="Universal Music Group NV (XAMS:UMG)"/>
    <s v="28.92 EUR "/>
    <x v="3"/>
    <n v="4.0000000000000002E-4"/>
    <n v="4.3639537420903909E-4"/>
    <n v="0.85099999999999998"/>
    <x v="15"/>
  </r>
  <r>
    <s v="Compagnie Generale des Etablissements Michelin SCA (XPAR:ML)"/>
    <s v="36.38 EUR "/>
    <x v="3"/>
    <n v="4.0000000000000002E-4"/>
    <n v="4.3639537420903909E-4"/>
    <n v="0.96689999999999998"/>
    <x v="9"/>
  </r>
  <r>
    <s v="CHURCH &amp; DWIGHT CO., INC. (XNYS:CHD)"/>
    <s v="105.78 USD "/>
    <x v="0"/>
    <n v="4.0000000000000002E-4"/>
    <n v="4.3639537420903909E-4"/>
    <n v="0.51719999999999999"/>
    <x v="1"/>
  </r>
  <r>
    <s v="WEYERHAEUSER COMPANY (XNYS:WY)"/>
    <s v="31.11 USD "/>
    <x v="0"/>
    <n v="4.0000000000000002E-4"/>
    <n v="4.3639537420903909E-4"/>
    <n v="1.4527000000000001"/>
    <x v="1"/>
  </r>
  <r>
    <s v="Novozymes A/S (XFRA:NZM)"/>
    <s v="412.2 DKK "/>
    <x v="1"/>
    <n v="4.0000000000000002E-4"/>
    <n v="4.3639537420903909E-4"/>
    <n v="0.78569999999999995"/>
    <x v="3"/>
  </r>
  <r>
    <s v="TESCO PLC (OTCM:TSCDY)"/>
    <s v="298.3 GBX "/>
    <x v="5"/>
    <n v="4.0000000000000002E-4"/>
    <n v="4.3639537420903909E-4"/>
    <n v="0.71309999999999996"/>
    <x v="5"/>
  </r>
  <r>
    <s v="Fujitsu Limited (OTCM:FJTSY)"/>
    <s v="2,463 JPY "/>
    <x v="4"/>
    <n v="4.0000000000000002E-4"/>
    <n v="4.3639537420903909E-4"/>
    <n v="0.89349999999999996"/>
    <x v="8"/>
  </r>
  <r>
    <s v="T. ROWE PRICE GROUP, INC. (XNAS:TROW)"/>
    <s v="111.70 USD "/>
    <x v="0"/>
    <n v="4.0000000000000002E-4"/>
    <n v="4.3639537420903909E-4"/>
    <n v="1.4359"/>
    <x v="0"/>
  </r>
  <r>
    <s v="PINTEREST, INC. (XNYS:PINS)"/>
    <s v="40.45 USD "/>
    <x v="0"/>
    <n v="4.0000000000000002E-4"/>
    <n v="4.3639537420903909E-4"/>
    <n v="0.93559999999999999"/>
    <x v="1"/>
  </r>
  <r>
    <s v="ALNYLAM PHARMACEUTICALS, INC. (XNAS:ALNY)"/>
    <s v="152.39 USD "/>
    <x v="0"/>
    <n v="4.0000000000000002E-4"/>
    <n v="4.3639537420903909E-4"/>
    <n v="0.2979"/>
    <x v="0"/>
  </r>
  <r>
    <s v="AVALONBAY COMMUNITIES, INC. (XNYS:AVB)"/>
    <s v="192.05 USD "/>
    <x v="0"/>
    <n v="4.0000000000000002E-4"/>
    <n v="4.3639537420903909E-4"/>
    <n v="0.94979999999999998"/>
    <x v="1"/>
  </r>
  <r>
    <s v="CARDINAL HEALTH, INC. (XNYS:CAH)"/>
    <s v="99.84 USD "/>
    <x v="0"/>
    <n v="4.0000000000000002E-4"/>
    <n v="4.3639537420903909E-4"/>
    <n v="0.66600000000000004"/>
    <x v="1"/>
  </r>
  <r>
    <s v="PULTEGROUP, INC. (XNYS:PHM)"/>
    <s v="117.60 USD "/>
    <x v="0"/>
    <n v="4.0000000000000002E-4"/>
    <n v="4.3639537420903909E-4"/>
    <n v="1.6054999999999999"/>
    <x v="1"/>
  </r>
  <r>
    <s v="BRIDGESTONE CORPORATION (OTCM:BRDCY)"/>
    <s v="6,935 JPY "/>
    <x v="4"/>
    <n v="4.0000000000000002E-4"/>
    <n v="4.3639537420903909E-4"/>
    <n v="0.54410000000000003"/>
    <x v="8"/>
  </r>
  <r>
    <s v="DECKERS OUTDOOR CORPORATION (XNYS:DECK)"/>
    <s v="842.5 USD "/>
    <x v="0"/>
    <n v="4.0000000000000002E-4"/>
    <n v="4.3639537420903909E-4"/>
    <n v="1.0501"/>
    <x v="1"/>
  </r>
  <r>
    <s v="HELMERICH &amp; PAYNE, INC. (XNYS:HP)"/>
    <s v="28.24 USD "/>
    <x v="0"/>
    <n v="4.0000000000000002E-4"/>
    <n v="4.3639537420903909E-4"/>
    <n v="1.4793000000000001"/>
    <x v="1"/>
  </r>
  <r>
    <s v="Nutrien Ltd. (XFRA:N7T)"/>
    <s v="72.52 CAD "/>
    <x v="7"/>
    <n v="4.0000000000000002E-4"/>
    <n v="4.3639537420903909E-4"/>
    <n v="0.94799999999999995"/>
    <x v="7"/>
  </r>
  <r>
    <s v="EDISON INTERNATIONAL (XNYS:EIX)"/>
    <s v="72.09 USD "/>
    <x v="0"/>
    <n v="4.0000000000000002E-4"/>
    <n v="4.3639537420903909E-4"/>
    <n v="0.95099999999999996"/>
    <x v="1"/>
  </r>
  <r>
    <s v="WSP GLOBAL INC. (XTSE:WSP)"/>
    <s v="215.01 CAD "/>
    <x v="7"/>
    <n v="4.0000000000000002E-4"/>
    <n v="4.3639537420903909E-4"/>
    <n v="0.8236"/>
    <x v="7"/>
  </r>
  <r>
    <s v="CHUGAI PHARMACEUTICAL CO., LTD. (XFRA:CUP)"/>
    <s v="5,094 JPY "/>
    <x v="4"/>
    <n v="4.0000000000000002E-4"/>
    <n v="4.3639537420903909E-4"/>
    <n v="0.94199999999999995"/>
    <x v="4"/>
  </r>
  <r>
    <s v="Geberit AG (XFRA:GBRF)"/>
    <s v="506.2 CHF "/>
    <x v="2"/>
    <n v="4.0000000000000002E-4"/>
    <n v="4.3639537420903909E-4"/>
    <n v="1.4838"/>
    <x v="2"/>
  </r>
  <r>
    <s v="HUBBELL INCORPORATED (XNYS:HUBB)"/>
    <s v="379.3 USD "/>
    <x v="0"/>
    <n v="4.0000000000000002E-4"/>
    <n v="4.3639537420903909E-4"/>
    <n v="0.93469999999999998"/>
    <x v="1"/>
  </r>
  <r>
    <s v="Sampo Oyj (XHEL:SAMPO)"/>
    <s v="37.6 EUR "/>
    <x v="3"/>
    <n v="4.0000000000000002E-4"/>
    <n v="4.3639537420903909E-4"/>
    <n v="0.94840000000000002"/>
    <x v="17"/>
  </r>
  <r>
    <s v="VERALTO CORPORATION (XNYS:VLTO)"/>
    <s v="95.56 USD "/>
    <x v="0"/>
    <n v="4.0000000000000002E-4"/>
    <n v="4.3639537420903909E-4"/>
    <n v="0.874"/>
    <x v="1"/>
  </r>
  <r>
    <s v="Publicis Groupe SA (XPAR:PUB)"/>
    <s v="104.8 EUR "/>
    <x v="3"/>
    <n v="4.0000000000000002E-4"/>
    <n v="4.3639537420903909E-4"/>
    <n v="1.1748000000000001"/>
    <x v="9"/>
  </r>
  <r>
    <s v="Veolia Environnement SA (XPAR:VIE)"/>
    <s v="29.39 EUR "/>
    <x v="3"/>
    <n v="4.0000000000000002E-4"/>
    <n v="4.3639537420903909E-4"/>
    <n v="1.1044"/>
    <x v="9"/>
  </r>
  <r>
    <s v="TELEDYNE TECHNOLOGIES INCORPORATED (XNYS:TDY)"/>
    <s v="386.2 USD "/>
    <x v="0"/>
    <n v="4.0000000000000002E-4"/>
    <n v="4.3639537420903909E-4"/>
    <n v="1.0428999999999999"/>
    <x v="1"/>
  </r>
  <r>
    <s v="WATERS CORPORATION (XNYS:WAT)"/>
    <s v="321 USD "/>
    <x v="0"/>
    <n v="4.0000000000000002E-4"/>
    <n v="4.3639537420903909E-4"/>
    <n v="0.97829999999999995"/>
    <x v="1"/>
  </r>
  <r>
    <s v="Merck KGaA (XETR:MRK)"/>
    <s v="152 EUR "/>
    <x v="3"/>
    <n v="4.0000000000000002E-4"/>
    <n v="4.3639537420903909E-4"/>
    <n v="0.64959999999999996"/>
    <x v="20"/>
  </r>
  <r>
    <s v="Renesas Electronics Corporation (XMEX:RNECN)"/>
    <s v="2,608 JPY "/>
    <x v="4"/>
    <n v="4.0000000000000002E-4"/>
    <n v="4.3639537420903909E-4"/>
    <n v="1.5625"/>
    <x v="4"/>
  </r>
  <r>
    <s v="ZSCALER, INC. (XNAS:ZS)"/>
    <s v="176.7 USD "/>
    <x v="0"/>
    <n v="4.0000000000000002E-4"/>
    <n v="4.3639537420903909E-4"/>
    <n v="0.86170000000000002"/>
    <x v="0"/>
  </r>
  <r>
    <s v="CGI INC. (XFRA:CJ5A)"/>
    <s v="142.24 CAD "/>
    <x v="7"/>
    <n v="4.0000000000000002E-4"/>
    <n v="4.3639537420903909E-4"/>
    <n v="0.82850000000000001"/>
    <x v="7"/>
  </r>
  <r>
    <s v="HALEON PLC (XETR:H6D0)"/>
    <s v="329.9 GBX "/>
    <x v="5"/>
    <n v="4.0000000000000002E-4"/>
    <n v="4.3639537420903909E-4"/>
    <n v="0.25700000000000001"/>
    <x v="5"/>
  </r>
  <r>
    <s v="DANUBE INDUSTRIES LIMITED (XBOM:540361)"/>
    <s v="103.8 CHF "/>
    <x v="2"/>
    <n v="4.0000000000000002E-4"/>
    <n v="4.3639537420903909E-4"/>
    <n v="0.86419999999999997"/>
    <x v="21"/>
  </r>
  <r>
    <s v="Orange SA (XFRA:FTE1)"/>
    <s v="10.45 EUR "/>
    <x v="3"/>
    <n v="2.9999999999999997E-4"/>
    <n v="3.2729653065677924E-4"/>
    <n v="0.22670000000000001"/>
    <x v="3"/>
  </r>
  <r>
    <s v="ENTEGRIS, INC. (XNAS:ENTG)"/>
    <s v="132.17 USD "/>
    <x v="0"/>
    <n v="2.9999999999999997E-4"/>
    <n v="3.2729653065677924E-4"/>
    <n v="1.2637"/>
    <x v="0"/>
  </r>
  <r>
    <s v="Coterra Energy Inc. (XNYS:CTRA)"/>
    <s v="28.00 USD "/>
    <x v="0"/>
    <n v="2.9999999999999997E-4"/>
    <n v="3.2729653065677924E-4"/>
    <n v="0.2021"/>
    <x v="1"/>
  </r>
  <r>
    <s v="EQUITY RESIDENTIAL (XNYS:EQR)"/>
    <s v="65.67 USD "/>
    <x v="0"/>
    <n v="2.9999999999999997E-4"/>
    <n v="3.2729653065677924E-4"/>
    <n v="0.86550000000000005"/>
    <x v="1"/>
  </r>
  <r>
    <s v="LABORATORY CORPORATION OF AMERICA HOLDINGS (XNYS:LH)"/>
    <s v="201 USD "/>
    <x v="0"/>
    <n v="2.9999999999999997E-4"/>
    <n v="3.2729653065677924E-4"/>
    <n v="1.0637000000000001"/>
    <x v="1"/>
  </r>
  <r>
    <s v="LAS VEGAS SANDS CORP. (XNYS:LVS)"/>
    <s v="46.82 USD "/>
    <x v="0"/>
    <n v="2.9999999999999997E-4"/>
    <n v="3.2729653065677924E-4"/>
    <n v="1.1422000000000001"/>
    <x v="1"/>
  </r>
  <r>
    <s v="TYLER TECHNOLOGIES, INC. (XNYS:TYL)"/>
    <s v="470.3 USD "/>
    <x v="0"/>
    <n v="2.9999999999999997E-4"/>
    <n v="3.2729653065677924E-4"/>
    <n v="0.74029999999999996"/>
    <x v="1"/>
  </r>
  <r>
    <s v="Assicurazioni Generali SpA (XFRA:ASG0)"/>
    <s v="23.01 EUR "/>
    <x v="3"/>
    <n v="2.9999999999999997E-4"/>
    <n v="3.2729653065677924E-4"/>
    <n v="0.94"/>
    <x v="3"/>
  </r>
  <r>
    <s v="FAIRFAX FINANCIAL HOLDINGS LIMITED (XFRA:FFX)"/>
    <s v="1,541 CAD "/>
    <x v="7"/>
    <n v="2.9999999999999997E-4"/>
    <n v="3.2729653065677924E-4"/>
    <n v="0.84450000000000003"/>
    <x v="7"/>
  </r>
  <r>
    <s v="SSE PLC (OTCM:SSEZF)"/>
    <s v="1,710 GBX "/>
    <x v="5"/>
    <n v="2.9999999999999997E-4"/>
    <n v="3.2729653065677924E-4"/>
    <n v="0.6925"/>
    <x v="5"/>
  </r>
  <r>
    <s v="LEGAL &amp; GENERAL GROUP PLC (XFRA:LGI0)"/>
    <s v="240.9 GBX "/>
    <x v="5"/>
    <n v="2.9999999999999997E-4"/>
    <n v="3.2729653065677924E-4"/>
    <n v="1.4811000000000001"/>
    <x v="5"/>
  </r>
  <r>
    <s v="ORIX CORPORATION (XNYS:IX)"/>
    <s v="3,211 JPY "/>
    <x v="4"/>
    <n v="2.9999999999999997E-4"/>
    <n v="3.2729653065677924E-4"/>
    <n v="0.93289999999999995"/>
    <x v="4"/>
  </r>
  <r>
    <s v="TARGA RESOURCES CORP. (XNYS:TRGP)"/>
    <s v="111.70 USD "/>
    <x v="0"/>
    <n v="2.9999999999999997E-4"/>
    <n v="3.2729653065677924E-4"/>
    <n v="2.2252000000000001"/>
    <x v="1"/>
  </r>
  <r>
    <s v="argenx SE (XNAS:ARGX)"/>
    <s v="358.6 EUR "/>
    <x v="3"/>
    <n v="2.9999999999999997E-4"/>
    <n v="3.2729653065677924E-4"/>
    <n v="0.65949999999999998"/>
    <x v="0"/>
  </r>
  <r>
    <s v="HEWLETT PACKARD ENTERPRISE COMPANY (XNYS:HPE)"/>
    <s v="16.86 USD "/>
    <x v="0"/>
    <n v="2.9999999999999997E-4"/>
    <n v="3.2729653065677924E-4"/>
    <n v="1.1942999999999999"/>
    <x v="1"/>
  </r>
  <r>
    <s v="AXON ENTERPRISE, INC. (XNAS:AXON)"/>
    <s v="319 USD "/>
    <x v="0"/>
    <n v="2.9999999999999997E-4"/>
    <n v="3.2729653065677924E-4"/>
    <n v="0.94640000000000002"/>
    <x v="0"/>
  </r>
  <r>
    <s v="GENUINE PARTS COMPANY (XNYS:GPC)"/>
    <s v="157.67 USD "/>
    <x v="0"/>
    <n v="2.9999999999999997E-4"/>
    <n v="3.2729653065677924E-4"/>
    <n v="0.96060000000000001"/>
    <x v="1"/>
  </r>
  <r>
    <s v="FIFTH THIRD BANCORP (XLON:0IM1)"/>
    <s v="37.48 USD "/>
    <x v="0"/>
    <n v="2.9999999999999997E-4"/>
    <n v="3.2729653065677924E-4"/>
    <n v="1.2626999999999999"/>
    <x v="5"/>
  </r>
  <r>
    <s v="Garmin Ltd (XNYS:GRMN)"/>
    <s v="165.94 USD "/>
    <x v="0"/>
    <n v="2.9999999999999997E-4"/>
    <n v="3.2729653065677924E-4"/>
    <n v="0.97889999999999999"/>
    <x v="1"/>
  </r>
  <r>
    <s v="AMEREN CORPORATION (XNYS:AEE)"/>
    <s v="74.30 USD "/>
    <x v="0"/>
    <n v="2.9999999999999997E-4"/>
    <n v="3.2729653065677924E-4"/>
    <n v="0.4617"/>
    <x v="1"/>
  </r>
  <r>
    <s v="BROWN &amp; BROWN, INC. (XNYS:BRO)"/>
    <s v="83.49 USD "/>
    <x v="0"/>
    <n v="2.9999999999999997E-4"/>
    <n v="3.2729653065677924E-4"/>
    <n v="0.81289999999999996"/>
    <x v="1"/>
  </r>
  <r>
    <s v="CARLISLE COMPANIES INCORPORATED (XNYS:CSL)"/>
    <s v="399.5 USD "/>
    <x v="0"/>
    <n v="2.9999999999999997E-4"/>
    <n v="3.2729653065677924E-4"/>
    <n v="0.89959999999999996"/>
    <x v="1"/>
  </r>
  <r>
    <s v="DARDEN RESTAURANTS, INC. (XNYS:DRI)"/>
    <s v="148.6 USD "/>
    <x v="0"/>
    <n v="2.9999999999999997E-4"/>
    <n v="3.2729653065677924E-4"/>
    <n v="1.2998000000000001"/>
    <x v="1"/>
  </r>
  <r>
    <s v="FIRSTENERGY CORP. (XNYS:FE)"/>
    <s v="39.06 USD "/>
    <x v="0"/>
    <n v="2.9999999999999997E-4"/>
    <n v="3.2729653065677924E-4"/>
    <n v="0.48230000000000001"/>
    <x v="1"/>
  </r>
  <r>
    <s v="IDEX CORPORATION (XNYS:IEX)"/>
    <s v="220.9 USD "/>
    <x v="0"/>
    <n v="2.9999999999999997E-4"/>
    <n v="3.2729653065677924E-4"/>
    <n v="1.0029999999999999"/>
    <x v="1"/>
  </r>
  <r>
    <s v="STATE STREET CORPORATION (XNYS:STT PR G)"/>
    <s v="74.16 USD "/>
    <x v="0"/>
    <n v="2.9999999999999997E-4"/>
    <n v="3.2729653065677924E-4"/>
    <n v="1.5011000000000001"/>
    <x v="1"/>
  </r>
  <r>
    <s v="Kuhne + Nagel International Ltd. (XSWX:KNIN)"/>
    <s v="244.4 CHF "/>
    <x v="2"/>
    <n v="2.9999999999999997E-4"/>
    <n v="3.2729653065677924E-4"/>
    <n v="1.3162"/>
    <x v="2"/>
  </r>
  <r>
    <s v="CAMECO CORPORATION (XNYS:CCJ)"/>
    <s v="65.76 CAD "/>
    <x v="7"/>
    <n v="2.9999999999999997E-4"/>
    <n v="3.2729653065677924E-4"/>
    <n v="0.90269999999999995"/>
    <x v="7"/>
  </r>
  <r>
    <s v="Danske Bank A/S (OTCM:DNSKF)"/>
    <s v="193.6 DKK "/>
    <x v="1"/>
    <n v="2.9999999999999997E-4"/>
    <n v="3.2729653065677924E-4"/>
    <n v="0.71789999999999998"/>
    <x v="8"/>
  </r>
  <r>
    <s v="IRON MOUNTAIN INCORPORATED (XNYS:IRM)"/>
    <s v="74.85 USD "/>
    <x v="0"/>
    <n v="2.9999999999999997E-4"/>
    <n v="3.2729653065677924E-4"/>
    <n v="0.97509999999999997"/>
    <x v="1"/>
  </r>
  <r>
    <s v="Nokia Oyj (OTCM:NOKBF)"/>
    <s v="3.419 EUR "/>
    <x v="3"/>
    <n v="2.9999999999999997E-4"/>
    <n v="3.2729653065677924E-4"/>
    <n v="1.1411"/>
    <x v="8"/>
  </r>
  <r>
    <s v="ROBLOX CORPORATION (XNYS:RBLX)"/>
    <s v="39.08 USD "/>
    <x v="0"/>
    <n v="2.9999999999999997E-4"/>
    <n v="3.2729653065677924E-4"/>
    <n v="2.1019999999999999"/>
    <x v="1"/>
  </r>
  <r>
    <s v="Kbc Groep NV (XBRU:KBC)"/>
    <s v="70 EUR "/>
    <x v="3"/>
    <n v="2.9999999999999997E-4"/>
    <n v="3.2729653065677924E-4"/>
    <n v="1.4393"/>
    <x v="14"/>
  </r>
  <r>
    <s v="ALIGN TECHNOLOGY, INC. (XNAS:ALGN)"/>
    <s v="288.6 USD "/>
    <x v="0"/>
    <n v="2.9999999999999997E-4"/>
    <n v="3.2729653065677924E-4"/>
    <n v="1.6577"/>
    <x v="0"/>
  </r>
  <r>
    <s v="BIOMARIN PHARMACEUTICAL INC. (XNAS:BMRN)"/>
    <s v="82.88 USD "/>
    <x v="0"/>
    <n v="2.9999999999999997E-4"/>
    <n v="3.2729653065677924E-4"/>
    <n v="0.33289999999999997"/>
    <x v="0"/>
  </r>
  <r>
    <s v="ILLUMINA, INC. (XNAS:ILMN)"/>
    <s v="120.1 USD "/>
    <x v="0"/>
    <n v="2.9999999999999997E-4"/>
    <n v="3.2729653065677924E-4"/>
    <n v="1.2411000000000001"/>
    <x v="0"/>
  </r>
  <r>
    <s v="W. R. BERKLEY CORPORATION (XNYS:WRB)"/>
    <s v="78.69 USD "/>
    <x v="0"/>
    <n v="2.9999999999999997E-4"/>
    <n v="3.2729653065677924E-4"/>
    <n v="0.62529999999999997"/>
    <x v="1"/>
  </r>
  <r>
    <s v="RAYMOND JAMES FINANCIAL, INC. (XNYS:RJF)"/>
    <s v="124.7 USD "/>
    <x v="0"/>
    <n v="2.9999999999999997E-4"/>
    <n v="3.2729653065677924E-4"/>
    <n v="1.0295000000000001"/>
    <x v="1"/>
  </r>
  <r>
    <s v="TEXTRON INC. (XNYS:TXT)"/>
    <s v="85.69 USD "/>
    <x v="0"/>
    <n v="2.9999999999999997E-4"/>
    <n v="3.2729653065677924E-4"/>
    <n v="1.2923"/>
    <x v="1"/>
  </r>
  <r>
    <s v="KONE Corporation (XHEL:KNEBV)"/>
    <s v="46.64 EUR "/>
    <x v="3"/>
    <n v="2.9999999999999997E-4"/>
    <n v="3.2729653065677924E-4"/>
    <n v="0.65010000000000001"/>
    <x v="17"/>
  </r>
  <r>
    <s v="Skandinaviska Enskilda Banken AB (XSTO:SEB C)"/>
    <s v="146.8 SEK "/>
    <x v="9"/>
    <n v="2.9999999999999997E-4"/>
    <n v="3.2729653065677924E-4"/>
    <n v="0.80149999999999999"/>
    <x v="16"/>
  </r>
  <r>
    <s v="PTC THERAPEUTICS, INC. (XNAS:PTCT)"/>
    <s v="175.53 USD "/>
    <x v="0"/>
    <n v="2.9999999999999997E-4"/>
    <n v="3.2729653065677924E-4"/>
    <n v="0.68110000000000004"/>
    <x v="0"/>
  </r>
  <r>
    <s v="Restaurant Brands International Inc. (XNYS:QSR)"/>
    <s v="75.58 USD "/>
    <x v="0"/>
    <n v="2.9999999999999997E-4"/>
    <n v="3.2729653065677924E-4"/>
    <n v="0.96389999999999998"/>
    <x v="1"/>
  </r>
  <r>
    <s v="STEEL DYNAMICS, INC. (XNAS:STLD)"/>
    <s v="135.23 USD "/>
    <x v="0"/>
    <n v="2.9999999999999997E-4"/>
    <n v="3.2729653065677924E-4"/>
    <n v="1.4220999999999999"/>
    <x v="0"/>
  </r>
  <r>
    <s v="ALEXANDRIA REAL ESTATE EQUITIES, INC. (XNYS:ARE)"/>
    <s v="120.13 USD "/>
    <x v="0"/>
    <n v="2.9999999999999997E-4"/>
    <n v="3.2729653065677924E-4"/>
    <n v="1.137"/>
    <x v="1"/>
  </r>
  <r>
    <s v="BROWN-FORMAN CORPORATION (XNYS:BF.B)"/>
    <s v="47.84 USD "/>
    <x v="0"/>
    <n v="2.9999999999999997E-4"/>
    <n v="3.2729653065677924E-4"/>
    <n v="0.78100000000000003"/>
    <x v="1"/>
  </r>
  <r>
    <s v="MASCO CORPORATION (XNYS:MAS)"/>
    <s v="69.86 USD "/>
    <x v="0"/>
    <n v="2.9999999999999997E-4"/>
    <n v="3.2729653065677924E-4"/>
    <n v="1.2786999999999999"/>
    <x v="1"/>
  </r>
  <r>
    <s v="SEAGATE TECHNOLOGY HOLDINGS PUBLIC LIMITED COMPANY (XNAS:STX)"/>
    <s v="87.47 USD "/>
    <x v="0"/>
    <n v="2.9999999999999997E-4"/>
    <n v="3.2729653065677924E-4"/>
    <n v="1.0449999999999999"/>
    <x v="0"/>
  </r>
  <r>
    <s v="Asahi Group Holdings, Ltd. (OTCM:ASBRF)"/>
    <s v="5,429 JPY "/>
    <x v="4"/>
    <n v="2.9999999999999997E-4"/>
    <n v="3.2729653065677924E-4"/>
    <n v="1.1819"/>
    <x v="8"/>
  </r>
  <r>
    <s v="KYOCERA CORPORATION (OTCM:KYOCF)"/>
    <s v="1,900 JPY "/>
    <x v="4"/>
    <n v="2.9999999999999997E-4"/>
    <n v="3.2729653065677924E-4"/>
    <n v="0.63219999999999998"/>
    <x v="8"/>
  </r>
  <r>
    <s v="Panasonic Holdings Corporation (XWBO:MAT1)"/>
    <s v="1,388 JPY "/>
    <x v="4"/>
    <n v="2.9999999999999997E-4"/>
    <n v="3.2729653065677924E-4"/>
    <n v="1.5004999999999999"/>
    <x v="4"/>
  </r>
  <r>
    <s v="Nomura Holdings, Inc. (XNYS:NMR)"/>
    <s v="876.4 JPY "/>
    <x v="4"/>
    <n v="2.9999999999999997E-4"/>
    <n v="3.2729653065677924E-4"/>
    <n v="0.64780000000000004"/>
    <x v="4"/>
  </r>
  <r>
    <s v="MS&amp;AD Insurance Group Holdings, Inc. (OTCM:MSADF)"/>
    <s v="2,831 JPY "/>
    <x v="4"/>
    <n v="2.9999999999999997E-4"/>
    <n v="3.2729653065677924E-4"/>
    <n v="0.86080000000000001"/>
    <x v="8"/>
  </r>
  <r>
    <s v="BOOZ ALLEN HAMILTON HOLDING CORPORATION (XNYS:BAH)"/>
    <s v="146.48 USD "/>
    <x v="0"/>
    <n v="2.9999999999999997E-4"/>
    <n v="3.2729653065677924E-4"/>
    <n v="0.56850000000000001"/>
    <x v="1"/>
  </r>
  <r>
    <s v="ENPHASE ENERGY, INC. (XNAS:ENPH)"/>
    <s v="112.25 USD "/>
    <x v="0"/>
    <n v="2.9999999999999997E-4"/>
    <n v="3.2729653065677924E-4"/>
    <n v="1.7576000000000001"/>
    <x v="0"/>
  </r>
  <r>
    <s v="Vonovia SE (XFRA:VNAA)"/>
    <s v="28.12 EUR "/>
    <x v="3"/>
    <n v="2.9999999999999997E-4"/>
    <n v="3.2729653065677924E-4"/>
    <n v="0.80230000000000001"/>
    <x v="3"/>
  </r>
  <r>
    <s v="ARES MANAGEMENT CORPORATION (XNYS:ARES)"/>
    <s v="133.38 USD "/>
    <x v="0"/>
    <n v="2.9999999999999997E-4"/>
    <n v="3.2729653065677924E-4"/>
    <n v="1.2273000000000001"/>
    <x v="1"/>
  </r>
  <r>
    <s v="NETAPP, INC. (XNAS:NTAP)"/>
    <s v="104 USD "/>
    <x v="0"/>
    <n v="2.9999999999999997E-4"/>
    <n v="3.2729653065677924E-4"/>
    <n v="1.2101999999999999"/>
    <x v="0"/>
  </r>
  <r>
    <s v="J. B. HUNT TRANSPORT SERVICES, INC. (XNAS:JBHT)"/>
    <s v="165.7 USD "/>
    <x v="0"/>
    <n v="2.9999999999999997E-4"/>
    <n v="3.2729653065677924E-4"/>
    <n v="1.1607000000000001"/>
    <x v="0"/>
  </r>
  <r>
    <s v="ATMOS ENERGY CORPORATION (XNYS:ATO)"/>
    <s v="119.1 USD "/>
    <x v="0"/>
    <n v="2.9999999999999997E-4"/>
    <n v="3.2729653065677924E-4"/>
    <n v="0.67579999999999996"/>
    <x v="1"/>
  </r>
  <r>
    <s v="CMS ENERGY CORPORATION (XNYS:CMS)"/>
    <s v="61.45 USD "/>
    <x v="0"/>
    <n v="2.9999999999999997E-4"/>
    <n v="3.2729653065677924E-4"/>
    <n v="0.39119999999999999"/>
    <x v="1"/>
  </r>
  <r>
    <s v="CENTERPOINT ENERGY, INC. (XNYS:CNP)"/>
    <s v="29.43 USD "/>
    <x v="0"/>
    <n v="2.9999999999999997E-4"/>
    <n v="3.2729653065677924E-4"/>
    <n v="0.90329999999999999"/>
    <x v="1"/>
  </r>
  <r>
    <s v="AerCap Holdings NV (XNYS:AER)"/>
    <s v="87.94 USD "/>
    <x v="0"/>
    <n v="2.9999999999999997E-4"/>
    <n v="3.2729653065677924E-4"/>
    <n v="1.8483000000000001"/>
    <x v="1"/>
  </r>
  <r>
    <s v="RWE AG (XMEX:RWEN)"/>
    <s v="33.14 EUR "/>
    <x v="3"/>
    <n v="2.9999999999999997E-4"/>
    <n v="3.2729653065677924E-4"/>
    <n v="0.62380000000000002"/>
    <x v="11"/>
  </r>
  <r>
    <s v="NIDEC CORPORATION (OTCM:NJDCY)"/>
    <s v="7,254 JPY "/>
    <x v="4"/>
    <n v="2.9999999999999997E-4"/>
    <n v="3.2729653065677924E-4"/>
    <n v="1.1511"/>
    <x v="8"/>
  </r>
  <r>
    <s v="Lasertec Corporation (OTCM:LSRCF)"/>
    <s v="40,670 JPY "/>
    <x v="4"/>
    <n v="2.9999999999999997E-4"/>
    <n v="3.2729653065677924E-4"/>
    <n v="1.6185"/>
    <x v="8"/>
  </r>
  <r>
    <s v="Genmab A/S (XNAS:GMAB)"/>
    <s v="2,061 DKK "/>
    <x v="1"/>
    <n v="2.9999999999999997E-4"/>
    <n v="3.2729653065677924E-4"/>
    <n v="0.99350000000000005"/>
    <x v="0"/>
  </r>
  <r>
    <s v="EXPEDITORS INTERNATIONAL OF WASHINGTON, INC (XNYS:EXPD)"/>
    <s v="114.75 USD "/>
    <x v="0"/>
    <n v="2.9999999999999997E-4"/>
    <n v="3.2729653065677924E-4"/>
    <n v="0.97070000000000001"/>
    <x v="1"/>
  </r>
  <r>
    <s v="SKYWORKS SOLUTIONS, INC. (XNAS:SWKS)"/>
    <s v="92.59 USD "/>
    <x v="0"/>
    <n v="2.9999999999999997E-4"/>
    <n v="3.2729653065677924E-4"/>
    <n v="1.2750999999999999"/>
    <x v="0"/>
  </r>
  <r>
    <s v="BAXTER INTERNATIONAL INC. (XNYS:BAX)"/>
    <s v="36.95 USD "/>
    <x v="0"/>
    <n v="2.9999999999999997E-4"/>
    <n v="3.2729653065677924E-4"/>
    <n v="0.64429999999999998"/>
    <x v="1"/>
  </r>
  <r>
    <s v="ENTERGY CORPORATION (XNYS:ETR)"/>
    <s v="107.84 USD "/>
    <x v="0"/>
    <n v="2.9999999999999997E-4"/>
    <n v="3.2729653065677924E-4"/>
    <n v="0.71640000000000004"/>
    <x v="1"/>
  </r>
  <r>
    <s v="GRACO INC (XNYS:GGG)"/>
    <s v="82.02 USD "/>
    <x v="0"/>
    <n v="2.9999999999999997E-4"/>
    <n v="3.2729653065677924E-4"/>
    <n v="0.82789999999999997"/>
    <x v="1"/>
  </r>
  <r>
    <s v="KELLANOVA (XNYS:K)"/>
    <s v="60.38 USD "/>
    <x v="0"/>
    <n v="2.9999999999999997E-4"/>
    <n v="3.2729653065677924E-4"/>
    <n v="0.34410000000000002"/>
    <x v="1"/>
  </r>
  <r>
    <s v="OMNICOM GROUP INC. (XNYS:OMC)"/>
    <s v="92.66 USD "/>
    <x v="0"/>
    <n v="2.9999999999999997E-4"/>
    <n v="3.2729653065677924E-4"/>
    <n v="0.98599999999999999"/>
    <x v="1"/>
  </r>
  <r>
    <s v="RELIANCE, INC. (XNYS:RS)"/>
    <s v="291.39 USD "/>
    <x v="0"/>
    <n v="2.9999999999999997E-4"/>
    <n v="3.2729653065677924E-4"/>
    <n v="0.89490000000000003"/>
    <x v="1"/>
  </r>
  <r>
    <s v="TYSON FOODS, INC. (XNYS:TSN)"/>
    <s v="61.44 USD "/>
    <x v="0"/>
    <n v="2.9999999999999997E-4"/>
    <n v="3.2729653065677924E-4"/>
    <n v="0.7641"/>
    <x v="1"/>
  </r>
  <r>
    <s v="UPM-Kymmene Oyj (XHEL:UPM)"/>
    <s v="33.49 EUR "/>
    <x v="3"/>
    <n v="2.9999999999999997E-4"/>
    <n v="3.2729653065677924E-4"/>
    <n v="0.71319999999999995"/>
    <x v="17"/>
  </r>
  <r>
    <s v="Swisscom Ltd. (XSWX:SCMN)"/>
    <s v="494 CHF "/>
    <x v="2"/>
    <n v="2.9999999999999997E-4"/>
    <n v="3.2729653065677924E-4"/>
    <n v="0.45650000000000002"/>
    <x v="2"/>
  </r>
  <r>
    <s v="AEON BIOPHARMA, INC. (XNYS:AEON)"/>
    <s v="3,233 JPY "/>
    <x v="4"/>
    <n v="2.9999999999999997E-4"/>
    <n v="3.2729653065677924E-4"/>
    <n v="2.6150000000000002"/>
    <x v="4"/>
  </r>
  <r>
    <s v="TOYOTA INDUSTRIES CORPORATION (OTCM:TYIDF)"/>
    <s v="15,040 JPY "/>
    <x v="4"/>
    <n v="2.9999999999999997E-4"/>
    <n v="3.2729653065677924E-4"/>
    <n v="1.3008"/>
    <x v="8"/>
  </r>
  <r>
    <s v="Swiss Life Holding Ltd (XSWX:SLHN)"/>
    <s v="623 CHF "/>
    <x v="2"/>
    <n v="2.9999999999999997E-4"/>
    <n v="3.2729653065677924E-4"/>
    <n v="1.4641999999999999"/>
    <x v="2"/>
  </r>
  <r>
    <s v="EPAM SYSTEMS, INC. (XNYS:EPAM)"/>
    <s v="241.2 USD "/>
    <x v="0"/>
    <n v="2.9999999999999997E-4"/>
    <n v="3.2729653065677924E-4"/>
    <n v="1.4882"/>
    <x v="1"/>
  </r>
  <r>
    <s v="LEIDOS HOLDINGS, INC. (XNYS:LDOS)"/>
    <s v="141.5 USD "/>
    <x v="0"/>
    <n v="2.9999999999999997E-4"/>
    <n v="3.2729653065677924E-4"/>
    <n v="0.68910000000000005"/>
    <x v="1"/>
  </r>
  <r>
    <s v="VODAFONE GROUP PUBLIC LIMITED COMPANY (XNAS:VOD)"/>
    <s v="68.44 GBX "/>
    <x v="5"/>
    <n v="2.9999999999999997E-4"/>
    <n v="3.2729653065677924E-4"/>
    <n v="0.68130000000000002"/>
    <x v="5"/>
  </r>
  <r>
    <s v="Cellnex Telecom SA (BMEX:CLNX)"/>
    <s v="32.82 EUR "/>
    <x v="3"/>
    <n v="2.9999999999999997E-4"/>
    <n v="3.2729653065677924E-4"/>
    <n v="0.39889999999999998"/>
    <x v="13"/>
  </r>
  <r>
    <s v="JAPAN POST HOLDINGS Co.,Ltd. (OTCM:JPHLF)"/>
    <s v="1,515 JPY "/>
    <x v="4"/>
    <n v="2.9999999999999997E-4"/>
    <n v="3.2729653065677924E-4"/>
    <n v="0.51449999999999996"/>
    <x v="8"/>
  </r>
  <r>
    <s v="CINCINNATI FINANCIAL CORPORATION (XNAS:CINF)"/>
    <s v="116.53 USD "/>
    <x v="0"/>
    <n v="2.9999999999999997E-4"/>
    <n v="3.2729653065677924E-4"/>
    <n v="0.66810000000000003"/>
    <x v="0"/>
  </r>
  <r>
    <s v="TERADYNE, INC. (XNAS:TER)"/>
    <s v="120.75 USD "/>
    <x v="0"/>
    <n v="2.9999999999999997E-4"/>
    <n v="3.2729653065677924E-4"/>
    <n v="1.4802"/>
    <x v="0"/>
  </r>
  <r>
    <s v="POOL CORPORATION (XNAS:POOL)"/>
    <s v="366.45 USD "/>
    <x v="0"/>
    <n v="2.9999999999999997E-4"/>
    <n v="3.2729653065677924E-4"/>
    <n v="1.032"/>
    <x v="0"/>
  </r>
  <r>
    <s v="TRIMBLE INC. (XNAS:TRMB)"/>
    <s v="56.12 USD "/>
    <x v="0"/>
    <n v="2.9999999999999997E-4"/>
    <n v="3.2729653065677924E-4"/>
    <n v="1.5428999999999999"/>
    <x v="0"/>
  </r>
  <r>
    <s v="LENNOX INTERNATIONAL INC. (XNYS:LII)"/>
    <s v="462.22 USD "/>
    <x v="0"/>
    <n v="2.9999999999999997E-4"/>
    <n v="3.2729653065677924E-4"/>
    <n v="1.0516000000000001"/>
    <x v="1"/>
  </r>
  <r>
    <s v="LIVE NATION ENTERTAINMENT, INC. (XNYS:LYV)"/>
    <s v="94.90 USD "/>
    <x v="0"/>
    <n v="2.9999999999999997E-4"/>
    <n v="3.2729653065677924E-4"/>
    <n v="1.3526"/>
    <x v="1"/>
  </r>
  <r>
    <s v="REGIONS FINANCIAL CORPORATION (XNYS:RF PR B)"/>
    <s v="19.80 USD "/>
    <x v="0"/>
    <n v="2.9999999999999997E-4"/>
    <n v="3.2729653065677924E-4"/>
    <n v="1.2119"/>
    <x v="1"/>
  </r>
  <r>
    <s v="SNAP-ON INCORPORATED (XNYS:SNA)"/>
    <s v="269.4 USD "/>
    <x v="0"/>
    <n v="2.9999999999999997E-4"/>
    <n v="3.2729653065677924E-4"/>
    <n v="0.99439999999999995"/>
    <x v="1"/>
  </r>
  <r>
    <s v="Telefonica SA (BMEX:TEF)"/>
    <s v="4.261 EUR "/>
    <x v="3"/>
    <n v="2.9999999999999997E-4"/>
    <n v="3.2729653065677924E-4"/>
    <n v="0.90439999999999998"/>
    <x v="13"/>
  </r>
  <r>
    <s v="Repsol SA (BMEX:REP)"/>
    <s v="14.38 EUR "/>
    <x v="3"/>
    <n v="2.9999999999999997E-4"/>
    <n v="3.2729653065677924E-4"/>
    <n v="1.3005"/>
    <x v="13"/>
  </r>
  <r>
    <s v="Franco-Nevada Corporation (XTSE:FNV)"/>
    <s v="167.26 CAD "/>
    <x v="7"/>
    <n v="2.9999999999999997E-4"/>
    <n v="3.2729653065677924E-4"/>
    <n v="0.65620000000000001"/>
    <x v="7"/>
  </r>
  <r>
    <s v="LOBLAW COMPANIES LIMITED (XFRA:L8G)"/>
    <s v="153.75 CAD "/>
    <x v="7"/>
    <n v="2.9999999999999997E-4"/>
    <n v="3.2729653065677924E-4"/>
    <n v="0.1328"/>
    <x v="7"/>
  </r>
  <r>
    <s v="AVIVA PLC (XFRA:GU81)"/>
    <s v="472 GBX "/>
    <x v="5"/>
    <n v="2.9999999999999997E-4"/>
    <n v="3.2729653065677924E-4"/>
    <n v="1.3042"/>
    <x v="5"/>
  </r>
  <r>
    <s v="Erste Group Bank AG (XFRA:EBO)"/>
    <s v="44.67 EUR "/>
    <x v="3"/>
    <n v="2.9999999999999997E-4"/>
    <n v="3.2729653065677924E-4"/>
    <n v="1.4628000000000001"/>
    <x v="3"/>
  </r>
  <r>
    <s v="DAIWA HOUSE INDUSTRY CO.,LTD. (XMEX:1925N)"/>
    <s v="4,437 JPY "/>
    <x v="4"/>
    <n v="2.9999999999999997E-4"/>
    <n v="3.2729653065677924E-4"/>
    <n v="0.95389999999999997"/>
    <x v="4"/>
  </r>
  <r>
    <s v="NIPPON STEEL CORPORATION (XFRA:NPSA)"/>
    <s v="3,473 JPY "/>
    <x v="4"/>
    <n v="2.9999999999999997E-4"/>
    <n v="3.2729653065677924E-4"/>
    <n v="0.9214"/>
    <x v="4"/>
  </r>
  <r>
    <s v="Kao Corporation (XFRA:KAO)"/>
    <s v="6,543 JPY "/>
    <x v="4"/>
    <n v="2.9999999999999997E-4"/>
    <n v="3.2729653065677924E-4"/>
    <n v="0.4224"/>
    <x v="4"/>
  </r>
  <r>
    <s v="KUBOTA CORPORATION (XFRA:KUO1)"/>
    <s v="2,507 JPY "/>
    <x v="4"/>
    <n v="2.9999999999999997E-4"/>
    <n v="3.2729653065677924E-4"/>
    <n v="1.3209"/>
    <x v="4"/>
  </r>
  <r>
    <s v="TDK CORPORATION (XFRA:TDK)"/>
    <s v="6,943 JPY "/>
    <x v="4"/>
    <n v="2.9999999999999997E-4"/>
    <n v="3.2729653065677924E-4"/>
    <n v="1.1471"/>
    <x v="4"/>
  </r>
  <r>
    <s v="Swedbank AB (XSTO:SWED A)"/>
    <s v="212.1 SEK "/>
    <x v="9"/>
    <n v="2.9999999999999997E-4"/>
    <n v="3.2729653065677924E-4"/>
    <n v="0.72309999999999997"/>
    <x v="16"/>
  </r>
  <r>
    <s v="Sompo Holdings, Inc. (XFRA:ANK)"/>
    <s v="3,100 JPY "/>
    <x v="4"/>
    <n v="2.9999999999999997E-4"/>
    <n v="3.2729653065677924E-4"/>
    <n v="0.81759999999999999"/>
    <x v="4"/>
  </r>
  <r>
    <s v="LPL FINANCIAL HOLDINGS INC. (XNAS:LPLA)"/>
    <s v="270 USD "/>
    <x v="0"/>
    <n v="2.9999999999999997E-4"/>
    <n v="3.2729653065677924E-4"/>
    <n v="0.88829999999999998"/>
    <x v="0"/>
  </r>
  <r>
    <s v="MARATHON OIL CORPORATION (XNYS:MRO)"/>
    <s v="26.18 USD "/>
    <x v="0"/>
    <n v="2.9999999999999997E-4"/>
    <n v="3.2729653065677924E-4"/>
    <n v="2.1844000000000001"/>
    <x v="1"/>
  </r>
  <r>
    <s v="BALL CORPORATION (XNYS:BALL)"/>
    <s v="68.80 USD "/>
    <x v="0"/>
    <n v="2.9999999999999997E-4"/>
    <n v="3.2729653065677924E-4"/>
    <n v="0.90890000000000004"/>
    <x v="1"/>
  </r>
  <r>
    <s v="DRAFTKINGS INC. (XNAS:DKNG)"/>
    <s v="42.19 USD "/>
    <x v="0"/>
    <n v="2.9999999999999997E-4"/>
    <n v="3.2729653065677924E-4"/>
    <n v="1.8632"/>
    <x v="0"/>
  </r>
  <r>
    <s v="AKAMAI TECHNOLOGIES, INC. (XNAS:AKAM)"/>
    <s v="99.06 USD "/>
    <x v="0"/>
    <n v="2.9999999999999997E-4"/>
    <n v="3.2729653065677924E-4"/>
    <n v="0.70989999999999998"/>
    <x v="0"/>
  </r>
  <r>
    <s v="NORDSON CORPORATION (XNAS:NDSN)"/>
    <s v="264.9 USD "/>
    <x v="0"/>
    <n v="2.9999999999999997E-4"/>
    <n v="3.2729653065677924E-4"/>
    <n v="0.96760000000000002"/>
    <x v="0"/>
  </r>
  <r>
    <s v="Bunge Global Ltd (XNYS:BG)"/>
    <s v="100.86 USD "/>
    <x v="0"/>
    <n v="2.9999999999999997E-4"/>
    <n v="3.2729653065677924E-4"/>
    <n v="0.66239999999999999"/>
    <x v="1"/>
  </r>
  <r>
    <s v="THE COOPER COMPANIES, INC. (XNAS:COO)"/>
    <s v="91.17 USD "/>
    <x v="0"/>
    <n v="2.9999999999999997E-4"/>
    <n v="3.2729653065677924E-4"/>
    <n v="1.0179"/>
    <x v="0"/>
  </r>
  <r>
    <s v="INTERNATIONAL FLAVORS &amp; FRAGRANCES INC. (XNYS:IFF)"/>
    <s v="86.36 USD "/>
    <x v="0"/>
    <n v="2.9999999999999997E-4"/>
    <n v="3.2729653065677924E-4"/>
    <n v="1.2583"/>
    <x v="1"/>
  </r>
  <r>
    <s v="PUREPROFILE LTD. (XASX:PPL)"/>
    <s v="27.95 USD "/>
    <x v="0"/>
    <n v="2.9999999999999997E-4"/>
    <n v="3.2729653065677924E-4"/>
    <n v="1.3248"/>
    <x v="6"/>
  </r>
  <r>
    <s v="Fortis Inc. (XFRA:12F)"/>
    <s v="54.58 CAD "/>
    <x v="7"/>
    <n v="2.9999999999999997E-4"/>
    <n v="3.2729653065677924E-4"/>
    <n v="0.18709999999999999"/>
    <x v="7"/>
  </r>
  <r>
    <s v="BUNZL PUBLIC LIMITED COMPANY (XLON:BNZL)"/>
    <s v="3,106 GBX "/>
    <x v="5"/>
    <n v="2.9999999999999997E-4"/>
    <n v="3.2729653065677924E-4"/>
    <n v="0.63449999999999995"/>
    <x v="5"/>
  </r>
  <r>
    <s v="Ajinomoto Co., Inc. (XMEX:2802N)"/>
    <s v="5,866 JPY "/>
    <x v="4"/>
    <n v="2.9999999999999997E-4"/>
    <n v="3.2729653065677924E-4"/>
    <n v="0.28249999999999997"/>
    <x v="4"/>
  </r>
  <r>
    <s v="Nippon Yusen Kabushiki Kaisha (XFRA:NYK)"/>
    <s v="4,285 JPY "/>
    <x v="4"/>
    <n v="2.9999999999999997E-4"/>
    <n v="3.2729653065677924E-4"/>
    <n v="1.3838999999999999"/>
    <x v="4"/>
  </r>
  <r>
    <s v="Astellas Pharma Inc. (XFRA:YPHA)"/>
    <s v="1,558 JPY "/>
    <x v="4"/>
    <n v="2.9999999999999997E-4"/>
    <n v="3.2729653065677924E-4"/>
    <n v="0.71719999999999995"/>
    <x v="4"/>
  </r>
  <r>
    <s v="Mitsubishi Electric Corporation (XFRA:MIE)"/>
    <s v="2,900 JPY "/>
    <x v="4"/>
    <n v="2.9999999999999997E-4"/>
    <n v="3.2729653065677924E-4"/>
    <n v="1.1687000000000001"/>
    <x v="4"/>
  </r>
  <r>
    <s v="QBE INSURANCE GROUP LIMITED (XASX:QBE)"/>
    <s v="17.33 AUD "/>
    <x v="6"/>
    <n v="2.9999999999999997E-4"/>
    <n v="3.2729653065677924E-4"/>
    <n v="0.86860000000000004"/>
    <x v="6"/>
  </r>
  <r>
    <s v="BRAMBLES LIMITED (XASX:BXB)"/>
    <s v="14.38 AUD "/>
    <x v="6"/>
    <n v="2.9999999999999997E-4"/>
    <n v="3.2729653065677924E-4"/>
    <n v="0.69059999999999999"/>
    <x v="6"/>
  </r>
  <r>
    <s v="NEC Corporation (XFRA:NEC1)"/>
    <s v="11,170 JPY "/>
    <x v="4"/>
    <n v="2.9999999999999997E-4"/>
    <n v="3.2729653065677924E-4"/>
    <n v="1.042"/>
    <x v="4"/>
  </r>
  <r>
    <s v="EXPEDIA GROUP, INC. (XNAS:EXPE)"/>
    <s v="116.52 USD "/>
    <x v="0"/>
    <n v="2.9999999999999997E-4"/>
    <n v="3.2729653065677924E-4"/>
    <n v="1.8375999999999999"/>
    <x v="0"/>
  </r>
  <r>
    <s v="WESTERN DIGITAL CORPORATION (XNAS:WDC)"/>
    <s v="70.85 USD "/>
    <x v="0"/>
    <n v="2.9999999999999997E-4"/>
    <n v="3.2729653065677924E-4"/>
    <n v="1.4379999999999999"/>
    <x v="0"/>
  </r>
  <r>
    <s v="WALGREENS BOOTS ALLIANCE, INC. (XNAS:WBA)"/>
    <s v="17.77 USD "/>
    <x v="0"/>
    <n v="2.9999999999999997E-4"/>
    <n v="3.2729653065677924E-4"/>
    <n v="0.79059999999999997"/>
    <x v="0"/>
  </r>
  <r>
    <s v="Eversource Energy (XNYS:ES)"/>
    <s v="59.40 USD "/>
    <x v="0"/>
    <n v="2.9999999999999997E-4"/>
    <n v="3.2729653065677924E-4"/>
    <n v="0.61819999999999997"/>
    <x v="1"/>
  </r>
  <r>
    <s v="TRANSUNION (XNYS:TRU)"/>
    <s v="77.30 USD "/>
    <x v="0"/>
    <n v="2.9999999999999997E-4"/>
    <n v="3.2729653065677924E-4"/>
    <n v="1.6359999999999999"/>
    <x v="1"/>
  </r>
  <r>
    <s v="VAT Group Ltd (XSWX:VACN)"/>
    <s v="453.9 CHF "/>
    <x v="2"/>
    <n v="2.9999999999999997E-4"/>
    <n v="3.2729653065677924E-4"/>
    <n v="1.8068"/>
    <x v="2"/>
  </r>
  <r>
    <s v="INVITATION HOMES INC. (XNYS:INVH)"/>
    <s v="34.42 USD "/>
    <x v="0"/>
    <n v="2.9999999999999997E-4"/>
    <n v="3.2729653065677924E-4"/>
    <n v="0.98799999999999999"/>
    <x v="1"/>
  </r>
  <r>
    <s v="Siemens Healthineers AG (XFRA:SHL)"/>
    <s v="51.9 EUR "/>
    <x v="3"/>
    <n v="2.9999999999999997E-4"/>
    <n v="3.2729653065677924E-4"/>
    <n v="0.66010000000000002"/>
    <x v="3"/>
  </r>
  <r>
    <s v="Ferrovial SE (XAMS:FER)"/>
    <s v="34.22 EUR "/>
    <x v="3"/>
    <n v="2.9999999999999997E-4"/>
    <n v="3.2729653065677924E-4"/>
    <n v="0.89129999999999998"/>
    <x v="15"/>
  </r>
  <r>
    <s v="MANHATTAN ASSOCIATES, INC. (XNAS:MANH)"/>
    <s v="211.8 USD "/>
    <x v="0"/>
    <n v="2.9999999999999997E-4"/>
    <n v="3.2729653065677924E-4"/>
    <n v="1.4789000000000001"/>
    <x v="0"/>
  </r>
  <r>
    <s v="AVERY DENNISON CORPORATION (XNYS:AVY)"/>
    <s v="221.3 USD "/>
    <x v="0"/>
    <n v="2.9999999999999997E-4"/>
    <n v="3.2729653065677924E-4"/>
    <n v="0.91669999999999996"/>
    <x v="1"/>
  </r>
  <r>
    <s v="CELANESE CORPORATION (XNYS:CE)"/>
    <s v="157.7 USD "/>
    <x v="0"/>
    <n v="2.9999999999999997E-4"/>
    <n v="3.2729653065677924E-4"/>
    <n v="1.3502000000000001"/>
    <x v="1"/>
  </r>
  <r>
    <s v="THE CLOROX COMPANY (XNYS:CLX)"/>
    <s v="139.26 USD "/>
    <x v="0"/>
    <n v="2.9999999999999997E-4"/>
    <n v="3.2729653065677924E-4"/>
    <n v="0.40560000000000002"/>
    <x v="1"/>
  </r>
  <r>
    <s v="STANLEY BLACK &amp; DECKER, INC. (XNYS:SWK)"/>
    <s v="85.88 USD "/>
    <x v="0"/>
    <n v="2.9999999999999997E-4"/>
    <n v="3.2729653065677924E-4"/>
    <n v="1.3105"/>
    <x v="1"/>
  </r>
  <r>
    <s v="Magna International Inc. (XFRA:MGA)"/>
    <s v="63.97 CAD "/>
    <x v="7"/>
    <n v="2.9999999999999997E-4"/>
    <n v="3.2729653065677924E-4"/>
    <n v="1.6409"/>
    <x v="7"/>
  </r>
  <r>
    <s v="PEMBINA PIPELINE CORPORATION (XFRA:P5P)"/>
    <s v="48.56 CAD "/>
    <x v="7"/>
    <n v="2.9999999999999997E-4"/>
    <n v="3.2729653065677924E-4"/>
    <n v="1.4934000000000001"/>
    <x v="7"/>
  </r>
  <r>
    <s v="STANDARD CHARTERED PLC (XFRA:STD0)"/>
    <s v="755 GBX "/>
    <x v="5"/>
    <n v="2.9999999999999997E-4"/>
    <n v="3.2729653065677924E-4"/>
    <n v="1.4479"/>
    <x v="5"/>
  </r>
  <r>
    <s v="SECOM CO., LTD. (XFRA:XSC0)"/>
    <s v="10,690 JPY "/>
    <x v="4"/>
    <n v="2.9999999999999997E-4"/>
    <n v="3.2729653065677924E-4"/>
    <n v="0.73680000000000001"/>
    <x v="4"/>
  </r>
  <r>
    <s v="TOYOTA TSUSHO CORPORATION (XFRA:9TO)"/>
    <s v="10,025 JPY "/>
    <x v="4"/>
    <n v="2.9999999999999997E-4"/>
    <n v="3.2729653065677924E-4"/>
    <n v="1.6286"/>
    <x v="4"/>
  </r>
  <r>
    <s v="IMPERIAL BRANDS PLC (XFRA:ITB)"/>
    <s v="1,826 GBX "/>
    <x v="5"/>
    <n v="2.9999999999999997E-4"/>
    <n v="3.2729653065677924E-4"/>
    <n v="0.73660000000000003"/>
    <x v="5"/>
  </r>
  <r>
    <s v="ArcelorMittal SA (XNYS:MT)"/>
    <s v="24.3 EUR "/>
    <x v="3"/>
    <n v="2.9999999999999997E-4"/>
    <n v="3.2729653065677924E-4"/>
    <n v="1.8380000000000001"/>
    <x v="1"/>
  </r>
  <r>
    <s v="PRINCIPAL FINANCIAL GROUP, INC. (XNAS:PFG)"/>
    <s v="81.35 USD "/>
    <x v="0"/>
    <n v="2.9999999999999997E-4"/>
    <n v="3.2729653065677924E-4"/>
    <n v="1.2381"/>
    <x v="0"/>
  </r>
  <r>
    <s v="LKQ CORPORATION (XNAS:LKQ)"/>
    <s v="43.84 USD "/>
    <x v="0"/>
    <n v="2.9999999999999997E-4"/>
    <n v="3.2729653065677924E-4"/>
    <n v="1.2971999999999999"/>
    <x v="0"/>
  </r>
  <r>
    <s v="EDP Energias de Portugal SA (XLIS:EDP)"/>
    <s v="3.67 EUR "/>
    <x v="3"/>
    <n v="2.9999999999999997E-4"/>
    <n v="3.2729653065677924E-4"/>
    <n v="1.0107999999999999"/>
    <x v="22"/>
  </r>
  <r>
    <s v="HOLOGIC, INC. (XNAS:HOLX)"/>
    <s v="76.16 USD "/>
    <x v="0"/>
    <n v="2.9999999999999997E-4"/>
    <n v="3.2729653065677924E-4"/>
    <n v="1.0182"/>
    <x v="0"/>
  </r>
  <r>
    <s v="REVVITY, INC. (XNYS:RVTY)"/>
    <s v="101.04 USD "/>
    <x v="0"/>
    <n v="2.9999999999999997E-4"/>
    <n v="3.2729653065677924E-4"/>
    <n v="1.0741000000000001"/>
    <x v="1"/>
  </r>
  <r>
    <s v="ESSEX PROPERTY TRUST, INC. (XNYS:ESS)"/>
    <s v="249.63 USD "/>
    <x v="0"/>
    <n v="2.9999999999999997E-4"/>
    <n v="3.2729653065677924E-4"/>
    <n v="0.84809999999999997"/>
    <x v="1"/>
  </r>
  <r>
    <s v="JABIL INC. (XNYS:JBL)"/>
    <s v="116.33 USD "/>
    <x v="0"/>
    <n v="2.9999999999999997E-4"/>
    <n v="3.2729653065677924E-4"/>
    <n v="1.3642000000000001"/>
    <x v="1"/>
  </r>
  <r>
    <s v="Markel Group Inc. (XNYS:MKL)"/>
    <s v="1582.60 USD "/>
    <x v="0"/>
    <n v="2.9999999999999997E-4"/>
    <n v="3.2729653065677924E-4"/>
    <n v="0.71430000000000005"/>
    <x v="1"/>
  </r>
  <r>
    <s v="WATSCO, INC. (XNYS:WSO)"/>
    <s v="464.4 USD "/>
    <x v="0"/>
    <n v="2.9999999999999997E-4"/>
    <n v="3.2729653065677924E-4"/>
    <n v="0.86750000000000005"/>
    <x v="1"/>
  </r>
  <r>
    <s v="OWENS CORNING (XNYS:OC)"/>
    <s v="175.34 USD "/>
    <x v="0"/>
    <n v="2.9999999999999997E-4"/>
    <n v="3.2729653065677924E-4"/>
    <n v="1.4602999999999999"/>
    <x v="1"/>
  </r>
  <r>
    <s v="Sonova Holding Ltd. (XSWX:SOON)"/>
    <s v="263 CHF "/>
    <x v="2"/>
    <n v="2.9999999999999997E-4"/>
    <n v="3.2729653065677924E-4"/>
    <n v="1.3738999999999999"/>
    <x v="2"/>
  </r>
  <r>
    <s v="Caixabank SA (BMEX:CABK)"/>
    <s v="4.755 EUR "/>
    <x v="3"/>
    <n v="2.9999999999999997E-4"/>
    <n v="3.2729653065677924E-4"/>
    <n v="1.1028"/>
    <x v="13"/>
  </r>
  <r>
    <s v="Straumann Holding Ltd (XSWX:STMN)"/>
    <s v="116.9 CHF "/>
    <x v="2"/>
    <n v="2.9999999999999997E-4"/>
    <n v="3.2729653065677924E-4"/>
    <n v="1.4855"/>
    <x v="2"/>
  </r>
  <r>
    <s v="MTU Aero Engines AG (XFRA:MTX)"/>
    <s v="226.3 EUR "/>
    <x v="3"/>
    <n v="2.9999999999999997E-4"/>
    <n v="3.2729653065677924E-4"/>
    <n v="1.2467999999999999"/>
    <x v="3"/>
  </r>
  <r>
    <s v="POWER CORPORATION OF CANADA (XFRA:PCR)"/>
    <s v="37.93 CAD "/>
    <x v="7"/>
    <n v="2.9999999999999997E-4"/>
    <n v="3.2729653065677924E-4"/>
    <n v="1.0843"/>
    <x v="7"/>
  </r>
  <r>
    <s v="Brenntag SE (XFRA:BNR)"/>
    <s v="75.5 EUR "/>
    <x v="3"/>
    <n v="2.9999999999999997E-4"/>
    <n v="3.2729653065677924E-4"/>
    <n v="0.9022"/>
    <x v="3"/>
  </r>
  <r>
    <s v="SS&amp;C TECHNOLOGIES HOLDINGS, INC. (XNAS:SSNC)"/>
    <s v="62.11 USD "/>
    <x v="0"/>
    <n v="2.9999999999999997E-4"/>
    <n v="3.2729653065677924E-4"/>
    <n v="1.38"/>
    <x v="0"/>
  </r>
  <r>
    <s v="SUZUKI MOTOR CORPORATION (XFRA:SUK0)"/>
    <s v="1,806 JPY "/>
    <x v="4"/>
    <n v="2.9999999999999997E-4"/>
    <n v="3.2729653065677924E-4"/>
    <n v="1.7704"/>
    <x v="4"/>
  </r>
  <r>
    <s v="UNICHARM CORPORATION (XFRA:UN41)"/>
    <s v="4,684 JPY "/>
    <x v="4"/>
    <n v="2.9999999999999997E-4"/>
    <n v="3.2729653065677924E-4"/>
    <n v="0.17249999999999999"/>
    <x v="4"/>
  </r>
  <r>
    <s v="PENTAIR PUBLIC LIMITED COMPANY (XLON:0Y5X)"/>
    <s v="79.89 USD "/>
    <x v="0"/>
    <n v="2.9999999999999997E-4"/>
    <n v="3.2729653065677924E-4"/>
    <n v="1.2194"/>
    <x v="5"/>
  </r>
  <r>
    <s v="CITIZENS FINANCIAL GROUP, INC. (XNYS:CFG PR E)"/>
    <s v="35.51 USD "/>
    <x v="0"/>
    <n v="2.9999999999999997E-4"/>
    <n v="3.2729653065677924E-4"/>
    <n v="1.3514999999999999"/>
    <x v="1"/>
  </r>
  <r>
    <s v="Svenska Handelsbanken AB (XFRA:SVHI)"/>
    <s v="96 SEK "/>
    <x v="9"/>
    <n v="2.9999999999999997E-4"/>
    <n v="3.2729653065677924E-4"/>
    <n v="0.5444"/>
    <x v="3"/>
  </r>
  <r>
    <s v="HUNTINGTON BANCSHARES INCORPORATED (XNAS:HBAN)"/>
    <s v="13.84 USD "/>
    <x v="0"/>
    <n v="2.9999999999999997E-4"/>
    <n v="3.2729653065677924E-4"/>
    <n v="1.1041000000000001"/>
    <x v="0"/>
  </r>
  <r>
    <s v="INTERCONTINENTAL HOTELS GROUP PLC (XNYS:IHG)"/>
    <s v="7,726 GBX "/>
    <x v="5"/>
    <n v="2.9999999999999997E-4"/>
    <n v="3.2729653065677924E-4"/>
    <n v="1.3049999999999999"/>
    <x v="5"/>
  </r>
  <r>
    <s v="Akzo Nobel NV (XAMS:AKZA)"/>
    <s v="62.92 EUR "/>
    <x v="3"/>
    <n v="2.9999999999999997E-4"/>
    <n v="3.2729653065677924E-4"/>
    <n v="1.2419"/>
    <x v="15"/>
  </r>
  <r>
    <s v="DNB Bank ASA (XSTO:DNBo)"/>
    <s v="196.6 NOK "/>
    <x v="11"/>
    <n v="2.9999999999999997E-4"/>
    <n v="3.2729653065677924E-4"/>
    <n v="1.1257999999999999"/>
    <x v="16"/>
  </r>
  <r>
    <s v="BROOKFIELD ASSET MANAGEMENT LTD. (XNYS:BAM)"/>
    <s v="53.46 CAD "/>
    <x v="7"/>
    <n v="2.9999999999999997E-4"/>
    <n v="3.2729653065677924E-4"/>
    <n v="1.673"/>
    <x v="7"/>
  </r>
  <r>
    <s v="Societe Generale SA (XPAR:GLE)"/>
    <s v="24.46 EUR "/>
    <x v="3"/>
    <n v="2.0000000000000001E-4"/>
    <n v="2.1819768710451955E-4"/>
    <n v="1.7465999999999999"/>
    <x v="9"/>
  </r>
  <r>
    <s v="VERISIGN, INC. (XNAS:VRSN)"/>
    <s v="168.44 USD "/>
    <x v="0"/>
    <n v="2.0000000000000001E-4"/>
    <n v="2.1819768710451955E-4"/>
    <n v="0.91190000000000004"/>
    <x v="0"/>
  </r>
  <r>
    <s v="Koninklijke Philips NV (XAMS:PHIA)"/>
    <s v="25.04 EUR "/>
    <x v="3"/>
    <n v="2.0000000000000001E-4"/>
    <n v="2.1819768710451955E-4"/>
    <n v="0.752"/>
    <x v="15"/>
  </r>
  <r>
    <s v="JACK HENRY &amp; ASSOCIATES, INC. (XNAS:JKHY)"/>
    <s v="164.1 USD "/>
    <x v="0"/>
    <n v="2.0000000000000001E-4"/>
    <n v="2.1819768710451955E-4"/>
    <n v="0.627"/>
    <x v="0"/>
  </r>
  <r>
    <s v="ALBEMARLE CORPORATION (XNYS:ALB PR A)"/>
    <s v="128.44 USD "/>
    <x v="0"/>
    <n v="2.0000000000000001E-4"/>
    <n v="2.1819768710451955E-4"/>
    <n v="1.6292"/>
    <x v="1"/>
  </r>
  <r>
    <s v="FACTSET RESEARCH SYSTEMS INC. (XNYS:FDS)"/>
    <s v="430.16 USD "/>
    <x v="0"/>
    <n v="2.0000000000000001E-4"/>
    <n v="2.1819768710451955E-4"/>
    <n v="0.75460000000000005"/>
    <x v="1"/>
  </r>
  <r>
    <s v="HEICO CORPORATION (XNYS:HEI.A)"/>
    <s v="168.50 USD "/>
    <x v="0"/>
    <n v="2.0000000000000001E-4"/>
    <n v="2.1819768710451955E-4"/>
    <n v="1.2137"/>
    <x v="1"/>
  </r>
  <r>
    <s v="RPM INTERNATIONAL INC. (XNYS:RPM)"/>
    <s v="109.2 USD "/>
    <x v="0"/>
    <n v="2.0000000000000001E-4"/>
    <n v="2.1819768710451955E-4"/>
    <n v="1.0286"/>
    <x v="1"/>
  </r>
  <r>
    <s v="VENTAS, INC. (XNYS:VTR)"/>
    <s v="46.79 USD "/>
    <x v="0"/>
    <n v="2.0000000000000001E-4"/>
    <n v="2.1819768710451955E-4"/>
    <n v="1.3342000000000001"/>
    <x v="1"/>
  </r>
  <r>
    <s v="INSULET CORPORATION (XNAS:PODD)"/>
    <s v="175 USD "/>
    <x v="0"/>
    <n v="2.0000000000000001E-4"/>
    <n v="2.1819768710451955E-4"/>
    <n v="1.1485000000000001"/>
    <x v="0"/>
  </r>
  <r>
    <s v="Wheaton Precious Metals Corp. (XFRA:SII)"/>
    <s v="72.11 CAD "/>
    <x v="7"/>
    <n v="2.0000000000000001E-4"/>
    <n v="2.1819768710451955E-4"/>
    <n v="0.6452"/>
    <x v="7"/>
  </r>
  <r>
    <s v="OLYMPUS CORPORATION (XFRA:OLY1)"/>
    <s v="2,256 JPY "/>
    <x v="4"/>
    <n v="2.0000000000000001E-4"/>
    <n v="2.1819768710451955E-4"/>
    <n v="0.93789999999999996"/>
    <x v="4"/>
  </r>
  <r>
    <s v="East Japan Railway Company (OTCM:EJPRY)"/>
    <s v="3,015 JPY "/>
    <x v="4"/>
    <n v="2.0000000000000001E-4"/>
    <n v="2.1819768710451955E-4"/>
    <n v="1.0088999999999999"/>
    <x v="8"/>
  </r>
  <r>
    <s v="JAMES HARDIE INDUSTRIES PUBLIC LIMITED COMPANY (XNYS:JHX)"/>
    <s v="53.58 AUD "/>
    <x v="6"/>
    <n v="2.0000000000000001E-4"/>
    <n v="2.1819768710451955E-4"/>
    <n v="1.7316"/>
    <x v="6"/>
  </r>
  <r>
    <s v="Central Japan Railway Company (OTCM:CJPRF)"/>
    <s v="3,619 JPY "/>
    <x v="4"/>
    <n v="2.0000000000000001E-4"/>
    <n v="2.1819768710451955E-4"/>
    <n v="1.0659000000000001"/>
    <x v="8"/>
  </r>
  <r>
    <s v="Pandora A/S (OTCM:PNDZF)"/>
    <s v="1,120 DKK "/>
    <x v="1"/>
    <n v="2.0000000000000001E-4"/>
    <n v="2.1819768710451955E-4"/>
    <n v="1.9161999999999999"/>
    <x v="8"/>
  </r>
  <r>
    <s v="Otsuka Holdings Co., Ltd. (XFRA:OS1)"/>
    <s v="6,382 JPY "/>
    <x v="4"/>
    <n v="2.0000000000000001E-4"/>
    <n v="2.1819768710451955E-4"/>
    <n v="0.96120000000000005"/>
    <x v="4"/>
  </r>
  <r>
    <s v="Commerzbank AG (XFRA:ZZMS)"/>
    <s v="13.72 EUR "/>
    <x v="3"/>
    <n v="2.0000000000000001E-4"/>
    <n v="2.1819768710451955E-4"/>
    <n v="0.99990000000000001"/>
    <x v="3"/>
  </r>
  <r>
    <s v="CNH Industrial NV (XNYS:CNHI)"/>
    <s v="11.49 USD "/>
    <x v="0"/>
    <n v="2.0000000000000001E-4"/>
    <n v="2.1819768710451955E-4"/>
    <n v="1.6208"/>
    <x v="1"/>
  </r>
  <r>
    <s v="JAPAN POST BANK Co.,Ltd. (XFRA:5JP0)"/>
    <s v="1,586 JPY "/>
    <x v="4"/>
    <n v="2.0000000000000001E-4"/>
    <n v="2.1819768710451955E-4"/>
    <n v="0.2581"/>
    <x v="4"/>
  </r>
  <r>
    <s v="Essity AB (publ) (OTCM:ETTYF)"/>
    <s v="274.7 SEK "/>
    <x v="9"/>
    <n v="2.0000000000000001E-4"/>
    <n v="2.1819768710451955E-4"/>
    <n v="0.2354"/>
    <x v="8"/>
  </r>
  <r>
    <s v="KEYCORP (XNYS:KEY PR L)"/>
    <s v="14.96 USD "/>
    <x v="0"/>
    <n v="2.0000000000000001E-4"/>
    <n v="2.1819768710451955E-4"/>
    <n v="1.2831999999999999"/>
    <x v="1"/>
  </r>
  <r>
    <s v="VIATRIS INC. (XNAS:VTRS)"/>
    <s v="11.71 USD "/>
    <x v="0"/>
    <n v="2.0000000000000001E-4"/>
    <n v="2.1819768710451955E-4"/>
    <n v="0.99870000000000003"/>
    <x v="0"/>
  </r>
  <r>
    <s v="Koninklijke KPN NV (XAMS:KPN)"/>
    <s v="3.356 EUR "/>
    <x v="3"/>
    <n v="2.0000000000000001E-4"/>
    <n v="2.1819768710451955E-4"/>
    <n v="0.3014"/>
    <x v="15"/>
  </r>
  <r>
    <s v="FIRST CITIZENS BANCSHARES, INC. (XFRA:FC6A)"/>
    <s v="1,711 USD "/>
    <x v="0"/>
    <n v="2.0000000000000001E-4"/>
    <n v="2.1819768710451955E-4"/>
    <n v="0.85119999999999996"/>
    <x v="3"/>
  </r>
  <r>
    <s v="INCYTE CORPORATION (XNAS:INCY)"/>
    <s v="53.37 USD "/>
    <x v="0"/>
    <n v="2.0000000000000001E-4"/>
    <n v="2.1819768710451955E-4"/>
    <n v="0.72629999999999995"/>
    <x v="0"/>
  </r>
  <r>
    <s v="Carnival Corp (XNYS:CCL)"/>
    <s v="14.52 USD "/>
    <x v="0"/>
    <n v="2.0000000000000001E-4"/>
    <n v="2.1819768710451955E-4"/>
    <n v="2.5971000000000002"/>
    <x v="1"/>
  </r>
  <r>
    <s v="LOEWS CORPORATION (XNYS:L)"/>
    <s v="76.24 USD "/>
    <x v="0"/>
    <n v="2.0000000000000001E-4"/>
    <n v="2.1819768710451955E-4"/>
    <n v="0.85040000000000004"/>
    <x v="1"/>
  </r>
  <r>
    <s v="MCCORMICK &amp; COMPANY, INCORPORATED (XNYS:MKC.V)"/>
    <s v="75.60 USD "/>
    <x v="0"/>
    <n v="2.0000000000000001E-4"/>
    <n v="2.1819768710451955E-4"/>
    <n v="0.75109999999999999"/>
    <x v="1"/>
  </r>
  <r>
    <s v="AECOM (XNYS:ACM)"/>
    <s v="94.73 USD "/>
    <x v="0"/>
    <n v="2.0000000000000001E-4"/>
    <n v="2.1819768710451955E-4"/>
    <n v="1.2364999999999999"/>
    <x v="1"/>
  </r>
  <r>
    <s v="ROGERS COMMUNICATIONS INC (XFRA:RCIB)"/>
    <s v="52.66 CAD "/>
    <x v="7"/>
    <n v="2.0000000000000001E-4"/>
    <n v="2.1819768710451955E-4"/>
    <n v="0.58169999999999999"/>
    <x v="7"/>
  </r>
  <r>
    <s v="Teck Resources Limited (XFRA:TPT)"/>
    <s v="67.48 CAD "/>
    <x v="7"/>
    <n v="2.0000000000000001E-4"/>
    <n v="2.1819768710451955E-4"/>
    <n v="1.3887"/>
    <x v="7"/>
  </r>
  <r>
    <s v="RENTOKIL INITIAL PLC (XNYS:RTO)"/>
    <s v="407.7 GBX "/>
    <x v="5"/>
    <n v="2.0000000000000001E-4"/>
    <n v="2.1819768710451955E-4"/>
    <n v="1.0814999999999999"/>
    <x v="5"/>
  </r>
  <r>
    <s v="SINGAPORE TELECOMMUNICATIONS LIMITED (XFRA:SIT4)"/>
    <s v="2.39 SGD "/>
    <x v="10"/>
    <n v="2.0000000000000001E-4"/>
    <n v="2.1819768710451955E-4"/>
    <n v="1.0448999999999999"/>
    <x v="3"/>
  </r>
  <r>
    <s v="ARISTOCRAT LEISURE LIMITED (XFRA:AC8)"/>
    <s v="39.92 AUD "/>
    <x v="6"/>
    <n v="2.0000000000000001E-4"/>
    <n v="2.1819768710451955E-4"/>
    <n v="1.1017999999999999"/>
    <x v="6"/>
  </r>
  <r>
    <s v="NITTO DENKO CORPORATION (XFRA:ND50)"/>
    <s v="12,850 JPY "/>
    <x v="4"/>
    <n v="2.0000000000000001E-4"/>
    <n v="2.1819768710451955E-4"/>
    <n v="1.3440000000000001"/>
    <x v="4"/>
  </r>
  <r>
    <s v="HUNTINGTON INGALLS INDUSTRIES, INC. (XNYS:HII)"/>
    <s v="246.6 USD "/>
    <x v="0"/>
    <n v="2.0000000000000001E-4"/>
    <n v="2.1819768710451955E-4"/>
    <n v="0.57689999999999997"/>
    <x v="1"/>
  </r>
  <r>
    <s v="THE SAGE GROUP PLC. (XFRA:SGK1)"/>
    <s v="1,183 GBX "/>
    <x v="5"/>
    <n v="2.0000000000000001E-4"/>
    <n v="2.1819768710451955E-4"/>
    <n v="0.57530000000000003"/>
    <x v="5"/>
  </r>
  <r>
    <s v="AMERICAN HOMES 4 RENT (XFRA:A4XA)"/>
    <s v="35.90 USD "/>
    <x v="0"/>
    <n v="2.0000000000000001E-4"/>
    <n v="2.1819768710451955E-4"/>
    <n v="0.73150000000000004"/>
    <x v="3"/>
  </r>
  <r>
    <s v="ALLEGION PUBLIC LIMITED COMPANY (XNYS:ALLE)"/>
    <s v="123.3 USD "/>
    <x v="0"/>
    <n v="2.0000000000000001E-4"/>
    <n v="2.1819768710451955E-4"/>
    <n v="1.1765000000000001"/>
    <x v="1"/>
  </r>
  <r>
    <s v="Moncler SpA (XMIL:MONC)"/>
    <s v="64.3 EUR "/>
    <x v="3"/>
    <n v="2.0000000000000001E-4"/>
    <n v="2.1819768710451955E-4"/>
    <n v="0.79420000000000002"/>
    <x v="10"/>
  </r>
  <r>
    <s v="INFORMA PLC (XFRA:IEA)"/>
    <s v="815.8 GBX "/>
    <x v="5"/>
    <n v="2.0000000000000001E-4"/>
    <n v="2.1819768710451955E-4"/>
    <n v="1.6133"/>
    <x v="5"/>
  </r>
  <r>
    <s v="SYNCHRONY FINANCIAL (XNYS:SYF PR B)"/>
    <s v="45.68 USD "/>
    <x v="0"/>
    <n v="2.0000000000000001E-4"/>
    <n v="2.1819768710451955E-4"/>
    <n v="1.6173"/>
    <x v="1"/>
  </r>
  <r>
    <s v="OKTA, INC. (XNAS:OKTA)"/>
    <s v="96.33 USD "/>
    <x v="0"/>
    <n v="2.0000000000000001E-4"/>
    <n v="2.1819768710451955E-4"/>
    <n v="1.0527"/>
    <x v="0"/>
  </r>
  <r>
    <s v="NORTHERN TRUST CORPORATION (XNAS:NTRSO)"/>
    <s v="84.23 USD "/>
    <x v="0"/>
    <n v="2.0000000000000001E-4"/>
    <n v="2.1819768710451955E-4"/>
    <n v="1.1160000000000001"/>
    <x v="0"/>
  </r>
  <r>
    <s v="Thales SA (XPAR:HO)"/>
    <s v="161 EUR "/>
    <x v="3"/>
    <n v="2.0000000000000001E-4"/>
    <n v="2.1819768710451955E-4"/>
    <n v="0.82"/>
    <x v="9"/>
  </r>
  <r>
    <s v="Ucb SA (XBRU:UCB)"/>
    <s v="120.4 EUR "/>
    <x v="3"/>
    <n v="2.0000000000000001E-4"/>
    <n v="2.1819768710451955E-4"/>
    <n v="0.59470000000000001"/>
    <x v="14"/>
  </r>
  <r>
    <s v="Best Buy Co., Inc. (XNYS:BBY)"/>
    <s v="74.49 USD "/>
    <x v="0"/>
    <n v="2.0000000000000001E-4"/>
    <n v="2.1819768710451955E-4"/>
    <n v="1.4918"/>
    <x v="1"/>
  </r>
  <r>
    <s v="DOMINO'S PIZZA, INC. (XNYS:DPZ)"/>
    <s v="515.77 USD "/>
    <x v="0"/>
    <n v="2.0000000000000001E-4"/>
    <n v="2.1819768710451955E-4"/>
    <n v="0.86909999999999998"/>
    <x v="1"/>
  </r>
  <r>
    <s v="EQT CORPORATION (XNYS:EQT)"/>
    <s v="40.06 USD "/>
    <x v="0"/>
    <n v="2.0000000000000001E-4"/>
    <n v="2.1819768710451955E-4"/>
    <n v="1.0774999999999999"/>
    <x v="1"/>
  </r>
  <r>
    <s v="Everest Group, Ltd. (XNYS:EG)"/>
    <s v="370.1 USD "/>
    <x v="0"/>
    <n v="2.0000000000000001E-4"/>
    <n v="2.1819768710451955E-4"/>
    <n v="0.60880000000000001"/>
    <x v="1"/>
  </r>
  <r>
    <s v="SUN COMMUNITIES, INC. (XNYS:SUI)"/>
    <s v="116.9 USD "/>
    <x v="0"/>
    <n v="2.0000000000000001E-4"/>
    <n v="2.1819768710451955E-4"/>
    <n v="0.87770000000000004"/>
    <x v="1"/>
  </r>
  <r>
    <s v="Schindler Holding Ltd. (XSWX:SCHN)"/>
    <s v="232.2 CHF "/>
    <x v="2"/>
    <n v="2.0000000000000001E-4"/>
    <n v="2.1819768710451955E-4"/>
    <n v="1.107"/>
    <x v="2"/>
  </r>
  <r>
    <s v="SGS Ltd (XSWX:SGSN)"/>
    <s v="82.36 CHF "/>
    <x v="2"/>
    <n v="2.0000000000000001E-4"/>
    <n v="2.1819768710451955E-4"/>
    <n v="1.0618000000000001"/>
    <x v="2"/>
  </r>
  <r>
    <s v="SUNCORP GROUP LIMITED (XFRA:SU4)"/>
    <s v="16.25 AUD "/>
    <x v="6"/>
    <n v="2.0000000000000001E-4"/>
    <n v="2.1819768710451955E-4"/>
    <n v="0.8014"/>
    <x v="6"/>
  </r>
  <r>
    <s v="Telefonaktiebolaget LM Ericsson (OTCM:ERIXF)"/>
    <s v="56.78 SEK "/>
    <x v="9"/>
    <n v="2.0000000000000001E-4"/>
    <n v="2.1819768710451955E-4"/>
    <n v="0.35210000000000002"/>
    <x v="8"/>
  </r>
  <r>
    <s v="NATWEST GROUP PLC (OTCM:RBSPF)"/>
    <s v="305 GBX "/>
    <x v="5"/>
    <n v="2.0000000000000001E-4"/>
    <n v="2.1819768710451955E-4"/>
    <n v="1.8762000000000001"/>
    <x v="5"/>
  </r>
  <r>
    <s v="Japan Exchange Group, Inc. (OTCM:OSCUF)"/>
    <s v="3,614 JPY "/>
    <x v="4"/>
    <n v="2.0000000000000001E-4"/>
    <n v="2.1819768710451955E-4"/>
    <n v="0.9304"/>
    <x v="8"/>
  </r>
  <r>
    <s v="FIDELITY NATIONAL FINANCIAL, INC. (XNYS:FNF)"/>
    <s v="51.67 USD "/>
    <x v="0"/>
    <n v="2.0000000000000001E-4"/>
    <n v="2.1819768710451955E-4"/>
    <n v="1.3753"/>
    <x v="1"/>
  </r>
  <r>
    <s v="GODADDY INC. (XNYS:GDDY)"/>
    <s v="122.81 USD "/>
    <x v="0"/>
    <n v="2.0000000000000001E-4"/>
    <n v="2.1819768710451955E-4"/>
    <n v="1.0784"/>
    <x v="1"/>
  </r>
  <r>
    <s v="MELROSE INDUSTRIES PLC (XFRA:27M)"/>
    <s v="603.6 GBX "/>
    <x v="5"/>
    <n v="2.0000000000000001E-4"/>
    <n v="2.1819768710451955E-4"/>
    <n v="2.0005000000000002"/>
    <x v="5"/>
  </r>
  <r>
    <s v="VISTRA CORP. (XNYS:VST)"/>
    <s v="82.23 USD "/>
    <x v="0"/>
    <n v="2.0000000000000001E-4"/>
    <n v="2.1819768710451955E-4"/>
    <n v="0.99360000000000004"/>
    <x v="1"/>
  </r>
  <r>
    <s v="SEA LIMITED (XNYS:SE)"/>
    <s v="66.90 USD "/>
    <x v="0"/>
    <n v="2.0000000000000001E-4"/>
    <n v="2.1819768710451955E-4"/>
    <n v="1.5350999999999999"/>
    <x v="1"/>
  </r>
  <r>
    <s v="Epiroc AB (XFRA:3AD2)"/>
    <s v="205.4 SEK "/>
    <x v="9"/>
    <n v="2.0000000000000001E-4"/>
    <n v="2.1819768710451955E-4"/>
    <n v="0.97670000000000001"/>
    <x v="3"/>
  </r>
  <r>
    <s v="AVANTOR, INC. (XNYS:AVTR)"/>
    <s v="24.81 USD "/>
    <x v="0"/>
    <n v="2.0000000000000001E-4"/>
    <n v="2.1819768710451955E-4"/>
    <n v="1.3622000000000001"/>
    <x v="1"/>
  </r>
  <r>
    <s v="CHECK POINT SOFTWARE TECHNOLOGIES LTD. (XNAS:CHKP)"/>
    <s v="150.8 USD "/>
    <x v="0"/>
    <n v="2.0000000000000001E-4"/>
    <n v="2.1819768710451955E-4"/>
    <n v="0.62109999999999999"/>
    <x v="0"/>
  </r>
  <r>
    <s v="ZEBRA TECHNOLOGIES CORPORATION (XNAS:ZBRA)"/>
    <s v="310.7 USD "/>
    <x v="0"/>
    <n v="2.0000000000000001E-4"/>
    <n v="2.1819768710451955E-4"/>
    <n v="1.7231000000000001"/>
    <x v="0"/>
  </r>
  <r>
    <s v="QUEST DIAGNOSTICS INCORPORATED (XNYS:DGX)"/>
    <s v="136.43 USD "/>
    <x v="0"/>
    <n v="2.0000000000000001E-4"/>
    <n v="2.1819768710451955E-4"/>
    <n v="0.8931"/>
    <x v="1"/>
  </r>
  <r>
    <s v="THE INTERPUBLIC GROUP OF COMPANIES, INC. (XNYS:IPG)"/>
    <s v="30.73 USD "/>
    <x v="0"/>
    <n v="2.0000000000000001E-4"/>
    <n v="2.1819768710451955E-4"/>
    <n v="1.1243000000000001"/>
    <x v="1"/>
  </r>
  <r>
    <s v="ROLLINS, INC. (XNYS:ROL)"/>
    <s v="45.95 USD "/>
    <x v="0"/>
    <n v="2.0000000000000001E-4"/>
    <n v="2.1819768710451955E-4"/>
    <n v="0.66249999999999998"/>
    <x v="1"/>
  </r>
  <r>
    <s v="HANOVER BANCORP, INC. (XNAS:HNVR)"/>
    <s v="229.4 EUR "/>
    <x v="3"/>
    <n v="2.0000000000000001E-4"/>
    <n v="2.1819768710451955E-4"/>
    <n v="-3.3000000000000002E-2"/>
    <x v="0"/>
  </r>
  <r>
    <s v="CK Hutchison Holdings Limited (OTCM:CKHUF)"/>
    <s v="39.3 HKD "/>
    <x v="8"/>
    <n v="2.0000000000000001E-4"/>
    <n v="2.1819768710451955E-4"/>
    <n v="0.81330000000000002"/>
    <x v="8"/>
  </r>
  <r>
    <s v="CLP HOLDINGS LIMITED (XHKG:2)"/>
    <s v="62.55 HKD "/>
    <x v="8"/>
    <n v="2.0000000000000001E-4"/>
    <n v="2.1819768710451955E-4"/>
    <n v="0.39789999999999998"/>
    <x v="23"/>
  </r>
  <r>
    <s v="TECHTRONIC INDUSTRIES COMPANY LIMITED (XHKG:669)"/>
    <s v="105.7 HKD "/>
    <x v="8"/>
    <n v="2.0000000000000001E-4"/>
    <n v="2.1819768710451955E-4"/>
    <n v="0.89610000000000001"/>
    <x v="23"/>
  </r>
  <r>
    <s v="Carlsberg A/S (OTCM:CABGY)"/>
    <s v="928 DKK "/>
    <x v="1"/>
    <n v="2.0000000000000001E-4"/>
    <n v="2.1819768710451955E-4"/>
    <n v="0.76670000000000005"/>
    <x v="8"/>
  </r>
  <r>
    <s v="Edenred SE (XPAR:EDEN)"/>
    <s v="45.56 EUR "/>
    <x v="3"/>
    <n v="2.0000000000000001E-4"/>
    <n v="2.1819768710451955E-4"/>
    <n v="0.66920000000000002"/>
    <x v="9"/>
  </r>
  <r>
    <s v="SANTOS LIMITED (XFRA:STS)"/>
    <s v="7.48 AUD "/>
    <x v="6"/>
    <n v="2.0000000000000001E-4"/>
    <n v="2.1819768710451955E-4"/>
    <n v="1.6307"/>
    <x v="6"/>
  </r>
  <r>
    <s v="Alfa Laval AB (XSTO:ALFA)"/>
    <s v="470 SEK "/>
    <x v="9"/>
    <n v="2.0000000000000001E-4"/>
    <n v="2.1819768710451955E-4"/>
    <n v="1.1166"/>
    <x v="16"/>
  </r>
  <r>
    <s v="FORTUNE BRANDS INNOVATIONS, INC. (XNYS:FBIN)"/>
    <s v="73.20 USD "/>
    <x v="0"/>
    <n v="2.0000000000000001E-4"/>
    <n v="2.1819768710451955E-4"/>
    <n v="1.5854999999999999"/>
    <x v="1"/>
  </r>
  <r>
    <s v="NORTHERN STAR RESOURCES LTD (XASX:NST)"/>
    <s v="14.33 AUD "/>
    <x v="6"/>
    <n v="2.0000000000000001E-4"/>
    <n v="2.1819768710451955E-4"/>
    <n v="1.0584"/>
    <x v="6"/>
  </r>
  <r>
    <s v="LIBERTY MEDIA CORPORATION (XNAS:FWONK)"/>
    <s v="70.62 USD "/>
    <x v="0"/>
    <n v="2.0000000000000001E-4"/>
    <n v="2.1819768710451955E-4"/>
    <n v="1.0860000000000001"/>
    <x v="0"/>
  </r>
  <r>
    <s v="Oersted A/S (XCSE:ORSTED)"/>
    <s v="406.4 DKK "/>
    <x v="1"/>
    <n v="2.0000000000000001E-4"/>
    <n v="2.1819768710451955E-4"/>
    <n v="1.1234"/>
    <x v="24"/>
  </r>
  <r>
    <s v="TEVA PHARMACEUTICAL INDUSTRIES LIMITED (XNYS:TEVA)"/>
    <s v="14.04 USD "/>
    <x v="0"/>
    <n v="2.0000000000000001E-4"/>
    <n v="2.1819768710451955E-4"/>
    <n v="0.87470000000000003"/>
    <x v="1"/>
  </r>
  <r>
    <s v="PACKAGING CORPORATION OF AMERICA (XNYS:PKG)"/>
    <s v="176.4 USD "/>
    <x v="0"/>
    <n v="2.0000000000000001E-4"/>
    <n v="2.1819768710451955E-4"/>
    <n v="0.78969999999999996"/>
    <x v="1"/>
  </r>
  <r>
    <s v="A. O. SMITH CORPORATION (XNYS:AOS)"/>
    <s v="84.48 USD "/>
    <x v="0"/>
    <n v="2.0000000000000001E-4"/>
    <n v="2.1819768710451955E-4"/>
    <n v="1.1898"/>
    <x v="1"/>
  </r>
  <r>
    <s v="DYNATRACE, INC. (XNYS:DT)"/>
    <s v="45.73 USD "/>
    <x v="0"/>
    <n v="2.0000000000000001E-4"/>
    <n v="2.1819768710451955E-4"/>
    <n v="1.0597000000000001"/>
    <x v="1"/>
  </r>
  <r>
    <s v="Credit Agricole SA (XPAR:ACA)"/>
    <s v="14.77 EUR "/>
    <x v="3"/>
    <n v="2.0000000000000001E-4"/>
    <n v="2.1819768710451955E-4"/>
    <n v="1.5854999999999999"/>
    <x v="9"/>
  </r>
  <r>
    <s v="BE Semiconductor Industries NV (XAMS:BESI)"/>
    <s v="125.4 EUR "/>
    <x v="3"/>
    <n v="2.0000000000000001E-4"/>
    <n v="2.1819768710451955E-4"/>
    <n v="1.7246999999999999"/>
    <x v="15"/>
  </r>
  <r>
    <s v="Heineken Holding NV (XAMS:HEIO)"/>
    <s v="74.45 EUR "/>
    <x v="3"/>
    <n v="2.0000000000000001E-4"/>
    <n v="2.1819768710451955E-4"/>
    <n v="0.76319999999999999"/>
    <x v="15"/>
  </r>
  <r>
    <s v="CF INDUSTRIES HOLDINGS, INC. (XNYS:CF)"/>
    <s v="74.04 USD "/>
    <x v="0"/>
    <n v="2.0000000000000001E-4"/>
    <n v="2.1819768710451955E-4"/>
    <n v="0.99780000000000002"/>
    <x v="1"/>
  </r>
  <r>
    <s v="DICK'S SPORTING GOODS, INC. (XNYS:DKS)"/>
    <s v="202.6 USD "/>
    <x v="0"/>
    <n v="2.0000000000000001E-4"/>
    <n v="2.1819768710451955E-4"/>
    <n v="1.6275999999999999"/>
    <x v="1"/>
  </r>
  <r>
    <s v="HOST HOTELS &amp; RESORTS, INC. (XNAS:HST)"/>
    <s v="18.59 USD "/>
    <x v="0"/>
    <n v="2.0000000000000001E-4"/>
    <n v="2.1819768710451955E-4"/>
    <n v="1.3494999999999999"/>
    <x v="0"/>
  </r>
  <r>
    <s v="CARMAX, INC. (XNYS:KMX)"/>
    <s v="68.83 USD "/>
    <x v="0"/>
    <n v="2.0000000000000001E-4"/>
    <n v="2.1819768710451955E-4"/>
    <n v="1.7025999999999999"/>
    <x v="1"/>
  </r>
  <r>
    <s v="MID-AMERICA APARTMENT COMMUNITIES, INC. (XNYS:MAA PR I)"/>
    <s v="133.69 USD "/>
    <x v="0"/>
    <n v="2.0000000000000001E-4"/>
    <n v="2.1819768710451955E-4"/>
    <n v="0.83430000000000004"/>
    <x v="1"/>
  </r>
  <r>
    <s v="MOLSON COORS BEVERAGE COMPANY (XNYS:TAP)"/>
    <s v="57.82 USD "/>
    <x v="0"/>
    <n v="2.0000000000000001E-4"/>
    <n v="2.1819768710451955E-4"/>
    <n v="0.84140000000000004"/>
    <x v="1"/>
  </r>
  <r>
    <s v="THE TORO COMPANY (XNYS:TTC)"/>
    <s v="88.09 USD "/>
    <x v="0"/>
    <n v="2.0000000000000001E-4"/>
    <n v="2.1819768710451955E-4"/>
    <n v="0.69350000000000001"/>
    <x v="1"/>
  </r>
  <r>
    <s v="Chocoladefabriken Lindt &amp; Spruengli AG (XSWX:LISN)"/>
    <s v="105,800 CHF "/>
    <x v="2"/>
    <n v="2.0000000000000001E-4"/>
    <n v="2.1819768710451955E-4"/>
    <n v="0.82269999999999999"/>
    <x v="2"/>
  </r>
  <r>
    <s v="Logitech International SA (XSWX:LOGNE)"/>
    <s v="73.82 CHF "/>
    <x v="2"/>
    <n v="2.0000000000000001E-4"/>
    <n v="2.1819768710451955E-4"/>
    <n v="0.71"/>
    <x v="2"/>
  </r>
  <r>
    <s v="Beiersdorf AG (XFRA:BEI)"/>
    <s v="143.2 EUR "/>
    <x v="3"/>
    <n v="2.0000000000000001E-4"/>
    <n v="2.1819768710451955E-4"/>
    <n v="0.26029999999999998"/>
    <x v="3"/>
  </r>
  <r>
    <s v="Fresenius SE &amp; Co KGaA (XFRA:FRE)"/>
    <s v="27.95 EUR "/>
    <x v="3"/>
    <n v="2.0000000000000001E-4"/>
    <n v="2.1819768710451955E-4"/>
    <n v="1.0425"/>
    <x v="3"/>
  </r>
  <r>
    <s v="Symrise AG (XFRA:SY1)"/>
    <s v="100.8 EUR "/>
    <x v="3"/>
    <n v="2.0000000000000001E-4"/>
    <n v="2.1819768710451955E-4"/>
    <n v="0.48499999999999999"/>
    <x v="3"/>
  </r>
  <r>
    <s v="Stantec Inc. (XTSE:STN)"/>
    <s v="115 CAD "/>
    <x v="7"/>
    <n v="2.0000000000000001E-4"/>
    <n v="2.1819768710451955E-4"/>
    <n v="0.85350000000000004"/>
    <x v="7"/>
  </r>
  <r>
    <s v="KERRY GROUP PUBLIC LIMITED COMPANY (XDUB:KRZ)"/>
    <s v="80.4 EUR "/>
    <x v="3"/>
    <n v="2.0000000000000001E-4"/>
    <n v="2.1819768710451955E-4"/>
    <n v="0.52849999999999997"/>
    <x v="25"/>
  </r>
  <r>
    <s v="Galaxy Entertainment Group Limited (XFRA:KW9A)"/>
    <s v="37.5 HKD "/>
    <x v="8"/>
    <n v="2.0000000000000001E-4"/>
    <n v="2.1819768710451955E-4"/>
    <n v="1.0445"/>
    <x v="3"/>
  </r>
  <r>
    <s v="Sekisui House, Ltd. (XFRA:SPH1)"/>
    <s v="3,667 JPY "/>
    <x v="4"/>
    <n v="2.0000000000000001E-4"/>
    <n v="2.1819768710451955E-4"/>
    <n v="1.1112"/>
    <x v="4"/>
  </r>
  <r>
    <s v="COCHLEAR LIMITED (XASX:COH)"/>
    <s v="320.8 AUD "/>
    <x v="6"/>
    <n v="2.0000000000000001E-4"/>
    <n v="2.1819768710451955E-4"/>
    <n v="0.73929999999999996"/>
    <x v="6"/>
  </r>
  <r>
    <s v="TELSTRA GROUP LIMITED (XASX:TLS)"/>
    <s v="3.58 AUD "/>
    <x v="6"/>
    <n v="2.0000000000000001E-4"/>
    <n v="2.1819768710451955E-4"/>
    <n v="0.54320000000000002"/>
    <x v="6"/>
  </r>
  <r>
    <s v="ENEOS Holdings, Inc. (XFRA:JHJ)"/>
    <s v="704.7 JPY "/>
    <x v="4"/>
    <n v="2.0000000000000001E-4"/>
    <n v="2.1819768710451955E-4"/>
    <n v="1.0415000000000001"/>
    <x v="4"/>
  </r>
  <r>
    <s v="HALMA PUBLIC LIMITED COMPANY (XFRA:H11)"/>
    <s v="2,241 GBX "/>
    <x v="5"/>
    <n v="2.0000000000000001E-4"/>
    <n v="2.1819768710451955E-4"/>
    <n v="0.58909999999999996"/>
    <x v="5"/>
  </r>
  <r>
    <s v="XERO LIMITED (XFRA:0XE)"/>
    <s v="125.2 AUD "/>
    <x v="6"/>
    <n v="2.0000000000000001E-4"/>
    <n v="2.1819768710451955E-4"/>
    <n v="1.1389"/>
    <x v="6"/>
  </r>
  <r>
    <s v="WPP PLC (XNYS:WPP)"/>
    <s v="812.6 GBX "/>
    <x v="5"/>
    <n v="2.0000000000000001E-4"/>
    <n v="2.1819768710451955E-4"/>
    <n v="1.2892999999999999"/>
    <x v="5"/>
  </r>
  <r>
    <s v="BURLINGTON STORES, INC. (XNYS:BURL)"/>
    <s v="186.4 USD "/>
    <x v="0"/>
    <n v="2.0000000000000001E-4"/>
    <n v="2.1819768710451955E-4"/>
    <n v="1.5501"/>
    <x v="1"/>
  </r>
  <r>
    <s v="COLES GROUP LIMITED (XASX:COL)"/>
    <s v="16.12 AUD "/>
    <x v="6"/>
    <n v="2.0000000000000001E-4"/>
    <n v="2.1819768710451955E-4"/>
    <n v="0.37790000000000001"/>
    <x v="6"/>
  </r>
  <r>
    <s v="ZOOM VIDEO COMMUNICATIONS, INC. (XNAS:ZM)"/>
    <s v="61.53 USD "/>
    <x v="0"/>
    <n v="2.0000000000000001E-4"/>
    <n v="2.1819768710451955E-4"/>
    <n v="-1.15E-2"/>
    <x v="0"/>
  </r>
  <r>
    <s v="WYNN RESORTS, LIMITED (XNAS:WYNN)"/>
    <s v="96.57 USD "/>
    <x v="0"/>
    <n v="2.0000000000000001E-4"/>
    <n v="2.1819768710451955E-4"/>
    <n v="1.8649"/>
    <x v="0"/>
  </r>
  <r>
    <s v="THE AES CORPORATION (XNYS:AES)"/>
    <s v="18.54 USD "/>
    <x v="0"/>
    <n v="2.0000000000000001E-4"/>
    <n v="2.1819768710451955E-4"/>
    <n v="1.0722"/>
    <x v="1"/>
  </r>
  <r>
    <s v="EASTMAN CHEMICAL COMPANY (XNYS:EMN)"/>
    <s v="97.3 USD "/>
    <x v="0"/>
    <n v="2.0000000000000001E-4"/>
    <n v="2.1819768710451955E-4"/>
    <n v="1.5204"/>
    <x v="1"/>
  </r>
  <r>
    <s v="HEICO CORPORATION (XNYS:HEI.A)"/>
    <s v="210.7 USD "/>
    <x v="0"/>
    <n v="2.0000000000000001E-4"/>
    <n v="2.1819768710451955E-4"/>
    <n v="1.2137"/>
    <x v="1"/>
  </r>
  <r>
    <s v="FIRST SOLAR, INC. (XNAS:FSLR)"/>
    <s v="188.7 USD "/>
    <x v="0"/>
    <n v="2.0000000000000001E-4"/>
    <n v="2.1819768710451955E-4"/>
    <n v="1.3792"/>
    <x v="0"/>
  </r>
  <r>
    <s v="Heidelberg Materials AG (XFRA:HEIU)"/>
    <s v="95.6 EUR "/>
    <x v="3"/>
    <n v="2.0000000000000001E-4"/>
    <n v="2.1819768710451955E-4"/>
    <n v="1.3817999999999999"/>
    <x v="3"/>
  </r>
  <r>
    <s v="KINGSPAN GROUP PUBLIC LIMITED COMPANY (XDUB:KRX)"/>
    <s v="86.85 EUR "/>
    <x v="3"/>
    <n v="2.0000000000000001E-4"/>
    <n v="2.1819768710451955E-4"/>
    <n v="0.9879"/>
    <x v="25"/>
  </r>
  <r>
    <s v="SUN HUNG KAI PROPERTIES LIMITED (OTCM:SUHJF)"/>
    <s v="74.65 HKD "/>
    <x v="8"/>
    <n v="2.0000000000000001E-4"/>
    <n v="2.1819768710451955E-4"/>
    <n v="0.67630000000000001"/>
    <x v="8"/>
  </r>
  <r>
    <s v="Sumitomo Electric Industries, Ltd. (XFRA:SMO1)"/>
    <s v="2,402 JPY "/>
    <x v="4"/>
    <n v="2.0000000000000001E-4"/>
    <n v="2.1819768710451955E-4"/>
    <n v="1.1765000000000001"/>
    <x v="4"/>
  </r>
  <r>
    <s v="TOURMALINE OIL Corporation (XTSE:TOU)"/>
    <s v="64.58 CAD "/>
    <x v="7"/>
    <n v="2.0000000000000001E-4"/>
    <n v="2.1819768710451955E-4"/>
    <n v="1.3480000000000001"/>
    <x v="7"/>
  </r>
  <r>
    <s v="SMITH &amp; NEPHEW PLC (XNYS:SNN)"/>
    <s v="996.8 GBX "/>
    <x v="5"/>
    <n v="2.0000000000000001E-4"/>
    <n v="2.1819768710451955E-4"/>
    <n v="0.80149999999999999"/>
    <x v="5"/>
  </r>
  <r>
    <s v="THE CARLYLE GROUP INC. (XFRA:3VU)"/>
    <s v="41.08 USD "/>
    <x v="0"/>
    <n v="2.0000000000000001E-4"/>
    <n v="2.1819768710451955E-4"/>
    <n v="1.7919"/>
    <x v="3"/>
  </r>
  <r>
    <s v="ALLY FINANCIAL INC. (XNYS:ALLY)"/>
    <s v="39.34 USD "/>
    <x v="0"/>
    <n v="2.0000000000000001E-4"/>
    <n v="2.1819768710451955E-4"/>
    <n v="1.411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15A697-25DE-4042-98CA-D5206643D48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xchange">
  <location ref="A3:B30" firstHeaderRow="1" firstDataRow="1" firstDataCol="1"/>
  <pivotFields count="7">
    <pivotField showAll="0"/>
    <pivotField showAll="0"/>
    <pivotField showAll="0"/>
    <pivotField numFmtId="10" showAll="0"/>
    <pivotField dataField="1" numFmtId="10" showAll="0"/>
    <pivotField numFmtId="4" showAll="0"/>
    <pivotField axis="axisRow" showAll="0" sortType="descending">
      <items count="30">
        <item x="6"/>
        <item m="1" x="27"/>
        <item m="1" x="28"/>
        <item x="13"/>
        <item x="21"/>
        <item x="10"/>
        <item x="3"/>
        <item x="15"/>
        <item x="14"/>
        <item x="25"/>
        <item x="22"/>
        <item x="9"/>
        <item x="23"/>
        <item x="5"/>
        <item x="11"/>
        <item x="24"/>
        <item x="17"/>
        <item x="0"/>
        <item x="16"/>
        <item x="1"/>
        <item x="19"/>
        <item x="8"/>
        <item x="2"/>
        <item x="7"/>
        <item x="18"/>
        <item x="12"/>
        <item x="20"/>
        <item x="4"/>
        <item m="1" x="26"/>
        <item t="default"/>
      </items>
      <autoSortScope>
        <pivotArea dataOnly="0" outline="0" fieldPosition="0">
          <references count="1">
            <reference field="4294967294" count="1" selected="0">
              <x v="0"/>
            </reference>
          </references>
        </pivotArea>
      </autoSortScope>
    </pivotField>
  </pivotFields>
  <rowFields count="1">
    <field x="6"/>
  </rowFields>
  <rowItems count="27">
    <i>
      <x v="19"/>
    </i>
    <i>
      <x v="17"/>
    </i>
    <i>
      <x v="13"/>
    </i>
    <i>
      <x v="27"/>
    </i>
    <i>
      <x v="6"/>
    </i>
    <i>
      <x v="23"/>
    </i>
    <i>
      <x v="21"/>
    </i>
    <i>
      <x v="22"/>
    </i>
    <i>
      <x v="11"/>
    </i>
    <i>
      <x/>
    </i>
    <i>
      <x v="7"/>
    </i>
    <i>
      <x v="5"/>
    </i>
    <i>
      <x v="3"/>
    </i>
    <i>
      <x v="18"/>
    </i>
    <i>
      <x v="25"/>
    </i>
    <i>
      <x v="16"/>
    </i>
    <i>
      <x v="14"/>
    </i>
    <i>
      <x v="8"/>
    </i>
    <i>
      <x v="24"/>
    </i>
    <i>
      <x v="26"/>
    </i>
    <i>
      <x v="4"/>
    </i>
    <i>
      <x v="9"/>
    </i>
    <i>
      <x v="20"/>
    </i>
    <i>
      <x v="12"/>
    </i>
    <i>
      <x v="10"/>
    </i>
    <i>
      <x v="15"/>
    </i>
    <i t="grand">
      <x/>
    </i>
  </rowItems>
  <colItems count="1">
    <i/>
  </colItems>
  <dataFields count="1">
    <dataField name="Peso" fld="4" baseField="0" baseItem="0"/>
  </dataFields>
  <formats count="3">
    <format dxfId="35">
      <pivotArea collapsedLevelsAreSubtotals="1" fieldPosition="0">
        <references count="1">
          <reference field="6" count="0"/>
        </references>
      </pivotArea>
    </format>
    <format dxfId="34">
      <pivotArea field="6" type="button" dataOnly="0" labelOnly="1" outline="0" axis="axisRow"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E2C62A-7066-3B41-9C70-A50161AEFD29}"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visa">
  <location ref="F3:G16" firstHeaderRow="1" firstDataRow="1" firstDataCol="1"/>
  <pivotFields count="7">
    <pivotField showAll="0"/>
    <pivotField showAll="0"/>
    <pivotField axis="axisRow" showAll="0" sortType="descending">
      <items count="16">
        <item x="6"/>
        <item x="7"/>
        <item x="2"/>
        <item x="1"/>
        <item x="3"/>
        <item x="5"/>
        <item x="8"/>
        <item m="1" x="14"/>
        <item x="4"/>
        <item x="11"/>
        <item x="9"/>
        <item x="10"/>
        <item m="1" x="13"/>
        <item x="0"/>
        <item m="1" x="12"/>
        <item t="default"/>
      </items>
      <autoSortScope>
        <pivotArea dataOnly="0" outline="0" fieldPosition="0">
          <references count="1">
            <reference field="4294967294" count="1" selected="0">
              <x v="0"/>
            </reference>
          </references>
        </pivotArea>
      </autoSortScope>
    </pivotField>
    <pivotField numFmtId="10" showAll="0"/>
    <pivotField dataField="1" numFmtId="10" showAll="0"/>
    <pivotField numFmtId="4" showAll="0"/>
    <pivotField showAll="0" sortType="descending">
      <autoSortScope>
        <pivotArea dataOnly="0" outline="0" fieldPosition="0">
          <references count="1">
            <reference field="4294967294" count="1" selected="0">
              <x v="0"/>
            </reference>
          </references>
        </pivotArea>
      </autoSortScope>
    </pivotField>
  </pivotFields>
  <rowFields count="1">
    <field x="2"/>
  </rowFields>
  <rowItems count="13">
    <i>
      <x v="13"/>
    </i>
    <i>
      <x v="4"/>
    </i>
    <i>
      <x v="8"/>
    </i>
    <i>
      <x v="5"/>
    </i>
    <i>
      <x v="1"/>
    </i>
    <i>
      <x v="2"/>
    </i>
    <i>
      <x/>
    </i>
    <i>
      <x v="3"/>
    </i>
    <i>
      <x v="10"/>
    </i>
    <i>
      <x v="6"/>
    </i>
    <i>
      <x v="11"/>
    </i>
    <i>
      <x v="9"/>
    </i>
    <i t="grand">
      <x/>
    </i>
  </rowItems>
  <colItems count="1">
    <i/>
  </colItems>
  <dataFields count="1">
    <dataField name="Peso" fld="4" baseField="0" baseItem="0" numFmtId="10"/>
  </dataFields>
  <formats count="5">
    <format dxfId="40">
      <pivotArea outline="0" collapsedLevelsAreSubtotals="1" fieldPosition="0"/>
    </format>
    <format dxfId="39">
      <pivotArea field="2" type="button" dataOnly="0" labelOnly="1" outline="0" axis="axisRow" fieldPosition="0"/>
    </format>
    <format dxfId="38">
      <pivotArea dataOnly="0" labelOnly="1" outline="0" axis="axisValues" fieldPosition="0"/>
    </format>
    <format dxfId="37">
      <pivotArea field="2" type="button" dataOnly="0" labelOnly="1" outline="0" axis="axisRow"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D00ABC-1911-2842-9EB3-CB60857F225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visa">
  <location ref="F3:G16" firstHeaderRow="1" firstDataRow="1" firstDataCol="1"/>
  <pivotFields count="7">
    <pivotField showAll="0"/>
    <pivotField showAll="0"/>
    <pivotField axis="axisRow" showAll="0" sortType="descending">
      <items count="16">
        <item x="6"/>
        <item x="7"/>
        <item x="2"/>
        <item x="1"/>
        <item x="3"/>
        <item x="5"/>
        <item x="8"/>
        <item m="1" x="14"/>
        <item x="4"/>
        <item x="11"/>
        <item x="9"/>
        <item x="10"/>
        <item m="1" x="13"/>
        <item x="0"/>
        <item m="1" x="12"/>
        <item t="default"/>
      </items>
      <autoSortScope>
        <pivotArea dataOnly="0" outline="0" fieldPosition="0">
          <references count="1">
            <reference field="4294967294" count="1" selected="0">
              <x v="0"/>
            </reference>
          </references>
        </pivotArea>
      </autoSortScope>
    </pivotField>
    <pivotField numFmtId="10" showAll="0"/>
    <pivotField dataField="1" numFmtId="10" showAll="0"/>
    <pivotField numFmtId="4" showAll="0"/>
    <pivotField showAll="0" sortType="descending">
      <autoSortScope>
        <pivotArea dataOnly="0" outline="0" fieldPosition="0">
          <references count="1">
            <reference field="4294967294" count="1" selected="0">
              <x v="0"/>
            </reference>
          </references>
        </pivotArea>
      </autoSortScope>
    </pivotField>
  </pivotFields>
  <rowFields count="1">
    <field x="2"/>
  </rowFields>
  <rowItems count="13">
    <i>
      <x v="13"/>
    </i>
    <i>
      <x v="4"/>
    </i>
    <i>
      <x v="8"/>
    </i>
    <i>
      <x v="5"/>
    </i>
    <i>
      <x v="1"/>
    </i>
    <i>
      <x v="2"/>
    </i>
    <i>
      <x/>
    </i>
    <i>
      <x v="3"/>
    </i>
    <i>
      <x v="10"/>
    </i>
    <i>
      <x v="6"/>
    </i>
    <i>
      <x v="11"/>
    </i>
    <i>
      <x v="9"/>
    </i>
    <i t="grand">
      <x/>
    </i>
  </rowItems>
  <colItems count="1">
    <i/>
  </colItems>
  <dataFields count="1">
    <dataField name="Peso" fld="4" baseField="0" baseItem="0" numFmtId="10"/>
  </dataFields>
  <formats count="5">
    <format dxfId="29">
      <pivotArea outline="0" collapsedLevelsAreSubtotals="1" fieldPosition="0"/>
    </format>
    <format dxfId="28">
      <pivotArea field="2" type="button" dataOnly="0" labelOnly="1" outline="0" axis="axisRow" fieldPosition="0"/>
    </format>
    <format dxfId="27">
      <pivotArea dataOnly="0" labelOnly="1" outline="0" axis="axisValues" fieldPosition="0"/>
    </format>
    <format dxfId="26">
      <pivotArea field="2" type="button" dataOnly="0" labelOnly="1" outline="0" axis="axisRow"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9DDF4B-896E-2D4F-8216-23DD6139412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xchange">
  <location ref="A3:B30" firstHeaderRow="1" firstDataRow="1" firstDataCol="1"/>
  <pivotFields count="7">
    <pivotField showAll="0"/>
    <pivotField showAll="0"/>
    <pivotField showAll="0"/>
    <pivotField numFmtId="10" showAll="0"/>
    <pivotField dataField="1" numFmtId="10" showAll="0"/>
    <pivotField numFmtId="4" showAll="0"/>
    <pivotField axis="axisRow" showAll="0" sortType="descending">
      <items count="30">
        <item x="6"/>
        <item m="1" x="27"/>
        <item m="1" x="28"/>
        <item x="13"/>
        <item x="21"/>
        <item x="10"/>
        <item x="3"/>
        <item x="15"/>
        <item x="14"/>
        <item x="25"/>
        <item x="22"/>
        <item x="9"/>
        <item x="23"/>
        <item x="5"/>
        <item x="11"/>
        <item x="24"/>
        <item x="17"/>
        <item x="0"/>
        <item x="16"/>
        <item x="1"/>
        <item x="19"/>
        <item x="8"/>
        <item x="2"/>
        <item x="7"/>
        <item x="18"/>
        <item x="12"/>
        <item x="20"/>
        <item x="4"/>
        <item m="1" x="26"/>
        <item t="default"/>
      </items>
      <autoSortScope>
        <pivotArea dataOnly="0" outline="0" fieldPosition="0">
          <references count="1">
            <reference field="4294967294" count="1" selected="0">
              <x v="0"/>
            </reference>
          </references>
        </pivotArea>
      </autoSortScope>
    </pivotField>
  </pivotFields>
  <rowFields count="1">
    <field x="6"/>
  </rowFields>
  <rowItems count="27">
    <i>
      <x v="19"/>
    </i>
    <i>
      <x v="17"/>
    </i>
    <i>
      <x v="13"/>
    </i>
    <i>
      <x v="27"/>
    </i>
    <i>
      <x v="6"/>
    </i>
    <i>
      <x v="23"/>
    </i>
    <i>
      <x v="21"/>
    </i>
    <i>
      <x v="22"/>
    </i>
    <i>
      <x v="11"/>
    </i>
    <i>
      <x/>
    </i>
    <i>
      <x v="7"/>
    </i>
    <i>
      <x v="5"/>
    </i>
    <i>
      <x v="3"/>
    </i>
    <i>
      <x v="18"/>
    </i>
    <i>
      <x v="25"/>
    </i>
    <i>
      <x v="16"/>
    </i>
    <i>
      <x v="14"/>
    </i>
    <i>
      <x v="8"/>
    </i>
    <i>
      <x v="24"/>
    </i>
    <i>
      <x v="26"/>
    </i>
    <i>
      <x v="4"/>
    </i>
    <i>
      <x v="9"/>
    </i>
    <i>
      <x v="20"/>
    </i>
    <i>
      <x v="12"/>
    </i>
    <i>
      <x v="10"/>
    </i>
    <i>
      <x v="15"/>
    </i>
    <i t="grand">
      <x/>
    </i>
  </rowItems>
  <colItems count="1">
    <i/>
  </colItems>
  <dataFields count="1">
    <dataField name="Peso" fld="4" baseField="0" baseItem="0"/>
  </dataFields>
  <formats count="3">
    <format dxfId="32">
      <pivotArea collapsedLevelsAreSubtotals="1" fieldPosition="0">
        <references count="1">
          <reference field="6" count="0"/>
        </references>
      </pivotArea>
    </format>
    <format dxfId="31">
      <pivotArea field="6" type="button" dataOnly="0" labelOnly="1" outline="0" axis="axisRow"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589">
  <rv s="0">
    <v>http://en.wikipedia.org/wiki/Public_domain</v>
    <v>Public domain</v>
  </rv>
  <rv s="0">
    <v>https://en.wikipedia.org/wiki/Microsoft</v>
    <v>Wikipedia</v>
  </rv>
  <rv s="1">
    <v>0</v>
    <v>1</v>
  </rv>
  <rv s="2">
    <v>6</v>
    <v>https://www.bing.com/th?id=AMMS_e6e837c7bf3a77408619758b7447855a&amp;qlt=95</v>
    <v>2</v>
    <v>0</v>
    <v>https://www.bing.com/images/search?form=xlimg&amp;q=microsoft</v>
    <v>Image of MICROSOFT CORPORATION</v>
  </rv>
  <rv s="0">
    <v>https://www.bing.com/financeapi/forcetrigger?t=a1xzim&amp;q=XNAS%3aMSFT&amp;form=skydnc</v>
    <v>Learn more on Bing</v>
  </rv>
  <rv s="3">
    <v>en-GB</v>
    <v>a1xzim</v>
    <v>268435456</v>
    <v>1</v>
    <v>Powered by Refinitiv</v>
    <v>0</v>
    <v>MICROSOFT CORPORATION (XNAS:MSFT)</v>
    <v>3</v>
    <v>4</v>
    <v>Finance</v>
    <v>5</v>
    <v>430.82</v>
    <v>303.39999999999998</v>
    <v>0.89049999999999996</v>
    <v>8.82</v>
    <v>1.2049999999999999E-3</v>
    <v>2.2170000000000002E-2</v>
    <v>0.49</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221000</v>
    <v>Nasdaq Stock Market</v>
    <v>XNAS</v>
    <v>XNAS</v>
    <v>One Microsoft Way, REDMOND, WA, 98052-6399 US</v>
    <v>407.15</v>
    <v>3</v>
    <v>Software &amp; IT Services</v>
    <v>Stock</v>
    <v>45415.999944490628</v>
    <v>4</v>
    <v>401.86</v>
    <v>3022422000000</v>
    <v>MICROSOFT CORPORATION</v>
    <v>MICROSOFT CORPORATION</v>
    <v>402.28</v>
    <v>35.234299999999998</v>
    <v>397.84</v>
    <v>406.66</v>
    <v>407.15</v>
    <v>7432306000</v>
    <v>MSFT</v>
    <v>MICROSOFT CORPORATION (XNAS:MSFT)</v>
    <v>17446724</v>
    <v>20169676</v>
    <v>1993</v>
  </rv>
  <rv s="4">
    <v>5</v>
  </rv>
  <rv s="0">
    <v>https://www.bing.com/financeapi/forcetrigger?t=a1mou2&amp;q=XNAS%3aAAPL&amp;form=skydnc</v>
    <v>Learn more on Bing</v>
  </rv>
  <rv s="5">
    <v>en-GB</v>
    <v>a1mou2</v>
    <v>268435456</v>
    <v>1</v>
    <v>Powered by Refinitiv</v>
    <v>7</v>
    <v>APPLE INC. (XNAS:AAPL)</v>
    <v>8</v>
    <v>9</v>
    <v>Finance</v>
    <v>5</v>
    <v>199.62</v>
    <v>164.07499999999999</v>
    <v>1.2393000000000001</v>
    <v>10.35</v>
    <v>2.2899999999999999E-3</v>
    <v>5.9816000000000001E-2</v>
    <v>0.42</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187</v>
    <v>Computers, Phones &amp; Household Electronics</v>
    <v>Stock</v>
    <v>45415.999994767968</v>
    <v>7</v>
    <v>182.66</v>
    <v>2831731954400</v>
    <v>APPLE INC.</v>
    <v>APPLE INC.</v>
    <v>186.64500000000001</v>
    <v>28.515899999999998</v>
    <v>173.03</v>
    <v>183.38</v>
    <v>183.8</v>
    <v>15441880000</v>
    <v>AAPL</v>
    <v>APPLE INC. (XNAS:AAPL)</v>
    <v>163224109</v>
    <v>58259692</v>
    <v>1977</v>
  </rv>
  <rv s="4">
    <v>8</v>
  </rv>
  <rv s="0">
    <v>https://www.bing.com/financeapi/forcetrigger?t=a1yv52&amp;q=XNAS%3aNVDA&amp;form=skydnc</v>
    <v>Learn more on Bing</v>
  </rv>
  <rv s="5">
    <v>en-GB</v>
    <v>a1yv52</v>
    <v>268435456</v>
    <v>1</v>
    <v>Powered by Refinitiv</v>
    <v>7</v>
    <v>NVIDIA CORPORATION (XNAS:NVDA)</v>
    <v>8</v>
    <v>9</v>
    <v>Finance</v>
    <v>5</v>
    <v>974</v>
    <v>272.39999999999998</v>
    <v>1.6603000000000001</v>
    <v>29.72</v>
    <v>-1.6220000000000002E-3</v>
    <v>3.4632000000000003E-2</v>
    <v>-1.44</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892.81</v>
    <v>Semiconductors &amp; Semiconductor Equipment</v>
    <v>Stock</v>
    <v>45415.999985763279</v>
    <v>10</v>
    <v>870.4</v>
    <v>2219725000000</v>
    <v>NVIDIA CORPORATION</v>
    <v>NVIDIA CORPORATION</v>
    <v>877.89</v>
    <v>74.433700000000002</v>
    <v>858.17</v>
    <v>887.89</v>
    <v>886.45</v>
    <v>2500000000</v>
    <v>NVDA</v>
    <v>NVIDIA CORPORATION (XNAS:NVDA)</v>
    <v>39834072</v>
    <v>45788608</v>
    <v>1998</v>
  </rv>
  <rv s="4">
    <v>11</v>
  </rv>
  <rv s="0">
    <v>https://www.bing.com/financeapi/forcetrigger?t=a1nhlh&amp;q=XNAS%3aAMZN&amp;form=skydnc</v>
    <v>Learn more on Bing</v>
  </rv>
  <rv s="5">
    <v>en-GB</v>
    <v>a1nhlh</v>
    <v>268435456</v>
    <v>1</v>
    <v>Powered by Refinitiv</v>
    <v>7</v>
    <v>AMAZON.COM, INC. (XNAS:AMZN)</v>
    <v>8</v>
    <v>9</v>
    <v>Finance</v>
    <v>5</v>
    <v>189.77</v>
    <v>103.28</v>
    <v>1.1543000000000001</v>
    <v>1.49</v>
    <v>-1.8260000000000001E-3</v>
    <v>8.0660000000000003E-3</v>
    <v>-0.34</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1521000</v>
    <v>Nasdaq Stock Market</v>
    <v>XNAS</v>
    <v>XNAS</v>
    <v>410 Terry Ave N, SEATTLE, WA, 98109 US</v>
    <v>187.87</v>
    <v>Diversified Retail</v>
    <v>Stock</v>
    <v>45415.999925300785</v>
    <v>13</v>
    <v>185.42</v>
    <v>1933418430000</v>
    <v>AMAZON.COM, INC.</v>
    <v>AMAZON.COM, INC.</v>
    <v>186.99</v>
    <v>52.3003</v>
    <v>184.72</v>
    <v>186.21</v>
    <v>185.87</v>
    <v>10383000000</v>
    <v>AMZN</v>
    <v>AMAZON.COM, INC. (XNAS:AMZN)</v>
    <v>39172004</v>
    <v>44166617</v>
    <v>1996</v>
  </rv>
  <rv s="4">
    <v>14</v>
  </rv>
  <rv s="0">
    <v>https://www.bing.com/financeapi/forcetrigger?t=a1slm7&amp;q=XNAS%3aMETA&amp;form=skydnc</v>
    <v>Learn more on Bing</v>
  </rv>
  <rv s="5">
    <v>en-GB</v>
    <v>a1slm7</v>
    <v>268435456</v>
    <v>1</v>
    <v>Powered by Refinitiv</v>
    <v>7</v>
    <v>Meta Platforms, Inc. (XNAS:META)</v>
    <v>8</v>
    <v>9</v>
    <v>Finance</v>
    <v>5</v>
    <v>531.48990000000003</v>
    <v>229.85</v>
    <v>1.2029000000000001</v>
    <v>10.28</v>
    <v>1.1949999999999999E-3</v>
    <v>2.3275000000000001E-2</v>
    <v>0.54</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69329</v>
    <v>Nasdaq Stock Market</v>
    <v>XNAS</v>
    <v>XNAS</v>
    <v>1 Meta Way, MENLO PARK, CA, 94025 US</v>
    <v>454.17</v>
    <v>Software &amp; IT Services</v>
    <v>Stock</v>
    <v>45415.999972187499</v>
    <v>16</v>
    <v>443.85</v>
    <v>1146411906640</v>
    <v>Meta Platforms, Inc.</v>
    <v>Meta Platforms, Inc.</v>
    <v>445.93</v>
    <v>26.008500000000002</v>
    <v>441.68</v>
    <v>451.96</v>
    <v>452.5</v>
    <v>2536534000</v>
    <v>META</v>
    <v>Meta Platforms, Inc. (XNAS:META)</v>
    <v>16489057</v>
    <v>19523048</v>
    <v>2004</v>
  </rv>
  <rv s="4">
    <v>17</v>
  </rv>
  <rv s="0">
    <v>https://www.bing.com/financeapi/forcetrigger?t=a1u3p2&amp;q=XNAS%3aGOOG&amp;form=skydnc</v>
    <v>Learn more on Bing</v>
  </rv>
  <rv s="5">
    <v>en-GB</v>
    <v>a1u3p2</v>
    <v>268435456</v>
    <v>1</v>
    <v>Powered by Refinitiv</v>
    <v>7</v>
    <v>ALPHABET INC. (XNAS:GOOG)</v>
    <v>8</v>
    <v>9</v>
    <v>Finance</v>
    <v>5</v>
    <v>176.42</v>
    <v>104.7</v>
    <v>1.0093000000000001</v>
    <v>0.53</v>
    <v>-5.3260000000000004E-4</v>
    <v>3.1459999999999999E-3</v>
    <v>-0.09</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180895</v>
    <v>Nasdaq Stock Market</v>
    <v>XNAS</v>
    <v>XNAS</v>
    <v>1600 Amphitheatre Parkway, MOUNTAIN VIEW, CA, 94043 US</v>
    <v>169.85</v>
    <v>Software &amp; IT Services</v>
    <v>Stock</v>
    <v>45415.99992872656</v>
    <v>19</v>
    <v>164.98</v>
    <v>2076582000000</v>
    <v>ALPHABET INC.</v>
    <v>ALPHABET INC.</v>
    <v>169.54</v>
    <v>25.909199999999998</v>
    <v>168.46</v>
    <v>168.99</v>
    <v>168.9</v>
    <v>12358000000</v>
    <v>GOOG</v>
    <v>ALPHABET INC. (XNAS:GOOG)</v>
    <v>22767056</v>
    <v>22068129</v>
    <v>2015</v>
  </rv>
  <rv s="4">
    <v>20</v>
  </rv>
  <rv s="0">
    <v>https://www.bing.com/financeapi/forcetrigger?t=a1wyu2&amp;q=XNYS%3aLLY&amp;form=skydnc</v>
    <v>Learn more on Bing</v>
  </rv>
  <rv s="5">
    <v>en-GB</v>
    <v>a1wyu2</v>
    <v>268435456</v>
    <v>1</v>
    <v>Powered by Refinitiv</v>
    <v>7</v>
    <v>ELI LILLY AND COMPANY (XNYS:LLY)</v>
    <v>8</v>
    <v>9</v>
    <v>Finance</v>
    <v>5</v>
    <v>800.78</v>
    <v>414.31</v>
    <v>0.35930000000000001</v>
    <v>-20.94</v>
    <v>4.1229999999999999E-3</v>
    <v>-2.7702000000000001E-2</v>
    <v>3.03</v>
    <v>USD</v>
    <v>Eli Lilly and Company is engaged in drug manufacturing businesses. The Company discovers, develops, manufactures and markets products in the human pharmaceutical products segment. Its diabetes, obesity and other cardiometabolic products include Basaglar, Humalog, Humulin, Jardiance, Mounjaro, Trulicity and Zepbound. Its oncology products include Alimta, Cyramza, Erbitux, Jaypirca, Retevmo, Tyvyt and Verzenio. Its immunology products include Ebglyss, Olumiant, Omvoh and Taltz. Its neuroscience products include Cymbalta and Emgality. Its other products and therapies include Cialis and Forteo. The Company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in development for the treatment of cancer.</v>
    <v>43000</v>
    <v>New York Stock Exchange</v>
    <v>XNYS</v>
    <v>XNYS</v>
    <v>Lilly Corporate Ctr, Drop Code 1094, Lilly Corporate Ctr, INDIANAPOLIS, IN, 46285-0001 US</v>
    <v>745</v>
    <v>Pharmaceuticals</v>
    <v>Stock</v>
    <v>45415.999851863278</v>
    <v>22</v>
    <v>730.34</v>
    <v>698784560517</v>
    <v>ELI LILLY AND COMPANY</v>
    <v>ELI LILLY AND COMPANY</v>
    <v>743</v>
    <v>108.1825</v>
    <v>755.91</v>
    <v>734.97</v>
    <v>738</v>
    <v>950766100</v>
    <v>LLY</v>
    <v>ELI LILLY AND COMPANY (XNYS:LLY)</v>
    <v>4595138</v>
    <v>2668294</v>
    <v>1901</v>
  </rv>
  <rv s="4">
    <v>23</v>
  </rv>
  <rv s="0">
    <v>https://www.bing.com/financeapi/forcetrigger?t=a1nz8m&amp;q=XNAS%3aAVGO&amp;form=skydnc</v>
    <v>Learn more on Bing</v>
  </rv>
  <rv s="5">
    <v>en-GB</v>
    <v>a1nz8m</v>
    <v>268435456</v>
    <v>1</v>
    <v>Powered by Refinitiv</v>
    <v>7</v>
    <v>Broadcom Inc. (XNAS:AVGO)</v>
    <v>8</v>
    <v>9</v>
    <v>Finance</v>
    <v>5</v>
    <v>1438.17</v>
    <v>601.29</v>
    <v>1.1916</v>
    <v>39.54</v>
    <v>-1.6430000000000001E-4</v>
    <v>3.1924000000000001E-2</v>
    <v>-0.21</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1283.8800000000001</v>
    <v>Semiconductors &amp; Semiconductor Equipment</v>
    <v>Stock</v>
    <v>45415.999925312499</v>
    <v>25</v>
    <v>1247.1400000000001</v>
    <v>592303300000</v>
    <v>Broadcom Inc.</v>
    <v>Broadcom Inc.</v>
    <v>1259</v>
    <v>38.800600000000003</v>
    <v>1238.57</v>
    <v>1278.1099999999999</v>
    <v>1277.9000000000001</v>
    <v>463421200</v>
    <v>AVGO</v>
    <v>Broadcom Inc. (XNAS:AVGO)</v>
    <v>2489755</v>
    <v>2417907</v>
    <v>2018</v>
  </rv>
  <rv s="4">
    <v>26</v>
  </rv>
  <rv s="0">
    <v>https://www.bing.com/financeapi/forcetrigger?t=a24kar&amp;q=XNAS%3aTSLA&amp;form=skydnc</v>
    <v>Learn more on Bing</v>
  </rv>
  <rv s="5">
    <v>en-GB</v>
    <v>a24kar</v>
    <v>268435456</v>
    <v>1</v>
    <v>Powered by Refinitiv</v>
    <v>7</v>
    <v>TESLA, INC. (XNAS:TSLA)</v>
    <v>8</v>
    <v>9</v>
    <v>Finance</v>
    <v>5</v>
    <v>299.29000000000002</v>
    <v>138.80250000000001</v>
    <v>2.3538000000000001</v>
    <v>1.18</v>
    <v>-1.6559999999999999E-4</v>
    <v>6.5550000000000001E-3</v>
    <v>-0.03</v>
    <v>USD</v>
    <v>Tesla, Inc. designs, develops, manufactures, sells and leases high-performance fully electric vehicles and energy generation and storage systems, and offer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This segment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184.78</v>
    <v>Automobiles &amp; Auto Parts</v>
    <v>Stock</v>
    <v>45415.999982048437</v>
    <v>28</v>
    <v>178.42</v>
    <v>577850423240</v>
    <v>TESLA, INC.</v>
    <v>TESLA, INC.</v>
    <v>182.1</v>
    <v>46.340200000000003</v>
    <v>180.01</v>
    <v>181.19</v>
    <v>181.16</v>
    <v>3189196000</v>
    <v>TSLA</v>
    <v>TESLA, INC. (XNAS:TSLA)</v>
    <v>75491539</v>
    <v>109654632</v>
    <v>2003</v>
  </rv>
  <rv s="4">
    <v>29</v>
  </rv>
  <rv s="0">
    <v>https://www.bing.com/financeapi/forcetrigger?t=a1otrw&amp;q=XNYS%3aBRK.B&amp;form=skydnc</v>
    <v>Learn more on Bing</v>
  </rv>
  <rv s="5">
    <v>en-GB</v>
    <v>a1otrw</v>
    <v>268435456</v>
    <v>1</v>
    <v>Powered by Refinitiv</v>
    <v>7</v>
    <v>BERKSHIRE HATHAWAY INC. (XNYS:BRK.B)</v>
    <v>8</v>
    <v>9</v>
    <v>Finance</v>
    <v>5</v>
    <v>430</v>
    <v>317.41000000000003</v>
    <v>0.87929999999999997</v>
    <v>0.27</v>
    <v>2.32E-3</v>
    <v>6.7400000000000001E-4</v>
    <v>0.93</v>
    <v>USD</v>
    <v>Berkshire Hathaway Inc. is a holding company owning subsidiaries engaged in various business activities. Its various business activities include insurance businesses conducted on both a primary basis and a reinsurance basis. Its segments include Insurance; Railroad (BNSF); Berkshire Hathaway Energy (BHE); Pilot Travel Centers (PTC); Manufacturing; McLane Company (McLane), and Service and retailing. The Insurance segment includes GEICO, Berkshire Hathaway Primary Group and Berkshire Hathaway Reinsurance Group. The BNSF segment includes operation of railroad systems in North America through Burlington Northern Santa Fe, LLC. The BHE segment offers regulated electric and gas utilities. The Manufacturing segment manufacturers various products, including industrial, consumer and building products. The McLane segment is engaged in wholesale distribution of groceries and non-food items. The PTC segment is an operator of travel centers in North America and a marketer of wholesale fuel.</v>
    <v>396500</v>
    <v>New York Stock Exchange</v>
    <v>XNYS</v>
    <v>XNYS</v>
    <v>3555 Farnam Street, OMAHA, NE, 68131 US</v>
    <v>404.5</v>
    <v>Consumer Goods Conglomerates</v>
    <v>Stock</v>
    <v>45415.999968911718</v>
    <v>31</v>
    <v>399.21</v>
    <v>866930400000</v>
    <v>BERKSHIRE HATHAWAY INC.</v>
    <v>BERKSHIRE HATHAWAY INC.</v>
    <v>404.5</v>
    <v>9.1210000000000004</v>
    <v>400.6</v>
    <v>400.87</v>
    <v>401.8</v>
    <v>1437550</v>
    <v>BRK.B</v>
    <v>BERKSHIRE HATHAWAY INC. (XNYS:BRK.B)</v>
    <v>4130994</v>
    <v>2942109</v>
    <v>1998</v>
  </rv>
  <rv s="4">
    <v>32</v>
  </rv>
  <rv s="0">
    <v>https://www.bing.com/financeapi/forcetrigger?t=a1waa2&amp;q=XNYS%3aJPM&amp;form=skydnc</v>
    <v>Learn more on Bing</v>
  </rv>
  <rv s="5">
    <v>en-GB</v>
    <v>a1waa2</v>
    <v>268435456</v>
    <v>1</v>
    <v>Powered by Refinitiv</v>
    <v>7</v>
    <v>JPMORGAN CHASE &amp; CO. (XNYS:JPM)</v>
    <v>8</v>
    <v>9</v>
    <v>Finance</v>
    <v>5</v>
    <v>200.94</v>
    <v>131.81</v>
    <v>1.1081000000000001</v>
    <v>-1.1499999999999999</v>
    <v>1.5219999999999999E-3</v>
    <v>-6.0000000000000001E-3</v>
    <v>0.28999999999999998</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311921</v>
    <v>New York Stock Exchange</v>
    <v>XNYS</v>
    <v>XNYS</v>
    <v>383 Madison Avenue, NEW YORK, NY, 10179 US</v>
    <v>192.529</v>
    <v>Banking Services</v>
    <v>Stock</v>
    <v>45415.999669582816</v>
    <v>34</v>
    <v>188.46</v>
    <v>547162056410</v>
    <v>JPMORGAN CHASE &amp; CO.</v>
    <v>JPMORGAN CHASE &amp; CO.</v>
    <v>192</v>
    <v>11.738099999999999</v>
    <v>191.66</v>
    <v>190.51</v>
    <v>190.8</v>
    <v>2872091000</v>
    <v>JPM</v>
    <v>JPMORGAN CHASE &amp; CO. (XNYS:JPM)</v>
    <v>8922775</v>
    <v>9894241</v>
    <v>1968</v>
  </rv>
  <rv s="4">
    <v>35</v>
  </rv>
  <rv s="0">
    <v>https://www.bing.com/financeapi/forcetrigger?t=a24xlh&amp;q=XNYS%3aUNH&amp;form=skydnc</v>
    <v>Learn more on Bing</v>
  </rv>
  <rv s="5">
    <v>en-GB</v>
    <v>a24xlh</v>
    <v>268435456</v>
    <v>1</v>
    <v>Powered by Refinitiv</v>
    <v>7</v>
    <v>UNITEDHEALTH GROUP INCORPORATED (XNYS:UNH)</v>
    <v>8</v>
    <v>9</v>
    <v>Finance</v>
    <v>5</v>
    <v>554.70000000000005</v>
    <v>436.38</v>
    <v>0.59219999999999995</v>
    <v>-0.52</v>
    <v>0</v>
    <v>-1.0549999999999999E-3</v>
    <v>0</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Rd E, HOPKINS, MN, 55343-9664 US</v>
    <v>492.78500000000003</v>
    <v>Healthcare Providers &amp; Services</v>
    <v>Stock</v>
    <v>45415.997492325783</v>
    <v>37</v>
    <v>485.78</v>
    <v>453093300000</v>
    <v>UNITEDHEALTH GROUP INCORPORATED</v>
    <v>UNITEDHEALTH GROUP INCORPORATED</v>
    <v>490.86</v>
    <v>30.048300000000001</v>
    <v>492.97</v>
    <v>492.45</v>
    <v>492.45</v>
    <v>920079900</v>
    <v>UNH</v>
    <v>UNITEDHEALTH GROUP INCORPORATED (XNYS:UNH)</v>
    <v>2487811</v>
    <v>5234854</v>
    <v>2015</v>
  </rv>
  <rv s="4">
    <v>38</v>
  </rv>
  <rv s="0">
    <v>https://www.bing.com/financeapi/forcetrigger?t=a256cw&amp;q=XNYS%3aV&amp;form=skydnc</v>
    <v>Learn more on Bing</v>
  </rv>
  <rv s="5">
    <v>en-GB</v>
    <v>a256cw</v>
    <v>268435456</v>
    <v>1</v>
    <v>Powered by Refinitiv</v>
    <v>7</v>
    <v>VISA INC. (XNYS:V)</v>
    <v>8</v>
    <v>9</v>
    <v>Finance</v>
    <v>5</v>
    <v>290.95999999999998</v>
    <v>216.14</v>
    <v>0.97260000000000002</v>
    <v>0.88</v>
    <v>7.449E-5</v>
    <v>3.2879999999999997E-3</v>
    <v>0.02</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269.45</v>
    <v>Software &amp; IT Services</v>
    <v>Stock</v>
    <v>45415.999883193748</v>
    <v>40</v>
    <v>266.5</v>
    <v>537247800000</v>
    <v>VISA INC.</v>
    <v>VISA INC.</v>
    <v>269</v>
    <v>30.032399999999999</v>
    <v>267.61</v>
    <v>268.49</v>
    <v>268.51</v>
    <v>2000997000</v>
    <v>V</v>
    <v>VISA INC. (XNYS:V)</v>
    <v>3862018</v>
    <v>6600563</v>
    <v>2007</v>
  </rv>
  <rv s="4">
    <v>41</v>
  </rv>
  <rv s="0">
    <v>https://www.bing.com/financeapi/forcetrigger?t=a269ec&amp;q=XNYS%3aXOM&amp;form=skydnc</v>
    <v>Learn more on Bing</v>
  </rv>
  <rv s="5">
    <v>en-GB</v>
    <v>a269ec</v>
    <v>268435456</v>
    <v>1</v>
    <v>Powered by Refinitiv</v>
    <v>7</v>
    <v>EXXON MOBIL CORPORATION (XNYS:XOM)</v>
    <v>8</v>
    <v>9</v>
    <v>Finance</v>
    <v>5</v>
    <v>123.75</v>
    <v>95.77</v>
    <v>0.9173</v>
    <v>-0.24</v>
    <v>7.7590000000000005E-4</v>
    <v>-2.065E-3</v>
    <v>0.09</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116.07</v>
    <v>Oil &amp; Gas</v>
    <v>Stock</v>
    <v>45415.99974137656</v>
    <v>43</v>
    <v>114.13</v>
    <v>457388800000</v>
    <v>EXXON MOBIL CORPORATION</v>
    <v>EXXON MOBIL CORPORATION</v>
    <v>116</v>
    <v>14.248200000000001</v>
    <v>116.24</v>
    <v>116</v>
    <v>116.09</v>
    <v>3943007000</v>
    <v>XOM</v>
    <v>EXXON MOBIL CORPORATION (XNYS:XOM)</v>
    <v>28023313</v>
    <v>18302343</v>
    <v>1882</v>
  </rv>
  <rv s="4">
    <v>44</v>
  </rv>
  <rv s="0">
    <v>https://www.bing.com/financeapi/forcetrigger?t=a1yvxm&amp;q=XNYS%3aNVO&amp;form=skydnc</v>
    <v>Learn more on Bing</v>
  </rv>
  <rv s="5">
    <v>en-GB</v>
    <v>a1yvxm</v>
    <v>268435456</v>
    <v>1</v>
    <v>Powered by Refinitiv</v>
    <v>7</v>
    <v>Novo Nordisk A/S (XNYS:NVO)</v>
    <v>8</v>
    <v>9</v>
    <v>Finance</v>
    <v>5</v>
    <v>138.28</v>
    <v>75.56</v>
    <v>0.41420000000000001</v>
    <v>-0.97</v>
    <v>-3.2509999999999999E-4</v>
    <v>-7.8209999999999998E-3</v>
    <v>-0.04</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63370</v>
    <v>New York Stock Exchange</v>
    <v>XNYS</v>
    <v>XNYS</v>
    <v>Novo Alle 1, BAGSVAERD, DENMARK-NA, 2880 DK</v>
    <v>123.77</v>
    <v>Pharmaceuticals</v>
    <v>Stock</v>
    <v>45415.999708124997</v>
    <v>46</v>
    <v>121.2902</v>
    <v>414787300000</v>
    <v>Novo Nordisk A/S</v>
    <v>Novo Nordisk A/S</v>
    <v>122.92</v>
    <v>44.630200000000002</v>
    <v>124.02</v>
    <v>123.05</v>
    <v>123.01</v>
    <v>3390128000</v>
    <v>NVO</v>
    <v>Novo Nordisk A/S (XNYS:NVO)</v>
    <v>5932926</v>
    <v>3870950</v>
    <v>1931</v>
  </rv>
  <rv s="4">
    <v>47</v>
  </rv>
  <rv s="0">
    <v>https://www.bing.com/financeapi/forcetrigger?t=a1x8w7&amp;q=XNYS%3aMA&amp;form=skydnc</v>
    <v>Learn more on Bing</v>
  </rv>
  <rv s="5">
    <v>en-GB</v>
    <v>a1x8w7</v>
    <v>268435456</v>
    <v>1</v>
    <v>Powered by Refinitiv</v>
    <v>7</v>
    <v>MASTERCARD INCORPORATED. (XNYS:MA)</v>
    <v>8</v>
    <v>9</v>
    <v>Finance</v>
    <v>5</v>
    <v>490</v>
    <v>357.85</v>
    <v>1.1013999999999999</v>
    <v>2.48</v>
    <v>3.179E-3</v>
    <v>5.6220000000000003E-3</v>
    <v>1.41</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445.26</v>
    <v>Software &amp; IT Services</v>
    <v>Stock</v>
    <v>45415.998517928128</v>
    <v>49</v>
    <v>436.9</v>
    <v>412587464622</v>
    <v>MASTERCARD INCORPORATED.</v>
    <v>MASTERCARD INCORPORATED.</v>
    <v>444.91</v>
    <v>35.2378</v>
    <v>441.1</v>
    <v>443.58</v>
    <v>444.99</v>
    <v>929615400</v>
    <v>MA</v>
    <v>MASTERCARD INCORPORATED. (XNYS:MA)</v>
    <v>3711610</v>
    <v>2483681</v>
    <v>2001</v>
  </rv>
  <rv s="4">
    <v>50</v>
  </rv>
  <rv s="0">
    <v>https://www.bing.com/financeapi/forcetrigger?t=a1w8ec&amp;q=XNYS%3aJNJ&amp;form=skydnc</v>
    <v>Learn more on Bing</v>
  </rv>
  <rv s="5">
    <v>en-GB</v>
    <v>a1w8ec</v>
    <v>268435456</v>
    <v>1</v>
    <v>Powered by Refinitiv</v>
    <v>7</v>
    <v>JOHNSON &amp; JOHNSON (XNYS:JNJ)</v>
    <v>8</v>
    <v>9</v>
    <v>Finance</v>
    <v>5</v>
    <v>175.97</v>
    <v>143.13</v>
    <v>0.53269999999999995</v>
    <v>-0.65</v>
    <v>3.9529999999999999E-3</v>
    <v>-4.3359999999999996E-3</v>
    <v>0.59</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and vision fields. These products are distributed to wholesalers, hospitals, and retailers, and used principally in the professional fields by physicians, nurses, hospitals, eye care professionals and clinics.</v>
    <v>131900</v>
    <v>New York Stock Exchange</v>
    <v>XNYS</v>
    <v>XNYS</v>
    <v>One Johnson &amp; Johnson Plaza, NEW BRUNSWICK, NJ, 08933 US</v>
    <v>149.88999999999999</v>
    <v>Pharmaceuticals</v>
    <v>Stock</v>
    <v>45415.999597557813</v>
    <v>52</v>
    <v>147.82</v>
    <v>359708308410</v>
    <v>JOHNSON &amp; JOHNSON</v>
    <v>JOHNSON &amp; JOHNSON</v>
    <v>149.88999999999999</v>
    <v>22.319099999999999</v>
    <v>149.91999999999999</v>
    <v>149.27000000000001</v>
    <v>149.86000000000001</v>
    <v>2409783000</v>
    <v>JNJ</v>
    <v>JOHNSON &amp; JOHNSON (XNYS:JNJ)</v>
    <v>6532718</v>
    <v>8206002</v>
    <v>1887</v>
  </rv>
  <rv s="4">
    <v>53</v>
  </rv>
  <rv s="0">
    <v>https://www.bing.com/financeapi/forcetrigger?t=a1zsjc&amp;q=XNYS%3aPG&amp;form=skydnc</v>
    <v>Learn more on Bing</v>
  </rv>
  <rv s="5">
    <v>en-GB</v>
    <v>a1zsjc</v>
    <v>268435456</v>
    <v>1</v>
    <v>Powered by Refinitiv</v>
    <v>7</v>
    <v>THE PROCTER &amp; GAMBLE COMPANY (XNYS:PG)</v>
    <v>8</v>
    <v>9</v>
    <v>Finance</v>
    <v>5</v>
    <v>164.71</v>
    <v>141.44999999999999</v>
    <v>0.41789999999999999</v>
    <v>0.62</v>
    <v>1.946E-3</v>
    <v>3.784E-3</v>
    <v>0.32</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and others.</v>
    <v>107000</v>
    <v>New York Stock Exchange</v>
    <v>XNYS</v>
    <v>XNYS</v>
    <v>One Procter &amp; Gamble Plaza, CINCINNATI, OH, 45202 US</v>
    <v>164.71</v>
    <v>Personal &amp; Household Products &amp; Services</v>
    <v>Stock</v>
    <v>45415.999656955471</v>
    <v>55</v>
    <v>162.16</v>
    <v>388147802100</v>
    <v>THE PROCTER &amp; GAMBLE COMPANY</v>
    <v>THE PROCTER &amp; GAMBLE COMPANY</v>
    <v>163.54</v>
    <v>26.890599999999999</v>
    <v>163.84</v>
    <v>164.46</v>
    <v>164.78</v>
    <v>2360135000</v>
    <v>PG</v>
    <v>THE PROCTER &amp; GAMBLE COMPANY (XNYS:PG)</v>
    <v>5581692</v>
    <v>7006904</v>
    <v>1905</v>
  </rv>
  <rv s="4">
    <v>56</v>
  </rv>
  <rv s="0">
    <v>https://www.bing.com/financeapi/forcetrigger?t=a1uj52&amp;q=XNYS%3aHD&amp;form=skydnc</v>
    <v>Learn more on Bing</v>
  </rv>
  <rv s="5">
    <v>en-GB</v>
    <v>a1uj52</v>
    <v>268435456</v>
    <v>1</v>
    <v>Powered by Refinitiv</v>
    <v>7</v>
    <v>THE HOME DEPOT, INC. (XNYS:HD)</v>
    <v>8</v>
    <v>9</v>
    <v>Finance</v>
    <v>5</v>
    <v>396.87290000000002</v>
    <v>274.26</v>
    <v>1.0103</v>
    <v>7.32</v>
    <v>1.8959999999999999E-3</v>
    <v>2.1815999999999999E-2</v>
    <v>0.65</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346.88</v>
    <v>Specialty Retailers</v>
    <v>Stock</v>
    <v>45415.999307592188</v>
    <v>58</v>
    <v>340.37</v>
    <v>339774841210</v>
    <v>THE HOME DEPOT, INC.</v>
    <v>THE HOME DEPOT, INC.</v>
    <v>341.28</v>
    <v>22.700900000000001</v>
    <v>335.53</v>
    <v>342.85</v>
    <v>343.5</v>
    <v>991030600</v>
    <v>HD</v>
    <v>THE HOME DEPOT, INC. (XNYS:HD)</v>
    <v>4165054</v>
    <v>3773340</v>
    <v>1978</v>
  </rv>
  <rv s="4">
    <v>59</v>
  </rv>
  <rv s="0">
    <v>https://www.bing.com/financeapi/forcetrigger?t=a1xxmw&amp;q=XNYS%3aMRK&amp;form=skydnc</v>
    <v>Learn more on Bing</v>
  </rv>
  <rv s="5">
    <v>en-GB</v>
    <v>a1xxmw</v>
    <v>268435456</v>
    <v>1</v>
    <v>Powered by Refinitiv</v>
    <v>7</v>
    <v>MERCK &amp; CO., INC. (XNYS:MRK)</v>
    <v>8</v>
    <v>9</v>
    <v>Finance</v>
    <v>5</v>
    <v>133.1</v>
    <v>99.14</v>
    <v>0.41670000000000001</v>
    <v>-0.75</v>
    <v>6.2740000000000007E-4</v>
    <v>-5.8469999999999998E-3</v>
    <v>0.08</v>
    <v>USD</v>
    <v>Merck &amp; Co., Inc. is a global health care company. It offers health solutions through its prescription medicines, including biologic therapies, vaccines and animal health products. The Company’s Pharmaceutical segment includes human health pharmaceuticals and vaccine products. Human health pharmaceutical products consist of therapeutic and preventive agents, generally sold by prescription, for the treatment of human disorders. It sells these human health pharmaceutical products to drug wholesalers and retailers, hospitals, government agencies and managed health care providers. Its Animal Health segment discovers, develops, manufactures and markets a range of veterinary pharmaceutical and vaccine products, and health management solutions and services, for the prevention, treatment and control of disease in all livestock and companion animal species. The Company’s lead candidate, MK-6070, is a T-cell engager targeting delta-like ligand 3 (DLL3), an inhibitory canonical Notch ligand.</v>
    <v>72000</v>
    <v>New York Stock Exchange</v>
    <v>XNYS</v>
    <v>XNYS</v>
    <v>2000 Galloping Hill Road, KENILWORTH, NJ, 07033 US</v>
    <v>128.47999999999999</v>
    <v>Pharmaceuticals</v>
    <v>Stock</v>
    <v>45415.999738899998</v>
    <v>61</v>
    <v>127.18</v>
    <v>322986400000</v>
    <v>MERCK &amp; CO., INC.</v>
    <v>MERCK &amp; CO., INC.</v>
    <v>128.01</v>
    <v>142.9324</v>
    <v>128.26</v>
    <v>127.51</v>
    <v>127.59</v>
    <v>2533028000</v>
    <v>MRK</v>
    <v>MERCK &amp; CO., INC. (XNYS:MRK)</v>
    <v>6221928</v>
    <v>7011636</v>
    <v>1970</v>
  </rv>
  <rv s="4">
    <v>62</v>
  </rv>
  <rv s="0">
    <v>https://www.bing.com/financeapi/forcetrigger?t=a1q6k2&amp;q=XNAS%3aCOST&amp;form=skydnc</v>
    <v>Learn more on Bing</v>
  </rv>
  <rv s="5">
    <v>en-GB</v>
    <v>a1q6k2</v>
    <v>268435456</v>
    <v>1</v>
    <v>Powered by Refinitiv</v>
    <v>7</v>
    <v>COSTCO WHOLESALE CORPORATION (XNAS:COST)</v>
    <v>8</v>
    <v>9</v>
    <v>Finance</v>
    <v>5</v>
    <v>787.08</v>
    <v>466.14949999999999</v>
    <v>0.77459999999999996</v>
    <v>11.46</v>
    <v>1.4790000000000001E-3</v>
    <v>1.5646E-2</v>
    <v>1.1000000000000001</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747.49</v>
    <v>Diversified Retail</v>
    <v>Stock</v>
    <v>45415.999657789063</v>
    <v>64</v>
    <v>733.34500000000003</v>
    <v>329922625600</v>
    <v>COSTCO WHOLESALE CORPORATION</v>
    <v>COSTCO WHOLESALE CORPORATION</v>
    <v>734.28</v>
    <v>48.669600000000003</v>
    <v>732.44</v>
    <v>743.9</v>
    <v>745</v>
    <v>443504000</v>
    <v>COST</v>
    <v>COSTCO WHOLESALE CORPORATION (XNAS:COST)</v>
    <v>2323300</v>
    <v>1728391</v>
    <v>1987</v>
  </rv>
  <rv s="4">
    <v>65</v>
  </rv>
  <rv s="0">
    <v>https://www.bing.com/financeapi/forcetrigger?t=a1mpqh&amp;q=XNYS%3aABBV&amp;form=skydnc</v>
    <v>Learn more on Bing</v>
  </rv>
  <rv s="5">
    <v>en-GB</v>
    <v>a1mpqh</v>
    <v>268435456</v>
    <v>1</v>
    <v>Powered by Refinitiv</v>
    <v>7</v>
    <v>ABBVIE INC. (XNYS:ABBV)</v>
    <v>8</v>
    <v>9</v>
    <v>Finance</v>
    <v>5</v>
    <v>182.89</v>
    <v>130.96010000000001</v>
    <v>0.59099999999999997</v>
    <v>2.98</v>
    <v>-1.8320000000000001E-4</v>
    <v>1.8530999999999999E-2</v>
    <v>-0.03</v>
    <v>USD</v>
    <v>AbbVie Inc. is a diversified research-based biopharmaceutical company. The Company is engaged in the research and development, manufacturing, commercialization and sale of medicines and therapies. It offers products in therapeutic categories, including immunology products, which include Humira, Skyrizi and Rinvoq; oncology products, which include Imbruvica, Venclexta/Venclyxto, Epkinly and Elahere; aesthetics products, which include Botox Cosmetic, The Juvederm Collection of Fillers and others; neuroscience products, which include Botox Therapeutic, Vraylar, Duopa and Duodopa, Ubrelvy and Qulipta; eye care products, which consists of Ozurdex, Lumigan/Ganfort, Alphagan/Combigan, Restasis and Other eye care, and other key products, which include Mavyret/Maviret, Creon, Lupron, Linzess/Constella and Synthroid. Its products are sold to wholesalers, distributors, government agencies, health care facilities, specialty pharmacies and independent retailers.</v>
    <v>50000</v>
    <v>New York Stock Exchange</v>
    <v>XNYS</v>
    <v>XNYS</v>
    <v>1 N Waukegan Rd, NORTH CHICAGO, IL, 60064 US</v>
    <v>164.25</v>
    <v>Pharmaceuticals</v>
    <v>Stock</v>
    <v>45415.998213923434</v>
    <v>67</v>
    <v>160.74</v>
    <v>290014300000</v>
    <v>ABBVIE INC.</v>
    <v>ABBVIE INC.</v>
    <v>161.16</v>
    <v>60.230200000000004</v>
    <v>160.81</v>
    <v>163.79</v>
    <v>163.76</v>
    <v>1770647000</v>
    <v>ABBV</v>
    <v>ABBVIE INC. (XNYS:ABBV)</v>
    <v>5850102</v>
    <v>5561339</v>
    <v>2012</v>
  </rv>
  <rv s="4">
    <v>68</v>
  </rv>
  <rv s="0">
    <v>https://www.bing.com/financeapi/forcetrigger?t=bpu7bh&amp;q=XBUE%3aAMDD3&amp;form=skydnc</v>
    <v>Learn more on Bing</v>
  </rv>
  <rv s="6">
    <v>en-GB</v>
    <v>bpu7bh</v>
    <v>268435456</v>
    <v>1</v>
    <v>Powered by Refinitiv</v>
    <v>10</v>
    <v>ADVANCED MICRO DEVICES, INC. (XBUE:AMDD3)</v>
    <v>8</v>
    <v>11</v>
    <v>Finance</v>
    <v>12</v>
    <v>23.5</v>
    <v>8.43</v>
    <v>1.6926000000000001</v>
    <v>0.45</v>
    <v>2.8938999999999999E-2</v>
    <v>USD</v>
    <v>Advanced Micro Devices, Inc. is a global semiconductor company. The Company is focused on high-performance computing, graphics and visualization technologies. Its segments include Data Center, Client, Gaming and Embedded. The Data Center segment includes server central processing unit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The Gaming segment includes discrete GPUs, semi-custom SoC products and development services. The Embedded segment includes embedded CPUs, GPUs, APUs, FPGAs, system on modules (SOMs), and adaptive SoC products. The Company's products include AMD Ryzen AI, Radeon PRO and AMD Advantage Premium.</v>
    <v>26000</v>
    <v>Bolsa de Comercio de Buenos Aires</v>
    <v>XBUE</v>
    <v>XBUE</v>
    <v>2485 Augustine Drive, SANTA CLARA, CA, 95054 US</v>
    <v>16.350000000000001</v>
    <v>Semiconductors &amp; Semiconductor Equipment</v>
    <v>Stock</v>
    <v>45415.832766203705</v>
    <v>70</v>
    <v>15.4</v>
    <v>236215000000</v>
    <v>ADVANCED MICRO DEVICES, INC.</v>
    <v>ADVANCED MICRO DEVICES, INC.</v>
    <v>15.4</v>
    <v>15.55</v>
    <v>16</v>
    <v>1616140000</v>
    <v>AMDD3</v>
    <v>ADVANCED MICRO DEVICES, INC. (XBUE:AMDD3)</v>
    <v>692</v>
    <v>53813080</v>
    <v>1969</v>
  </rv>
  <rv s="4">
    <v>71</v>
  </rv>
  <rv s="0">
    <v>https://www.bing.com/financeapi/forcetrigger?t=a1qc1h&amp;q=XNYS%3aCRM&amp;form=skydnc</v>
    <v>Learn more on Bing</v>
  </rv>
  <rv s="5">
    <v>en-GB</v>
    <v>a1qc1h</v>
    <v>268435456</v>
    <v>1</v>
    <v>Powered by Refinitiv</v>
    <v>7</v>
    <v>SALESFORCE, INC. (XNYS:CRM)</v>
    <v>8</v>
    <v>9</v>
    <v>Finance</v>
    <v>5</v>
    <v>318.71499999999997</v>
    <v>190.76</v>
    <v>1.296</v>
    <v>1.53</v>
    <v>3.9829999999999996E-3</v>
    <v>5.6220000000000003E-3</v>
    <v>1.0900000000000001</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277.67</v>
    <v>Software &amp; IT Services</v>
    <v>Stock</v>
    <v>45415.999754941404</v>
    <v>73</v>
    <v>273.35000000000002</v>
    <v>264902900000</v>
    <v>SALESFORCE, INC.</v>
    <v>SALESFORCE, INC.</v>
    <v>276.82</v>
    <v>65.031700000000001</v>
    <v>272.13</v>
    <v>273.66000000000003</v>
    <v>274.75</v>
    <v>968000000</v>
    <v>CRM</v>
    <v>SALESFORCE, INC. (XNYS:CRM)</v>
    <v>4041636</v>
    <v>5133828</v>
    <v>1999</v>
  </rv>
  <rv s="4">
    <v>74</v>
  </rv>
  <rv s="0">
    <v>https://www.bing.com/financeapi/forcetrigger?t=b1lca2&amp;q=XSWX%3aNESN&amp;form=skydnc</v>
    <v>Learn more on Bing</v>
  </rv>
  <rv s="7">
    <v>en-GB</v>
    <v>b1lca2</v>
    <v>268435456</v>
    <v>1</v>
    <v>Powered by Refinitiv</v>
    <v>13</v>
    <v>Nestle Ltd. (XSWX:NESN)</v>
    <v>8</v>
    <v>14</v>
    <v>Finance</v>
    <v>15</v>
    <v>116.62</v>
    <v>89.52</v>
    <v>0.74139999999999995</v>
    <v>-0.1</v>
    <v>-1.0889999999999999E-3</v>
    <v>CHF</v>
    <v>Nestle S.A. is a nutrition, health and wellness company. The Company's segments are Zone Europe, Middle East and North Africa (EMENA); Zone Americas (AMS); Zone Asia, Oceania and sub-Saharan Africa (AOA); Nestle Waters; Nestle Nutrition, and Other Businesses. The Company operates in the United States, Greater China Region, Switzerland and Rest of the World. The Company's product categories include powdered and liquid beverages; water; milk products and ice cream; nutrition and health science; prepared dishes and cooking aids; confectionery, and PetCare. Its other business activities include the operations of Nestle Professional, Nespresso, Nestle Health Science and Nestle Skin Health. It operates in approximately 190 countries throughout the world. It has sales in various countries, including the United States, Greater China Region, Brazil, Mexico, Germany, the United Kingdom, Italy, Canada, France, Turkey, Ukraine, Georgia, Hungary, Malta, Romania, Spain and Switzerland.</v>
    <v>270000</v>
    <v>SIX Swiss Exchange</v>
    <v>XSWX</v>
    <v>XSWX</v>
    <v>avenue Nestle 55, VEVEY, VAUD, 1800 CH</v>
    <v>92.48</v>
    <v>Food &amp; Tobacco</v>
    <v>Stock</v>
    <v>45415.809560185182</v>
    <v>76</v>
    <v>91.62</v>
    <v>240306400000</v>
    <v>Nestle Ltd.</v>
    <v>Nestle Ltd.</v>
    <v>91.92</v>
    <v>21.683199999999999</v>
    <v>91.82</v>
    <v>91.72</v>
    <v>2620000000</v>
    <v>NESN</v>
    <v>Nestle Ltd. (XSWX:NESN)</v>
    <v>2703596</v>
    <v>4973830</v>
    <v>1905</v>
  </rv>
  <rv s="4">
    <v>77</v>
  </rv>
  <rv s="0">
    <v>https://www.bing.com/financeapi/forcetrigger?t=a1qlz2&amp;q=XNYS%3aCVX&amp;form=skydnc</v>
    <v>Learn more on Bing</v>
  </rv>
  <rv s="5">
    <v>en-GB</v>
    <v>a1qlz2</v>
    <v>268435456</v>
    <v>1</v>
    <v>Powered by Refinitiv</v>
    <v>7</v>
    <v>CHEVRON CORPORATION (XNYS:CVX)</v>
    <v>8</v>
    <v>9</v>
    <v>Finance</v>
    <v>5</v>
    <v>171.7</v>
    <v>139.62</v>
    <v>1.1164000000000001</v>
    <v>-0.48</v>
    <v>9.3599999999999998E-4</v>
    <v>-2.9859999999999999E-3</v>
    <v>0.15</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6001 Bollinger Canyon Rd, SAN RAMON, CA, 94583 US</v>
    <v>160.66</v>
    <v>Oil &amp; Gas</v>
    <v>Stock</v>
    <v>45415.999658390625</v>
    <v>79</v>
    <v>157.04</v>
    <v>295335301500</v>
    <v>CHEVRON CORPORATION</v>
    <v>CHEVRON CORPORATION</v>
    <v>160.66</v>
    <v>14.7476</v>
    <v>160.72999999999999</v>
    <v>160.25</v>
    <v>160.4</v>
    <v>1842966000</v>
    <v>CVX</v>
    <v>CHEVRON CORPORATION (XNYS:CVX)</v>
    <v>11664505</v>
    <v>7634150</v>
    <v>1926</v>
  </rv>
  <rv s="4">
    <v>80</v>
  </rv>
  <rv s="0">
    <v>https://www.bing.com/financeapi/forcetrigger?t=a1ygoc&amp;q=XNAS%3aNFLX&amp;form=skydnc</v>
    <v>Learn more on Bing</v>
  </rv>
  <rv s="5">
    <v>en-GB</v>
    <v>a1ygoc</v>
    <v>268435456</v>
    <v>1</v>
    <v>Powered by Refinitiv</v>
    <v>7</v>
    <v>NETFLIX, INC. (XNAS:NFLX)</v>
    <v>8</v>
    <v>9</v>
    <v>Finance</v>
    <v>5</v>
    <v>639</v>
    <v>315.85000000000002</v>
    <v>1.2356</v>
    <v>14.19</v>
    <v>1.139E-3</v>
    <v>2.5108000000000002E-2</v>
    <v>0.66</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580.26</v>
    <v>Software &amp; IT Services</v>
    <v>Stock</v>
    <v>45415.999925300785</v>
    <v>82</v>
    <v>565.16</v>
    <v>249638301208</v>
    <v>NETFLIX, INC.</v>
    <v>NETFLIX, INC.</v>
    <v>566</v>
    <v>40.191499999999998</v>
    <v>565.15</v>
    <v>579.34</v>
    <v>580</v>
    <v>430901200</v>
    <v>NFLX</v>
    <v>NETFLIX, INC. (XNAS:NFLX)</v>
    <v>3307524</v>
    <v>4170551</v>
    <v>1997</v>
  </rv>
  <rv s="4">
    <v>83</v>
  </rv>
  <rv s="0">
    <v>https://www.bing.com/financeapi/forcetrigger?t=a25ya2&amp;q=XNYS%3aWMT&amp;form=skydnc</v>
    <v>Learn more on Bing</v>
  </rv>
  <rv s="5">
    <v>en-GB</v>
    <v>a25ya2</v>
    <v>268435456</v>
    <v>1</v>
    <v>Powered by Refinitiv</v>
    <v>7</v>
    <v>WALMART INC. (XNYS:WMT)</v>
    <v>8</v>
    <v>9</v>
    <v>Finance</v>
    <v>5</v>
    <v>61.655000000000001</v>
    <v>48.336599999999997</v>
    <v>0.49969999999999998</v>
    <v>0.11</v>
    <v>-1.6100000000000001E-3</v>
    <v>1.8420000000000001E-3</v>
    <v>-9.6299999999999997E-2</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59.98</v>
    <v>Food &amp; Drug Retailing</v>
    <v>Stock</v>
    <v>45415.999653240622</v>
    <v>85</v>
    <v>59.14</v>
    <v>482136900000</v>
    <v>WALMART INC.</v>
    <v>WALMART INC.</v>
    <v>59.62</v>
    <v>40.939</v>
    <v>59.71</v>
    <v>59.82</v>
    <v>59.723700000000001</v>
    <v>8059794000</v>
    <v>WMT</v>
    <v>WALMART INC. (XNYS:WMT)</v>
    <v>14207397</v>
    <v>14212650</v>
    <v>1969</v>
  </rv>
  <rv s="4">
    <v>86</v>
  </rv>
  <rv s="0">
    <v>https://www.bing.com/financeapi/forcetrigger?t=a1wljc&amp;q=XNYS%3aKO&amp;form=skydnc</v>
    <v>Learn more on Bing</v>
  </rv>
  <rv s="5">
    <v>en-GB</v>
    <v>a1wljc</v>
    <v>268435456</v>
    <v>1</v>
    <v>Powered by Refinitiv</v>
    <v>7</v>
    <v>THE COCA-COLA COMPANY (XNYS:KO)</v>
    <v>8</v>
    <v>9</v>
    <v>Finance</v>
    <v>5</v>
    <v>64.25</v>
    <v>51.55</v>
    <v>0.59430000000000005</v>
    <v>0.18</v>
    <v>9.6509999999999999E-4</v>
    <v>2.9039999999999999E-3</v>
    <v>0.06</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62.33</v>
    <v>Beverages</v>
    <v>Stock</v>
    <v>45415.99972592578</v>
    <v>88</v>
    <v>61.64</v>
    <v>267828360000</v>
    <v>THE COCA-COLA COMPANY</v>
    <v>THE COCA-COLA COMPANY</v>
    <v>61.99</v>
    <v>25.1813</v>
    <v>61.99</v>
    <v>62.17</v>
    <v>62.23</v>
    <v>4308000000</v>
    <v>KO</v>
    <v>THE COCA-COLA COMPANY (XNYS:KO)</v>
    <v>11628675</v>
    <v>13680674</v>
    <v>1919</v>
  </rv>
  <rv s="4">
    <v>89</v>
  </rv>
  <rv s="0">
    <v>https://www.bing.com/financeapi/forcetrigger?t=affv4c&amp;q=XFRA%3aMOH&amp;form=skydnc</v>
    <v>Learn more on Bing</v>
  </rv>
  <rv s="7">
    <v>en-GB</v>
    <v>affv4c</v>
    <v>268435456</v>
    <v>1</v>
    <v>Powered by Refinitiv</v>
    <v>13</v>
    <v>LVMH Moet Hennessy Louis Vuitton SE (XFRA:MOH)</v>
    <v>8</v>
    <v>16</v>
    <v>Finance</v>
    <v>15</v>
    <v>904.8</v>
    <v>226.9</v>
    <v>1.0371999999999999</v>
    <v>14.2</v>
    <v>1.8429999999999998E-2</v>
    <v>EUR</v>
    <v>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its acquisition of Pedemonte Group, a jewelry producer and the arts brands, such as Les Echos, Royal Van Lent, and Cheval Blanc.</v>
    <v>192287</v>
    <v>Deutsche Boerse AG</v>
    <v>XFRA</v>
    <v>XFRA</v>
    <v>22, avenue Montaigne, PARIS, ILE-DE-FRANCE, 75008 FR</v>
    <v>788.3</v>
    <v>Textiles &amp; Apparel</v>
    <v>Stock</v>
    <v>45415.836805555555</v>
    <v>91</v>
    <v>768</v>
    <v>383608700000</v>
    <v>LVMH Moet Hennessy Louis Vuitton SE</v>
    <v>LVMH Moet Hennessy Louis Vuitton SE</v>
    <v>768</v>
    <v>25.863499999999998</v>
    <v>770.5</v>
    <v>784.7</v>
    <v>500141700</v>
    <v>MOH</v>
    <v>LVMH Moet Hennessy Louis Vuitton SE (XFRA:MOH)</v>
    <v>273</v>
    <v>263550</v>
    <v>1971</v>
  </rv>
  <rv s="4">
    <v>92</v>
  </rv>
  <rv s="0">
    <v>http://es.wikipedia.org/wiki/Adobe_(empresa)</v>
    <v>Wikipedia</v>
  </rv>
  <rv s="1">
    <v>0</v>
    <v>94</v>
  </rv>
  <rv s="2">
    <v>6</v>
    <v>https://www.bing.com/th?id=AMMS_503c684ccc667ad525fe1d703881df2c&amp;qlt=95</v>
    <v>95</v>
    <v>0</v>
    <v>https://www.bing.com/images/search?form=xlimg&amp;q=adobe+systems</v>
    <v>Image of ADOBE INC.</v>
  </rv>
  <rv s="0">
    <v>https://www.bing.com/financeapi/forcetrigger?t=a1mv7w&amp;q=XNAS%3aADBE&amp;form=skydnc</v>
    <v>Learn more on Bing</v>
  </rv>
  <rv s="3">
    <v>en-GB</v>
    <v>a1mv7w</v>
    <v>268435456</v>
    <v>1</v>
    <v>Powered by Refinitiv</v>
    <v>0</v>
    <v>ADOBE INC. (XNAS:ADBE)</v>
    <v>3</v>
    <v>4</v>
    <v>Finance</v>
    <v>5</v>
    <v>638.25</v>
    <v>331.89</v>
    <v>1.2919</v>
    <v>9.61</v>
    <v>2.098E-3</v>
    <v>2.0165000000000002E-2</v>
    <v>1.02</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29945</v>
    <v>Nasdaq Stock Market</v>
    <v>XNAS</v>
    <v>XNAS</v>
    <v>345 PARK AVE, SAN JOSE, CA, 95110-2704 US</v>
    <v>487.49</v>
    <v>96</v>
    <v>Software &amp; IT Services</v>
    <v>Stock</v>
    <v>45415.999968818753</v>
    <v>97</v>
    <v>477.565</v>
    <v>217808640000</v>
    <v>ADOBE INC.</v>
    <v>ADOBE INC.</v>
    <v>482.27</v>
    <v>46.4377</v>
    <v>476.57</v>
    <v>486.18</v>
    <v>487.2</v>
    <v>448000000</v>
    <v>ADBE</v>
    <v>ADOBE INC. (XNAS:ADBE)</v>
    <v>2833186</v>
    <v>2954244</v>
    <v>1997</v>
  </rv>
  <rv s="4">
    <v>98</v>
  </rv>
  <rv s="0">
    <v>https://www.bing.com/financeapi/forcetrigger?t=afmch7&amp;q=XFRA%3aTOMA&amp;form=skydnc</v>
    <v>Learn more on Bing</v>
  </rv>
  <rv s="7">
    <v>en-GB</v>
    <v>afmch7</v>
    <v>268435456</v>
    <v>1</v>
    <v>Powered by Refinitiv</v>
    <v>13</v>
    <v>TOYOTA MOTOR CORPORATION (XFRA:TOMA)</v>
    <v>8</v>
    <v>17</v>
    <v>Finance</v>
    <v>15</v>
    <v>240</v>
    <v>31.4</v>
    <v>0.73660000000000003</v>
    <v>0</v>
    <v>0</v>
    <v>EUR</v>
    <v>Toyota Motor Corp is a Japan-based company engaged in the automobile business, finance business and other businesses. The Company operates in three business segments. The Automobile segment is engaged in the design, manufacture and sale of sedans, minivans, 2box, sports utility vehicles, trucks and related vehicles, as well as related parts and products. The Finance segment is engaged in finance and vehicle leasing business. The Other segment is engaged in the design, manufacture and sale of houses, as well as conduct information communication business. The Company is also engaged in the control of manufacturing and sales companies, as well as public relations and research activities business in North American and Europe. The Company also provides robots, basic research projects, marine and agribio business. The Company also provides electric vehicles and vehicles equipped with the new function Advanced Drive of driving support technology, driver assistance or connected cars services.</v>
    <v>375235</v>
    <v>Deutsche Boerse AG</v>
    <v>XFRA</v>
    <v>XFRA</v>
    <v>1, Toyota-cho, TOYOTA-SHI, AICHI-KEN, 471-8571 JP</v>
    <v>214</v>
    <v>Automobiles &amp; Auto Parts</v>
    <v>Stock</v>
    <v>45415.836805555555</v>
    <v>100</v>
    <v>214</v>
    <v>378222100000</v>
    <v>TOYOTA MOTOR CORPORATION</v>
    <v>TOYOTA MOTOR CORPORATION</v>
    <v>214</v>
    <v>10.018700000000001</v>
    <v>214</v>
    <v>214</v>
    <v>1631499000</v>
    <v>TOMA</v>
    <v>TOYOTA MOTOR CORPORATION (XFRA:TOMA)</v>
    <v>250</v>
    <v>286550</v>
    <v>1937</v>
  </rv>
  <rv s="4">
    <v>101</v>
  </rv>
  <rv s="0">
    <v>https://www.bing.com/financeapi/forcetrigger?t=c5jva2&amp;q=XFRA%3aNCB0&amp;form=skydnc</v>
    <v>Learn more on Bing</v>
  </rv>
  <rv s="8">
    <v>en-GB</v>
    <v>c5jva2</v>
    <v>268435456</v>
    <v>1</v>
    <v>Powered by Refinitiv</v>
    <v>18</v>
    <v>BANK OF AMERICA CORPORATION (XFRA:NCB0)</v>
    <v>8</v>
    <v>19</v>
    <v>Finance</v>
    <v>15</v>
    <v>1.3586</v>
    <v>-0.2</v>
    <v>-1.5266999999999999E-2</v>
    <v>EUR</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Deutsche Boerse AG</v>
    <v>XFRA</v>
    <v>XFRA</v>
    <v>Bank Of America Corporate Center, 100 N Tryon St, CHARLOTTE, NC, 28255 US</v>
    <v>12.9</v>
    <v>Banking Services</v>
    <v>Stock</v>
    <v>45415.836805555555</v>
    <v>103</v>
    <v>12.9</v>
    <v>291006800000</v>
    <v>BANK OF AMERICA CORPORATION</v>
    <v>BANK OF AMERICA CORPORATION</v>
    <v>12.9</v>
    <v>13.1</v>
    <v>12.9</v>
    <v>7820370000</v>
    <v>NCB0</v>
    <v>BANK OF AMERICA CORPORATION (XFRA:NCB0)</v>
    <v>200</v>
    <v>36176180</v>
    <v>1998</v>
  </rv>
  <rv s="4">
    <v>104</v>
  </rv>
  <rv s="0">
    <v>https://www.bing.com/financeapi/forcetrigger?t=axyhnm&amp;q=XNAS%3aPEP&amp;form=skydnc</v>
    <v>Learn more on Bing</v>
  </rv>
  <rv s="5">
    <v>en-GB</v>
    <v>axyhnm</v>
    <v>268435456</v>
    <v>1</v>
    <v>Powered by Refinitiv</v>
    <v>7</v>
    <v>PEPSICO, INC. (XNAS:PEP)</v>
    <v>8</v>
    <v>9</v>
    <v>Finance</v>
    <v>5</v>
    <v>196.88</v>
    <v>155.83000000000001</v>
    <v>0.54</v>
    <v>0.7</v>
    <v>1.9300000000000001E-3</v>
    <v>3.9900000000000005E-3</v>
    <v>0.34</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176.49</v>
    <v>Beverages</v>
    <v>Stock</v>
    <v>45415.999609073435</v>
    <v>106</v>
    <v>175</v>
    <v>242168500000</v>
    <v>PEPSICO, INC.</v>
    <v>PEPSICO, INC.</v>
    <v>175.8</v>
    <v>26.5091</v>
    <v>175.45</v>
    <v>176.15</v>
    <v>176.49</v>
    <v>1374786000</v>
    <v>PEP</v>
    <v>PEPSICO, INC. (XNAS:PEP)</v>
    <v>3492120</v>
    <v>5339876</v>
    <v>1986</v>
  </rv>
  <rv s="4">
    <v>107</v>
  </rv>
  <rv s="0">
    <v>https://www.bing.com/financeapi/forcetrigger?t=a1mthw&amp;q=XNYS%3aACN&amp;form=skydnc</v>
    <v>Learn more on Bing</v>
  </rv>
  <rv s="5">
    <v>en-GB</v>
    <v>a1mthw</v>
    <v>268435456</v>
    <v>1</v>
    <v>Powered by Refinitiv</v>
    <v>7</v>
    <v>ACCENTURE PUBLIC LIMITED COMPANY (XNYS:ACN)</v>
    <v>8</v>
    <v>9</v>
    <v>Finance</v>
    <v>5</v>
    <v>387.51</v>
    <v>261.68</v>
    <v>1.2325999999999999</v>
    <v>3.37</v>
    <v>4.0829999999999998E-3</v>
    <v>1.1221000000000002E-2</v>
    <v>1.24</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304.95999999999998</v>
    <v>Software &amp; IT Services</v>
    <v>Stock</v>
    <v>45415.995544988284</v>
    <v>109</v>
    <v>301.67099999999999</v>
    <v>203613804878</v>
    <v>ACCENTURE PUBLIC LIMITED COMPANY</v>
    <v>ACCENTURE PUBLIC LIMITED COMPANY</v>
    <v>302.52</v>
    <v>27.526900000000001</v>
    <v>300.33999999999997</v>
    <v>303.70999999999998</v>
    <v>304.95</v>
    <v>670421800</v>
    <v>ACN</v>
    <v>ACCENTURE PUBLIC LIMITED COMPANY (XNYS:ACN)</v>
    <v>2767141</v>
    <v>3025556</v>
    <v>2009</v>
  </rv>
  <rv s="4">
    <v>110</v>
  </rv>
  <rv s="9">
    <v>en-GB</v>
    <v>c8zszr</v>
    <v>268435456</v>
    <v>1</v>
    <v>Powered by Refinitiv</v>
    <v>20</v>
    <v>LINDE PUBLIC LIMITED COMPANY (XLON:0M2B)</v>
    <v>21</v>
    <v>22</v>
    <v>Finance</v>
    <v>23</v>
    <v>436.95</v>
    <v>325.60000000000002</v>
    <v>0.97370000000000001</v>
    <v>EUR</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66323</v>
    <v>London Stock Exchange</v>
    <v>XLON</v>
    <v>XLON</v>
    <v>Forge, 43 Church Street West, WOKING, SURREY, GU21 6HT GB</v>
    <v>Chemicals</v>
    <v>Stock</v>
    <v>45415.634788691408</v>
    <v>203631400000</v>
    <v>LINDE PUBLIC LIMITED COMPANY</v>
    <v>LINDE PUBLIC LIMITED COMPANY</v>
    <v>34.3142</v>
    <v>391.6</v>
    <v>480716300</v>
    <v>0M2B</v>
    <v>LINDE PUBLIC LIMITED COMPANY (XLON:0M2B)</v>
    <v>94</v>
    <v>2103370</v>
    <v>2017</v>
  </rv>
  <rv s="4">
    <v>112</v>
  </rv>
  <rv s="0">
    <v>https://www.bing.com/financeapi/forcetrigger?t=a24bsm&amp;q=XNYS%3aTMO&amp;form=skydnc</v>
    <v>Learn more on Bing</v>
  </rv>
  <rv s="5">
    <v>en-GB</v>
    <v>a24bsm</v>
    <v>268435456</v>
    <v>1</v>
    <v>Powered by Refinitiv</v>
    <v>7</v>
    <v>THERMO FISHER SCIENTIFIC INCORPORATED (XNYS:TMO)</v>
    <v>8</v>
    <v>9</v>
    <v>Finance</v>
    <v>5</v>
    <v>603.82000000000005</v>
    <v>415.6</v>
    <v>0.80320000000000003</v>
    <v>1.1299999999999999</v>
    <v>-3.4940000000000001E-5</v>
    <v>1.9780000000000002E-3</v>
    <v>-0.02</v>
    <v>USD</v>
    <v>Thermo Fisher Scientific Inc. is engaged in helping life sciences research, increasing laboratory productivity, and improving patient health through diagnostics and the development and manufacture of life-changing therapies. The Company's Life Sciences Solutions segment provides a portfolio of reagents, instruments and consumables used in biological and medical research, discovery and production of new drugs and vaccines as well as diagnosis of infection and disease.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food safety laboratories. The Laboratory Products and Biopharma Services segment offers virtually everything needed for the laboratory.</v>
    <v>122000</v>
    <v>New York Stock Exchange</v>
    <v>XNYS</v>
    <v>XNYS</v>
    <v>168 Third Avenue, WALTHAM, MA, 02451 US</v>
    <v>579.84</v>
    <v>Healthcare Equipment &amp; Supplies</v>
    <v>Stock</v>
    <v>45415.993117325779</v>
    <v>114</v>
    <v>571.63</v>
    <v>218485402082</v>
    <v>THERMO FISHER SCIENTIFIC INCORPORATED</v>
    <v>THERMO FISHER SCIENTIFIC INCORPORATED</v>
    <v>579.84</v>
    <v>36.721200000000003</v>
    <v>571.25</v>
    <v>572.38</v>
    <v>572.36</v>
    <v>381713900</v>
    <v>TMO</v>
    <v>THERMO FISHER SCIENTIFIC INCORPORATED (XNYS:TMO)</v>
    <v>1749670</v>
    <v>1354704</v>
    <v>1960</v>
  </rv>
  <rv s="4">
    <v>115</v>
  </rv>
  <rv s="0">
    <v>http://en.wikipedia.org/wiki/McDonald's</v>
    <v>Wikipedia</v>
  </rv>
  <rv s="1">
    <v>0</v>
    <v>117</v>
  </rv>
  <rv s="2">
    <v>6</v>
    <v>https://www.bing.com/th?id=AMMS_7d8255243964a8970376f8dd41121106&amp;qlt=95</v>
    <v>118</v>
    <v>0</v>
    <v>https://www.bing.com/images/search?form=xlimg&amp;q=mcdonald%27s</v>
    <v>Image of MCDONALD'S CORPORATION</v>
  </rv>
  <rv s="0">
    <v>https://www.bing.com/financeapi/forcetrigger?t=a1xdec&amp;q=XNYS%3aMCD&amp;form=skydnc</v>
    <v>Learn more on Bing</v>
  </rv>
  <rv s="3">
    <v>en-GB</v>
    <v>a1xdec</v>
    <v>268435456</v>
    <v>1</v>
    <v>Powered by Refinitiv</v>
    <v>0</v>
    <v>MCDONALD'S CORPORATION (XNYS:MCD)</v>
    <v>3</v>
    <v>4</v>
    <v>Finance</v>
    <v>5</v>
    <v>302.39</v>
    <v>245.73</v>
    <v>0.73219999999999996</v>
    <v>-2.96</v>
    <v>2.294E-3</v>
    <v>-1.0831E-2</v>
    <v>0.62</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274.62</v>
    <v>119</v>
    <v>Hotels &amp; Entertainment Services</v>
    <v>Stock</v>
    <v>45415.999400312503</v>
    <v>120</v>
    <v>268.89</v>
    <v>194902000000</v>
    <v>MCDONALD'S CORPORATION</v>
    <v>MCDONALD'S CORPORATION</v>
    <v>274.14</v>
    <v>22.962</v>
    <v>273.27999999999997</v>
    <v>270.32</v>
    <v>270.94</v>
    <v>721004600</v>
    <v>MCD</v>
    <v>MCDONALD'S CORPORATION (XNYS:MCD)</v>
    <v>2642344</v>
    <v>3674749</v>
    <v>1964</v>
  </rv>
  <rv s="4">
    <v>121</v>
  </rv>
  <rv s="0">
    <v>https://www.bing.com/financeapi/forcetrigger?t=aokra2&amp;q=XLON%3a0Q15&amp;form=skydnc</v>
    <v>Learn more on Bing</v>
  </rv>
  <rv s="10">
    <v>en-GB</v>
    <v>aokra2</v>
    <v>268435456</v>
    <v>1</v>
    <v>Powered by Refinitiv</v>
    <v>24</v>
    <v>ABBOTT LABORATORIES (XLON:0Q15)</v>
    <v>8</v>
    <v>25</v>
    <v>Finance</v>
    <v>23</v>
    <v>87.15</v>
    <v>65.843999999999994</v>
    <v>0.75439999999999996</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London Stock Exchange</v>
    <v>XLON</v>
    <v>XLON</v>
    <v>100 Abbott Park Road, Abbot Park, ABBOTT PARK, IL, 60064-3500 US</v>
    <v>Healthcare Equipment &amp; Supplies</v>
    <v>Stock</v>
    <v>45415.597000231253</v>
    <v>123</v>
    <v>183790700000</v>
    <v>ABBOTT LABORATORIES</v>
    <v>ABBOTT LABORATORIES</v>
    <v>32.911000000000001</v>
    <v>105.98</v>
    <v>1735184000</v>
    <v>0Q15</v>
    <v>ABBOTT LABORATORIES (XLON:0Q15)</v>
    <v>3863</v>
    <v>4725890</v>
    <v>1900</v>
  </rv>
  <rv s="4">
    <v>124</v>
  </rv>
  <rv s="0">
    <v>http://en.wikipedia.org/wiki/Novartis</v>
    <v>Wikipedia</v>
  </rv>
  <rv s="1">
    <v>0</v>
    <v>126</v>
  </rv>
  <rv s="2">
    <v>6</v>
    <v>https://www.bing.com/th?id=AMMS_3a4201ed5d487670c98d0ce5663b2ca7&amp;qlt=95</v>
    <v>127</v>
    <v>0</v>
    <v>https://www.bing.com/images/search?form=xlimg&amp;q=novartis</v>
    <v>Image of Novartis Inc.</v>
  </rv>
  <rv s="0">
    <v>https://www.bing.com/financeapi/forcetrigger?t=btzrz2&amp;q=XSWX%3aNOVNEE&amp;form=skydnc</v>
    <v>Learn more on Bing</v>
  </rv>
  <rv s="11">
    <v>en-GB</v>
    <v>btzrz2</v>
    <v>268435456</v>
    <v>1</v>
    <v>Powered by Refinitiv</v>
    <v>26</v>
    <v>Novartis Inc. (XSWX:NOVNEE)</v>
    <v>3</v>
    <v>27</v>
    <v>Finance</v>
    <v>15</v>
    <v>94.85</v>
    <v>83.34</v>
    <v>0.93559999999999999</v>
    <v>-0.83</v>
    <v>-9.3169999999999989E-3</v>
    <v>CHF</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SIX Swiss Exchange</v>
    <v>XSWX</v>
    <v>XSWX</v>
    <v>Lichtstrasse 35, BASEL, BASEL-STADT, 4056 CH</v>
    <v>89</v>
    <v>128</v>
    <v>Pharmaceuticals</v>
    <v>Stock</v>
    <v>45415.630439814813</v>
    <v>129</v>
    <v>88.25</v>
    <v>191569100000</v>
    <v>Novartis Inc.</v>
    <v>Novartis Inc.</v>
    <v>88.87</v>
    <v>89.08</v>
    <v>88.25</v>
    <v>2189930000</v>
    <v>NOVNEE</v>
    <v>Novartis Inc. (XSWX:NOVNEE)</v>
    <v>250000</v>
    <v>3910780</v>
    <v>1996</v>
  </rv>
  <rv s="4">
    <v>130</v>
  </rv>
  <rv s="0">
    <v>https://www.bing.com/financeapi/forcetrigger?t=aocu52&amp;q=XLON%3aSHEL&amp;form=skydnc</v>
    <v>Learn more on Bing</v>
  </rv>
  <rv s="7">
    <v>en-GB</v>
    <v>aocu52</v>
    <v>268435456</v>
    <v>1</v>
    <v>Powered by Refinitiv</v>
    <v>13</v>
    <v>SHELL PLC (XLON:SHEL)</v>
    <v>8</v>
    <v>28</v>
    <v>Finance</v>
    <v>29</v>
    <v>2955</v>
    <v>2214</v>
    <v>1.1886000000000001</v>
    <v>-14.5</v>
    <v>-5.0470000000000003E-3</v>
    <v>GBp</v>
    <v>Shell plc is an energy and petrochemical company. It specializes in exploration, production, refining and marketing of oil and natural gas, and the manufacturing and marketing of chemicals. Its segments include Integrated Gas, Upstream, Marketing, Chemicals and Products, Renewable and Energy Solutions, and Corporate. The Integrated Gas segment offers liquefied natural gas, conversion of natural gas into gas-to-liquids fuels and other products. The Upstream segment includes exploration and extraction of crude oil, natural gas and natural gas liquids. The Marketing segment includes mobility, lubricants, and sectors and decarbonization businesses. The Chemicals and Products segment includes chemicals manufacturing plants with their marketing network, and refineries which turn crude oil and other feedstocks into a range of oil products. The Renewables and Energy Solutions segment offers power activities, comprising electricity generation, marketing and trading of power and pipeline gas.</v>
    <v>103000</v>
    <v>London Stock Exchange</v>
    <v>XLON</v>
    <v>XLON</v>
    <v>Shell Centre, 2 York Road, LONDON, UNITED KINGDOM-NA, SE1 7NA GB</v>
    <v>2881.5</v>
    <v>Oil &amp; Gas</v>
    <v>Stock</v>
    <v>45415.596125196091</v>
    <v>132</v>
    <v>2846</v>
    <v>182485800000</v>
    <v>SHELL PLC</v>
    <v>SHELL PLC</v>
    <v>2872</v>
    <v>13.2537</v>
    <v>2873</v>
    <v>2858.5</v>
    <v>6390617000</v>
    <v>SHEL</v>
    <v>SHELL PLC (XLON:SHEL)</v>
    <v>5506784</v>
    <v>9189300</v>
    <v>2002</v>
  </rv>
  <rv s="4">
    <v>133</v>
  </rv>
  <rv s="0">
    <v>https://www.bing.com/financeapi/forcetrigger?t=a1qe5r&amp;q=XNAS%3aCSCO&amp;form=skydnc</v>
    <v>Learn more on Bing</v>
  </rv>
  <rv s="5">
    <v>en-GB</v>
    <v>a1qe5r</v>
    <v>268435456</v>
    <v>1</v>
    <v>Powered by Refinitiv</v>
    <v>7</v>
    <v>CISCO SYSTEMS, INC. (XNAS:CSCO)</v>
    <v>8</v>
    <v>9</v>
    <v>Finance</v>
    <v>5</v>
    <v>58.185000000000002</v>
    <v>45.555</v>
    <v>0.85409999999999997</v>
    <v>0.33</v>
    <v>4.2439999999999996E-4</v>
    <v>7.0530000000000002E-3</v>
    <v>0.02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84900</v>
    <v>Nasdaq Stock Market</v>
    <v>XNAS</v>
    <v>XNAS</v>
    <v>170 West Tasman Dr, SAN JOSE, CA, 95134-1706 US</v>
    <v>47.4</v>
    <v>Communications &amp; Networking</v>
    <v>Stock</v>
    <v>45415.997836793751</v>
    <v>135</v>
    <v>46.84</v>
    <v>190797700000</v>
    <v>CISCO SYSTEMS, INC.</v>
    <v>CISCO SYSTEMS, INC.</v>
    <v>47.1</v>
    <v>14.3361</v>
    <v>46.79</v>
    <v>47.12</v>
    <v>47.14</v>
    <v>4049187000</v>
    <v>CSCO</v>
    <v>CISCO SYSTEMS, INC. (XNAS:CSCO)</v>
    <v>17935302</v>
    <v>17346976</v>
    <v>2021</v>
  </rv>
  <rv s="4">
    <v>136</v>
  </rv>
  <rv s="0">
    <v>https://www.bing.com/financeapi/forcetrigger?t=amz13m&amp;q=XSWX%3aAZN&amp;form=skydnc</v>
    <v>Learn more on Bing</v>
  </rv>
  <rv s="12">
    <v>en-GB</v>
    <v>amz13m</v>
    <v>268435456</v>
    <v>1</v>
    <v>Powered by Refinitiv</v>
    <v>30</v>
    <v>ASTRAZENECA PLC (XSWX:AZN)</v>
    <v>8</v>
    <v>31</v>
    <v>Finance</v>
    <v>32</v>
    <v>81</v>
    <v>80.28</v>
    <v>0.3705</v>
    <v>CHF</v>
    <v>AstraZeneca PLC is a science-led biopharmaceutical company. The Company focuses on the discovery, development, and commercialization of prescription medicines in oncology, rare diseases, and biopharmaceuticals, including cardiovascular, renal &amp; metabolism, and respiratory and immunology. Its pipeline forms a portfolio of investigational therapies in various stages of clinical development and includes the Alexion Rare Disease portfolio comprising approximately 178 projects. Its key marketed oncology products include Tagrisso, Imfinzi, Lynparza, Calquence, Enhertu, Orpathys, Zoladex, Faslodex and others. Its rare diseases products include Soliris, Ultomiris, Strensiq and Kanuma. Its BioPharmaceuticals products include Farxiga, Lokelma, Crestor, Breztri and others. It is also focused on discovering, developing, and manufacturing of T-cell receptor therapies. It also offers investigational vaccine candidate IVX-A12, which targets both respiratory syncytial virus and human metapneumovirus.</v>
    <v>89900</v>
    <v>SIX Swiss Exchange</v>
    <v>XSWX</v>
    <v>XSWX</v>
    <v>1 Francis Crick Avenue, CAMBRIDGE, CAMBRIDGESHIRE, CB2 0AA GB</v>
    <v>Pharmaceuticals</v>
    <v>Stock</v>
    <v>43635.57234953704</v>
    <v>138</v>
    <v>ASTRAZENECA PLC</v>
    <v>ASTRAZENECA PLC</v>
    <v>21.9512</v>
    <v>95.03</v>
    <v>1550221000</v>
    <v>AZN</v>
    <v>ASTRAZENECA PLC (XSWX:AZN)</v>
    <v>78</v>
    <v>2864750</v>
    <v>1992</v>
  </rv>
  <rv s="4">
    <v>139</v>
  </rv>
  <rv s="0">
    <v>https://www.bing.com/financeapi/forcetrigger?t=a25tm7&amp;q=XNYS%3aWFC+PR+L&amp;form=skydnc</v>
    <v>Learn more on Bing</v>
  </rv>
  <rv s="13">
    <v>en-GB</v>
    <v>a25tm7</v>
    <v>268435456</v>
    <v>1</v>
    <v>Powered by Refinitiv</v>
    <v>33</v>
    <v>WELLS FARGO &amp; COMPANY (XNYS:WFC PR L)</v>
    <v>8</v>
    <v>34</v>
    <v>Finance</v>
    <v>5</v>
    <v>1228.5867000000001</v>
    <v>1045</v>
    <v>1.1801999999999999</v>
    <v>10.73</v>
    <v>7.2709999999999995E-4</v>
    <v>9.2639999999999997E-3</v>
    <v>0.85</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224824</v>
    <v>New York Stock Exchange</v>
    <v>XNYS</v>
    <v>XNYS</v>
    <v>420 Montgomery St, SAN FRANCISCO, CA, 94104 US</v>
    <v>1170.69</v>
    <v>Banking Services</v>
    <v>Stock</v>
    <v>45415.958333367969</v>
    <v>141</v>
    <v>1163.0999999999999</v>
    <v>209891900000</v>
    <v>WELLS FARGO &amp; COMPANY</v>
    <v>WELLS FARGO &amp; COMPANY</v>
    <v>1163.0999999999999</v>
    <v>1158.22</v>
    <v>1168.95</v>
    <v>1169.8</v>
    <v>3501700000</v>
    <v>WFC PR L</v>
    <v>WELLS FARGO &amp; COMPANY (XNYS:WFC PR L)</v>
    <v>12087</v>
    <v>10931</v>
    <v>1929</v>
  </rv>
  <rv s="4">
    <v>142</v>
  </rv>
  <rv s="0">
    <v>http://en.wikipedia.org/wiki/The_Walt_Disney_Company</v>
    <v>Wikipedia</v>
  </rv>
  <rv s="1">
    <v>0</v>
    <v>144</v>
  </rv>
  <rv s="2">
    <v>6</v>
    <v>https://www.bing.com/th?id=AMMS_0aa288ba528f6f45e3de87d97e250136&amp;qlt=95</v>
    <v>145</v>
    <v>0</v>
    <v>https://www.bing.com/images/search?form=xlimg&amp;q=the+walt+disney+company</v>
    <v>Image of THE WALT DISNEY COMPANY</v>
  </rv>
  <rv s="0">
    <v>https://www.bing.com/financeapi/forcetrigger?t=a1r2z2&amp;q=XNYS%3aDIS&amp;form=skydnc</v>
    <v>Learn more on Bing</v>
  </rv>
  <rv s="3">
    <v>en-GB</v>
    <v>a1r2z2</v>
    <v>268435456</v>
    <v>1</v>
    <v>Powered by Refinitiv</v>
    <v>0</v>
    <v>THE WALT DISNEY COMPANY (XNYS:DIS)</v>
    <v>3</v>
    <v>4</v>
    <v>Finance</v>
    <v>5</v>
    <v>123.74</v>
    <v>78.730900000000005</v>
    <v>1.4282999999999999</v>
    <v>1.04</v>
    <v>2.5509999999999999E-3</v>
    <v>9.2350000000000002E-3</v>
    <v>0.28999999999999998</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 Buena Vista St, BURBANK, CA, 91521-0001 US</v>
    <v>114.11</v>
    <v>146</v>
    <v>Media &amp; Publishing</v>
    <v>Stock</v>
    <v>45415.999839316406</v>
    <v>147</v>
    <v>112.7996</v>
    <v>208487219960</v>
    <v>THE WALT DISNEY COMPANY</v>
    <v>THE WALT DISNEY COMPANY</v>
    <v>113.54</v>
    <v>69.811400000000006</v>
    <v>112.62</v>
    <v>113.66</v>
    <v>113.95</v>
    <v>1834306000</v>
    <v>DIS</v>
    <v>THE WALT DISNEY COMPANY (XNYS:DIS)</v>
    <v>7411112</v>
    <v>9245442</v>
    <v>2018</v>
  </rv>
  <rv s="4">
    <v>148</v>
  </rv>
  <rv s="0">
    <v>https://www.bing.com/financeapi/forcetrigger?t=a1vmtc&amp;q=XNAS%3aINTU&amp;form=skydnc</v>
    <v>Learn more on Bing</v>
  </rv>
  <rv s="5">
    <v>en-GB</v>
    <v>a1vmtc</v>
    <v>268435456</v>
    <v>1</v>
    <v>Powered by Refinitiv</v>
    <v>7</v>
    <v>INTUIT INC. (XNAS:INTU)</v>
    <v>8</v>
    <v>9</v>
    <v>Finance</v>
    <v>5</v>
    <v>671.01</v>
    <v>400.22</v>
    <v>1.2428999999999999</v>
    <v>15.23</v>
    <v>3.5439999999999998E-3</v>
    <v>2.4803000000000002E-2</v>
    <v>2.23</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18200</v>
    <v>Nasdaq Stock Market</v>
    <v>XNAS</v>
    <v>XNAS</v>
    <v>2700 Coast Avenue, MOUNTAIN VIEW, CA, 94043 US</v>
    <v>631.39</v>
    <v>Financial Technology (Fintech) &amp; Infrastructure</v>
    <v>Stock</v>
    <v>45415.981066250002</v>
    <v>150</v>
    <v>622.15</v>
    <v>176182400000</v>
    <v>INTUIT INC.</v>
    <v>INTUIT INC.</v>
    <v>623.78</v>
    <v>64.318899999999999</v>
    <v>614.04</v>
    <v>629.27</v>
    <v>631.5</v>
    <v>279979000</v>
    <v>INTU</v>
    <v>INTUIT INC. (XNAS:INTU)</v>
    <v>1109512</v>
    <v>1241359</v>
    <v>1993</v>
  </rv>
  <rv s="4">
    <v>151</v>
  </rv>
  <rv s="0">
    <v>https://www.bing.com/financeapi/forcetrigger?t=an34c7&amp;q=XSWX%3aRO&amp;form=skydnc</v>
    <v>Learn more on Bing</v>
  </rv>
  <rv s="7">
    <v>en-GB</v>
    <v>an34c7</v>
    <v>268435456</v>
    <v>1</v>
    <v>Powered by Refinitiv</v>
    <v>13</v>
    <v>Roche Holding Ltd (XSWX:RO)</v>
    <v>8</v>
    <v>14</v>
    <v>Finance</v>
    <v>15</v>
    <v>318</v>
    <v>229.4</v>
    <v>0.70569999999999999</v>
    <v>1.4</v>
    <v>5.9779999999999998E-3</v>
    <v>CHF</v>
    <v>Roche Holding AG (Roche) is a research-based healthcare company. The Company's operating businesses are organized into two divisions: Pharmaceuticals and Diagnostics. The Pharmaceuticals Division consists of two business segments: Roche Pharmaceuticals and Chugai. The Diagnostics Division consists of four business areas: Diabetes Care, Molecular Diagnostics, Professional Diagnostics and Tissue Diagnostics. The Company develops medicines for various disease areas, including oncology, immunology, infectious diseases, ophthalmology and neuroscience. Its pharmaceutical products include Anaprox, Avastin, Bactrim, Bondronat, CellCept, Cotellic, Dilatrend, Dormicum, Invirase, Kadcyla, Kytril (Kevatril), Lariam, MabThera, Madopar, Neupogen, Pegasys, Perjeta, Pulmozyme, Rocaltrol, Rocephin and Roferon-A. The Company offers products for researchers, including cell analysis, gene expression, genome sequencing and nucleic acid purification.</v>
    <v>103605</v>
    <v>SIX Swiss Exchange</v>
    <v>XSWX</v>
    <v>XSWX</v>
    <v>Grenzacherstrasse 124, BASEL, BASEL-STADT, 4058 CH</v>
    <v>237.8</v>
    <v>Pharmaceuticals</v>
    <v>Stock</v>
    <v>45415.652777777781</v>
    <v>153</v>
    <v>232.4</v>
    <v>177803300000</v>
    <v>Roche Holding Ltd</v>
    <v>Roche Holding Ltd</v>
    <v>234</v>
    <v>16.372499999999999</v>
    <v>234.2</v>
    <v>235.6</v>
    <v>809253700</v>
    <v>RO</v>
    <v>Roche Holding Ltd (XSWX:RO)</v>
    <v>25523</v>
    <v>1597210</v>
    <v>1966</v>
  </rv>
  <rv s="4">
    <v>154</v>
  </rv>
  <rv s="0">
    <v>http://pt.wikipedia.org/wiki/Oracle_Corporation</v>
    <v>Wikipedia</v>
  </rv>
  <rv s="1">
    <v>0</v>
    <v>156</v>
  </rv>
  <rv s="2">
    <v>6</v>
    <v>https://www.bing.com/th?id=AMMS_672116c618c664d13b2515d6587ba357&amp;qlt=95</v>
    <v>157</v>
    <v>0</v>
    <v>https://www.bing.com/images/search?form=xlimg&amp;q=oracle+corporation</v>
    <v>Image of ORACLE CORPORATION</v>
  </rv>
  <rv s="0">
    <v>https://www.bing.com/financeapi/forcetrigger?t=a1zbec&amp;q=XNYS%3aORCL&amp;form=skydnc</v>
    <v>Learn more on Bing</v>
  </rv>
  <rv s="3">
    <v>en-GB</v>
    <v>a1zbec</v>
    <v>268435456</v>
    <v>1</v>
    <v>Powered by Refinitiv</v>
    <v>0</v>
    <v>ORACLE CORPORATION (XNYS:ORCL)</v>
    <v>3</v>
    <v>4</v>
    <v>Finance</v>
    <v>5</v>
    <v>132.77369999999999</v>
    <v>94.41</v>
    <v>1.0133000000000001</v>
    <v>0.84</v>
    <v>5.0090000000000004E-3</v>
    <v>7.3070000000000001E-3</v>
    <v>0.57999999999999996</v>
    <v>USD</v>
    <v>Oracle Corporation provides products and services that address enterprise information technology (IT) environments. The Company’s businesses include cloud and license, hardware, and services. Its products and services include enterprise applications and infrastructure offerings that are delivered worldwide through a variety of flexible and interoperable IT deployment models. Its cloud and license business markets, sells, and delivers a spectrum of enterprise applications and infrastructure technologies through its cloud and license offerings. Its hardware business provides a selection of enterprise hardware products and hardware-related software products, including Oracle Engineered Systems, servers, storage, industry-specific hardware offerings, operating systems, virtualization, management and other hardware-related software, and related hardware support. Its services business provides consulting services and advanced customer service. It sells to customers all over the world.</v>
    <v>164000</v>
    <v>New York Stock Exchange</v>
    <v>XNYS</v>
    <v>XNYS</v>
    <v>2300 Oracle Way, AUSTIN, TX, 78741 US</v>
    <v>116.21</v>
    <v>158</v>
    <v>Software &amp; IT Services</v>
    <v>Stock</v>
    <v>45415.99949104141</v>
    <v>159</v>
    <v>115.07</v>
    <v>318277921200</v>
    <v>ORACLE CORPORATION</v>
    <v>ORACLE CORPORATION</v>
    <v>115.98</v>
    <v>30.588000000000001</v>
    <v>114.96</v>
    <v>115.8</v>
    <v>116.38</v>
    <v>2748514000</v>
    <v>ORCL</v>
    <v>ORACLE CORPORATION (XNYS:ORCL)</v>
    <v>4484976</v>
    <v>6126519</v>
    <v>2005</v>
  </rv>
  <rv s="4">
    <v>160</v>
  </rv>
  <rv s="0">
    <v>https://www.bing.com/financeapi/forcetrigger?t=a1r1r7&amp;q=XNYS%3aDHR&amp;form=skydnc</v>
    <v>Learn more on Bing</v>
  </rv>
  <rv s="5">
    <v>en-GB</v>
    <v>a1r1r7</v>
    <v>268435456</v>
    <v>1</v>
    <v>Powered by Refinitiv</v>
    <v>7</v>
    <v>DANAHER CORPORATION (XNYS:DHR)</v>
    <v>8</v>
    <v>9</v>
    <v>Finance</v>
    <v>5</v>
    <v>259</v>
    <v>182.09</v>
    <v>0.85550000000000004</v>
    <v>1.54</v>
    <v>0</v>
    <v>6.2389999999999998E-3</v>
    <v>0</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249.73</v>
    <v>Healthcare Equipment &amp; Supplies</v>
    <v>Stock</v>
    <v>45415.999661087502</v>
    <v>162</v>
    <v>247.59</v>
    <v>183971712870</v>
    <v>DANAHER CORPORATION</v>
    <v>DANAHER CORPORATION</v>
    <v>249.54</v>
    <v>41.712299999999999</v>
    <v>246.84</v>
    <v>248.38</v>
    <v>248.38</v>
    <v>740686500</v>
    <v>DHR</v>
    <v>DANAHER CORPORATION (XNYS:DHR)</v>
    <v>1787817</v>
    <v>2805483</v>
    <v>1986</v>
  </rv>
  <rv s="4">
    <v>163</v>
  </rv>
  <rv s="0">
    <v>https://www.bing.com/financeapi/forcetrigger?t=a1vmf2&amp;q=XNAS%3aINTC&amp;form=skydnc</v>
    <v>Learn more on Bing</v>
  </rv>
  <rv s="5">
    <v>en-GB</v>
    <v>a1vmf2</v>
    <v>268435456</v>
    <v>1</v>
    <v>Powered by Refinitiv</v>
    <v>7</v>
    <v>INTEL CORPORATION (XNAS:INTC)</v>
    <v>8</v>
    <v>9</v>
    <v>Finance</v>
    <v>5</v>
    <v>51.28</v>
    <v>26.855</v>
    <v>1.0659000000000001</v>
    <v>0.39</v>
    <v>3.3329999999999997E-4</v>
    <v>1.2782999999999999E-2</v>
    <v>1.03E-2</v>
    <v>USD</v>
    <v>Intel Corporation is engaged in designing and manufacturing products and technologies. The Company's segments include Client Computing Group (CCG), Data Center and AI (DCAI), Network and Edge (NEX), Mobileye, Accelerated Computing Systems and Graphics (AXG), and Intel Foundry Services (IFS). The CCG segment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Mobileye segment provides driving assistance and self-driving solutions. AXG segment delivers products and technologies to its customers to solve computational problems.</v>
    <v>124800</v>
    <v>Nasdaq Stock Market</v>
    <v>XNAS</v>
    <v>XNAS</v>
    <v>RNB-4-151, 2200 MISSION COLLEGE BLVD, SANTA CLARA, CA, 95054 US</v>
    <v>31.055</v>
    <v>Semiconductors &amp; Semiconductor Equipment</v>
    <v>Stock</v>
    <v>45415.999833575785</v>
    <v>165</v>
    <v>30.7</v>
    <v>131541300000</v>
    <v>INTEL CORPORATION</v>
    <v>INTEL CORPORATION</v>
    <v>30.98</v>
    <v>32.427300000000002</v>
    <v>30.51</v>
    <v>30.9</v>
    <v>30.910299999999999</v>
    <v>4257000000</v>
    <v>INTC</v>
    <v>INTEL CORPORATION (XNAS:INTC)</v>
    <v>36794828</v>
    <v>57145773</v>
    <v>1989</v>
  </rv>
  <rv s="4">
    <v>166</v>
  </rv>
  <rv s="0">
    <v>http://en.wikipedia.org/wiki/Qualcomm</v>
    <v>Wikipedia</v>
  </rv>
  <rv s="1">
    <v>0</v>
    <v>168</v>
  </rv>
  <rv s="2">
    <v>6</v>
    <v>https://www.bing.com/th?id=AMMS_2b1c176dae370ecc0d55a1517537f595&amp;qlt=95</v>
    <v>169</v>
    <v>0</v>
    <v>https://www.bing.com/images/search?form=xlimg&amp;q=qualcomm</v>
    <v>Image of QUALCOMM INCORPORATED</v>
  </rv>
  <rv s="0">
    <v>https://www.bing.com/financeapi/forcetrigger?t=a21k2w&amp;q=XNAS%3aQCOM&amp;form=skydnc</v>
    <v>Learn more on Bing</v>
  </rv>
  <rv s="3">
    <v>en-GB</v>
    <v>a21k2w</v>
    <v>268435456</v>
    <v>1</v>
    <v>Powered by Refinitiv</v>
    <v>0</v>
    <v>QUALCOMM INCORPORATED (XNAS:QCOM)</v>
    <v>3</v>
    <v>4</v>
    <v>Finance</v>
    <v>5</v>
    <v>183.19</v>
    <v>101.47</v>
    <v>1.2635000000000001</v>
    <v>-0.46</v>
    <v>1.8370000000000001E-3</v>
    <v>-2.5540000000000003E-3</v>
    <v>0.33</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183.19</v>
    <v>170</v>
    <v>Semiconductors &amp; Semiconductor Equipment</v>
    <v>Stock</v>
    <v>45415.999834142967</v>
    <v>171</v>
    <v>177.8</v>
    <v>200478200000</v>
    <v>QUALCOMM INCORPORATED</v>
    <v>QUALCOMM INCORPORATED</v>
    <v>182.24</v>
    <v>23.959</v>
    <v>180.1</v>
    <v>179.64</v>
    <v>179.97</v>
    <v>1116000000</v>
    <v>QCOM</v>
    <v>QUALCOMM INCORPORATED (XNAS:QCOM)</v>
    <v>10043912</v>
    <v>7953388</v>
    <v>1991</v>
  </rv>
  <rv s="4">
    <v>172</v>
  </rv>
  <rv s="0">
    <v>http://en.wikipedia.org/wiki/IBM</v>
    <v>Wikipedia</v>
  </rv>
  <rv s="1">
    <v>0</v>
    <v>174</v>
  </rv>
  <rv s="2">
    <v>6</v>
    <v>https://www.bing.com/th?id=AMMS_41da901be1b295dc42c72dadb9c0f67d&amp;qlt=95</v>
    <v>175</v>
    <v>0</v>
    <v>https://www.bing.com/images/search?form=xlimg&amp;q=ibm</v>
    <v>Image of INTERNATIONAL BUSINESS MACHINES CORPORATION</v>
  </rv>
  <rv s="0">
    <v>https://www.bing.com/financeapi/forcetrigger?t=a1v6nm&amp;q=XNYS%3aIBM&amp;form=skydnc</v>
    <v>Learn more on Bing</v>
  </rv>
  <rv s="3">
    <v>en-GB</v>
    <v>a1v6nm</v>
    <v>268435456</v>
    <v>1</v>
    <v>Powered by Refinitiv</v>
    <v>0</v>
    <v>INTERNATIONAL BUSINESS MACHINES CORPORATION (XNYS:IBM)</v>
    <v>3</v>
    <v>4</v>
    <v>Finance</v>
    <v>5</v>
    <v>199.18</v>
    <v>120.55</v>
    <v>0.71870000000000001</v>
    <v>1.02</v>
    <v>3.4399999999999999E-3</v>
    <v>6.1929999999999997E-3</v>
    <v>0.56999999999999995</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166.61</v>
    <v>176</v>
    <v>Software &amp; IT Services</v>
    <v>Stock</v>
    <v>45415.999919258596</v>
    <v>177</v>
    <v>164.92</v>
    <v>151913800000</v>
    <v>INTERNATIONAL BUSINESS MACHINES CORPORATION</v>
    <v>INTERNATIONAL BUSINESS MACHINES CORPORATION</v>
    <v>165</v>
    <v>18.038</v>
    <v>164.69</v>
    <v>165.71</v>
    <v>166.28</v>
    <v>916744900</v>
    <v>IBM</v>
    <v>INTERNATIONAL BUSINESS MACHINES CORPORATION (XNYS:IBM)</v>
    <v>3400405</v>
    <v>4399302</v>
    <v>1911</v>
  </rv>
  <rv s="4">
    <v>178</v>
  </rv>
  <rv s="0">
    <v>https://www.bing.com/financeapi/forcetrigger?t=bomm77&amp;q=XNYS%3aCCZ&amp;form=skydnc</v>
    <v>Learn more on Bing</v>
  </rv>
  <rv s="14">
    <v>en-GB</v>
    <v>bomm77</v>
    <v>268435456</v>
    <v>1</v>
    <v>Powered by Refinitiv</v>
    <v>35</v>
    <v>COMCAST HOLDINGS CORPORATION (XNYS:CCZ)</v>
    <v>8</v>
    <v>36</v>
    <v>Finance</v>
    <v>37</v>
    <v>64.86</v>
    <v>52.81</v>
    <v>0.14599999999999999</v>
    <v>0.43</v>
    <v>7.9069999999999991E-3</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54.81</v>
    <v>Media &amp; Publishing</v>
    <v>Stock</v>
    <v>45405.958333344533</v>
    <v>180</v>
    <v>54.81</v>
    <v>COMCAST HOLDINGS CORPORATION</v>
    <v>COMCAST HOLDINGS CORPORATION</v>
    <v>54.81</v>
    <v>54.38</v>
    <v>54.81</v>
    <v>55</v>
    <v>CCZ</v>
    <v>COMCAST HOLDINGS CORPORATION (XNYS:CCZ)</v>
    <v>1</v>
    <v>54</v>
    <v>1969</v>
  </rv>
  <rv s="4">
    <v>181</v>
  </rv>
  <rv s="0">
    <v>https://www.bing.com/financeapi/forcetrigger?t=a1nda2&amp;q=XNAS%3aAMAT&amp;form=skydnc</v>
    <v>Learn more on Bing</v>
  </rv>
  <rv s="5">
    <v>en-GB</v>
    <v>a1nda2</v>
    <v>268435456</v>
    <v>1</v>
    <v>Powered by Refinitiv</v>
    <v>7</v>
    <v>APPLIED MATERIALS, INC. (XNAS:AMAT)</v>
    <v>8</v>
    <v>9</v>
    <v>Finance</v>
    <v>5</v>
    <v>214.91</v>
    <v>111.72</v>
    <v>1.5613999999999999</v>
    <v>6.18</v>
    <v>2.3519999999999999E-3</v>
    <v>3.1225999999999997E-2</v>
    <v>0.48</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205.27</v>
    <v>Semiconductors &amp; Semiconductor Equipment</v>
    <v>Stock</v>
    <v>45415.999141921093</v>
    <v>183</v>
    <v>199.95</v>
    <v>169577829957</v>
    <v>APPLIED MATERIALS, INC.</v>
    <v>APPLIED MATERIALS, INC.</v>
    <v>202</v>
    <v>24.004100000000001</v>
    <v>197.91</v>
    <v>204.09</v>
    <v>204.57</v>
    <v>830897300</v>
    <v>AMAT</v>
    <v>APPLIED MATERIALS, INC. (XNAS:AMAT)</v>
    <v>3818510</v>
    <v>4671090</v>
    <v>1987</v>
  </rv>
  <rv s="4">
    <v>184</v>
  </rv>
  <rv s="0">
    <v>https://www.bing.com/financeapi/forcetrigger?t=a1tr1h&amp;q=XNYS%3aGE&amp;form=skydnc</v>
    <v>Learn more on Bing</v>
  </rv>
  <rv s="5">
    <v>en-GB</v>
    <v>a1tr1h</v>
    <v>268435456</v>
    <v>1</v>
    <v>Powered by Refinitiv</v>
    <v>7</v>
    <v>GENERAL ELECTRIC COMPANY (XNYS:GE)</v>
    <v>8</v>
    <v>9</v>
    <v>Finance</v>
    <v>5</v>
    <v>166.25579999999999</v>
    <v>77.6875</v>
    <v>1.2531000000000001</v>
    <v>1.47</v>
    <v>2.3760000000000001E-3</v>
    <v>9.0380000000000009E-3</v>
    <v>0.39</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165.3</v>
    <v>Consumer Goods Conglomerates</v>
    <v>Stock</v>
    <v>45415.999178772654</v>
    <v>186</v>
    <v>162.01009999999999</v>
    <v>179635900000</v>
    <v>GENERAL ELECTRIC COMPANY</v>
    <v>GENERAL ELECTRIC COMPANY</v>
    <v>165.3</v>
    <v>43.010300000000001</v>
    <v>162.63999999999999</v>
    <v>164.11</v>
    <v>164.5</v>
    <v>1094607000</v>
    <v>GE</v>
    <v>GENERAL ELECTRIC COMPANY (XNYS:GE)</v>
    <v>3968626</v>
    <v>8956678</v>
    <v>1892</v>
  </rv>
  <rv s="4">
    <v>187</v>
  </rv>
  <rv s="0">
    <v>https://www.bing.com/financeapi/forcetrigger?t=a1p7zr&amp;q=XNYS%3aCAT&amp;form=skydnc</v>
    <v>Learn more on Bing</v>
  </rv>
  <rv s="5">
    <v>en-GB</v>
    <v>a1p7zr</v>
    <v>268435456</v>
    <v>1</v>
    <v>Powered by Refinitiv</v>
    <v>7</v>
    <v>CATERPILLAR INC. (XNYS:CAT)</v>
    <v>8</v>
    <v>9</v>
    <v>Finance</v>
    <v>5</v>
    <v>382.01</v>
    <v>205.6</v>
    <v>1.1435999999999999</v>
    <v>1.31</v>
    <v>8.9090000000000003E-5</v>
    <v>3.9050000000000001E-3</v>
    <v>0.03</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341.61</v>
    <v>Machinery, Equipment &amp; Components</v>
    <v>Stock</v>
    <v>45415.998623113279</v>
    <v>189</v>
    <v>334.98</v>
    <v>164688500000</v>
    <v>CATERPILLAR INC.</v>
    <v>CATERPILLAR INC.</v>
    <v>338.09</v>
    <v>15.2052</v>
    <v>335.44</v>
    <v>336.75</v>
    <v>336.78</v>
    <v>489052800</v>
    <v>CAT</v>
    <v>CATERPILLAR INC. (XNYS:CAT)</v>
    <v>1977087</v>
    <v>2643042</v>
    <v>1986</v>
  </rv>
  <rv s="4">
    <v>190</v>
  </rv>
  <rv s="0">
    <v>https://www.bing.com/financeapi/forcetrigger?t=a1yoa2&amp;q=XNYS%3aNOW&amp;form=skydnc</v>
    <v>Learn more on Bing</v>
  </rv>
  <rv s="5">
    <v>en-GB</v>
    <v>a1yoa2</v>
    <v>268435456</v>
    <v>1</v>
    <v>Powered by Refinitiv</v>
    <v>7</v>
    <v>SERVICENOW, INC. (XNYS:NOW)</v>
    <v>8</v>
    <v>9</v>
    <v>Finance</v>
    <v>5</v>
    <v>815.32</v>
    <v>428.97</v>
    <v>0.98570000000000002</v>
    <v>20.93</v>
    <v>2.3019999999999998E-3</v>
    <v>3.0084E-2</v>
    <v>1.65</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employee workflows help customers simplify how their employees access services they need, creating a consumer-like experience. Its creator workflows enable customers to create, test, and deploy their own applications on the Now Platform.</v>
    <v>22668</v>
    <v>New York Stock Exchange</v>
    <v>XNYS</v>
    <v>XNYS</v>
    <v>2225 Lawson Ln, SANTA CLARA, CA, 95054-3311 US</v>
    <v>724.65</v>
    <v>Software &amp; IT Services</v>
    <v>Stock</v>
    <v>45415.99782673594</v>
    <v>192</v>
    <v>705</v>
    <v>147186700000</v>
    <v>SERVICENOW, INC.</v>
    <v>SERVICENOW, INC.</v>
    <v>709.98</v>
    <v>76.629800000000003</v>
    <v>695.72</v>
    <v>716.65</v>
    <v>718.3</v>
    <v>205381600</v>
    <v>NOW</v>
    <v>SERVICENOW, INC. (XNYS:NOW)</v>
    <v>1437055</v>
    <v>1182705</v>
    <v>2012</v>
  </rv>
  <rv s="4">
    <v>193</v>
  </rv>
  <rv s="0">
    <v>http://en.wikipedia.org/wiki/Amgen</v>
    <v>Wikipedia</v>
  </rv>
  <rv s="1">
    <v>0</v>
    <v>195</v>
  </rv>
  <rv s="2">
    <v>6</v>
    <v>https://www.bing.com/th?id=AMMS_7651d2e878d4df4bb82a200be2db03e3&amp;qlt=95</v>
    <v>196</v>
    <v>0</v>
    <v>https://www.bing.com/images/search?form=xlimg&amp;q=amgen</v>
    <v>Image of AMGEN INC.</v>
  </rv>
  <rv s="0">
    <v>https://www.bing.com/financeapi/forcetrigger?t=a1nec7&amp;q=XNAS%3aAMGN&amp;form=skydnc</v>
    <v>Learn more on Bing</v>
  </rv>
  <rv s="3">
    <v>en-GB</v>
    <v>a1nec7</v>
    <v>268435456</v>
    <v>1</v>
    <v>Powered by Refinitiv</v>
    <v>0</v>
    <v>AMGEN INC. (XNAS:AMGN)</v>
    <v>3</v>
    <v>4</v>
    <v>Finance</v>
    <v>5</v>
    <v>329.72</v>
    <v>211.71</v>
    <v>0.58799999999999997</v>
    <v>32.9</v>
    <v>3.8549999999999999E-4</v>
    <v>0.11817999999999999</v>
    <v>0.12</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322.60000000000002</v>
    <v>197</v>
    <v>Pharmaceuticals</v>
    <v>Stock</v>
    <v>45415.999663089846</v>
    <v>198</v>
    <v>308.68</v>
    <v>166968300000</v>
    <v>AMGEN INC.</v>
    <v>AMGEN INC.</v>
    <v>313.39</v>
    <v>44.480200000000004</v>
    <v>278.39</v>
    <v>311.29000000000002</v>
    <v>311.41000000000003</v>
    <v>536375500</v>
    <v>AMGN</v>
    <v>AMGEN INC. (XNAS:AMGN)</v>
    <v>9644682</v>
    <v>2243495</v>
    <v>1986</v>
  </rv>
  <rv s="4">
    <v>199</v>
  </rv>
  <rv s="0">
    <v>https://www.bing.com/financeapi/forcetrigger?t=a24xww&amp;q=XNYS%3aUNP&amp;form=skydnc</v>
    <v>Learn more on Bing</v>
  </rv>
  <rv s="5">
    <v>en-GB</v>
    <v>a24xww</v>
    <v>268435456</v>
    <v>1</v>
    <v>Powered by Refinitiv</v>
    <v>7</v>
    <v>UNION PACIFIC CORPORATION (XNYS:UNP)</v>
    <v>8</v>
    <v>9</v>
    <v>Finance</v>
    <v>5</v>
    <v>258.66000000000003</v>
    <v>190.71</v>
    <v>1.0696000000000001</v>
    <v>2.67</v>
    <v>-2.9119999999999998E-4</v>
    <v>1.1233E-2</v>
    <v>-7.0000000000000007E-2</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31052</v>
    <v>New York Stock Exchange</v>
    <v>XNYS</v>
    <v>XNYS</v>
    <v>1400 Douglas Street, OMAHA, NE, 68179 US</v>
    <v>243.38</v>
    <v>Freight &amp; Logistics Services</v>
    <v>Stock</v>
    <v>45415.958333344533</v>
    <v>201</v>
    <v>239.7619</v>
    <v>146648947956</v>
    <v>UNION PACIFIC CORPORATION</v>
    <v>UNION PACIFIC CORPORATION</v>
    <v>242.27</v>
    <v>22.9404</v>
    <v>237.69</v>
    <v>240.36</v>
    <v>240.29</v>
    <v>610122100</v>
    <v>UNP</v>
    <v>UNION PACIFIC CORPORATION (XNYS:UNP)</v>
    <v>2174714</v>
    <v>2179795</v>
    <v>1969</v>
  </rv>
  <rv s="4">
    <v>202</v>
  </rv>
  <rv s="0">
    <v>https://www.bing.com/financeapi/forcetrigger?t=a1zqnm&amp;q=XNYS%3aPFE&amp;form=skydnc</v>
    <v>Learn more on Bing</v>
  </rv>
  <rv s="13">
    <v>en-GB</v>
    <v>a1zqnm</v>
    <v>268435456</v>
    <v>1</v>
    <v>Powered by Refinitiv</v>
    <v>33</v>
    <v>PFIZER INC. (XNYS:PFE)</v>
    <v>8</v>
    <v>34</v>
    <v>Finance</v>
    <v>5</v>
    <v>40.365000000000002</v>
    <v>25.2</v>
    <v>0.65780000000000005</v>
    <v>0.11</v>
    <v>1.7979999999999999E-3</v>
    <v>3.9709999999999997E-3</v>
    <v>0.05</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27.905000000000001</v>
    <v>Pharmaceuticals</v>
    <v>Stock</v>
    <v>45415.999739166407</v>
    <v>204</v>
    <v>27.52</v>
    <v>157475300000</v>
    <v>PFIZER INC.</v>
    <v>PFIZER INC.</v>
    <v>27.86</v>
    <v>27.7</v>
    <v>27.81</v>
    <v>27.86</v>
    <v>5662542000</v>
    <v>PFE</v>
    <v>PFIZER INC. (XNYS:PFE)</v>
    <v>60568852</v>
    <v>40650886</v>
    <v>1942</v>
  </rv>
  <rv s="4">
    <v>205</v>
  </rv>
  <rv s="0">
    <v>https://www.bing.com/financeapi/forcetrigger?t=af5fec&amp;q=XFRA%3aBHP1&amp;form=skydnc</v>
    <v>Learn more on Bing</v>
  </rv>
  <rv s="7">
    <v>en-GB</v>
    <v>af5fec</v>
    <v>268435456</v>
    <v>1</v>
    <v>Powered by Refinitiv</v>
    <v>13</v>
    <v>BHP GROUP LIMITED (XFRA:BHP1)</v>
    <v>8</v>
    <v>38</v>
    <v>Finance</v>
    <v>15</v>
    <v>36.405000000000001</v>
    <v>13.401999999999999</v>
    <v>0.84950000000000003</v>
    <v>0.19500000000000001</v>
    <v>7.4799999999999997E-3</v>
    <v>EUR</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40981</v>
    <v>Deutsche Boerse AG</v>
    <v>XFRA</v>
    <v>XFRA</v>
    <v>Shop 16 171 Collins St, MELBOURNE, VICTORIA, 3000 AU</v>
    <v>26.295000000000002</v>
    <v>Metals &amp; Mining</v>
    <v>Stock</v>
    <v>45415.836805555555</v>
    <v>207</v>
    <v>25.95</v>
    <v>215083600000</v>
    <v>BHP GROUP LIMITED</v>
    <v>BHP GROUP LIMITED</v>
    <v>26</v>
    <v>19.8977</v>
    <v>26.07</v>
    <v>26.265000000000001</v>
    <v>5071531000</v>
    <v>BHP1</v>
    <v>BHP GROUP LIMITED (XFRA:BHP1)</v>
    <v>12920</v>
    <v>9580320</v>
    <v>1885</v>
  </rv>
  <rv s="4">
    <v>208</v>
  </rv>
  <rv s="0">
    <v>https://www.bing.com/financeapi/forcetrigger?t=a24p1h&amp;q=XNAS%3aTXN&amp;form=skydnc</v>
    <v>Learn more on Bing</v>
  </rv>
  <rv s="5">
    <v>en-GB</v>
    <v>a24p1h</v>
    <v>268435456</v>
    <v>1</v>
    <v>Powered by Refinitiv</v>
    <v>7</v>
    <v>TEXAS INSTRUMENTS INCORPORATED (XNAS:TXN)</v>
    <v>8</v>
    <v>9</v>
    <v>Finance</v>
    <v>5</v>
    <v>188.12</v>
    <v>139.47999999999999</v>
    <v>0.97770000000000001</v>
    <v>3.11</v>
    <v>2.7950000000000002E-4</v>
    <v>1.7690999999999998E-2</v>
    <v>0.05</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179.68</v>
    <v>Semiconductors &amp; Semiconductor Equipment</v>
    <v>Stock</v>
    <v>45415.998087522654</v>
    <v>210</v>
    <v>177.43</v>
    <v>162894400000</v>
    <v>TEXAS INSTRUMENTS INCORPORATED</v>
    <v>TEXAS INSTRUMENTS INCORPORATED</v>
    <v>177.49</v>
    <v>27.891100000000002</v>
    <v>175.8</v>
    <v>178.91</v>
    <v>178.96</v>
    <v>910482200</v>
    <v>TXN</v>
    <v>TEXAS INSTRUMENTS INCORPORATED (XNAS:TXN)</v>
    <v>4545090</v>
    <v>5680459</v>
    <v>1938</v>
  </rv>
  <rv s="4">
    <v>211</v>
  </rv>
  <rv s="0">
    <v>https://www.bing.com/financeapi/forcetrigger?t=a24e9c&amp;q=XNYS%3aTTE&amp;form=skydnc</v>
    <v>Learn more on Bing</v>
  </rv>
  <rv s="5">
    <v>en-GB</v>
    <v>a24e9c</v>
    <v>268435456</v>
    <v>1</v>
    <v>Powered by Refinitiv</v>
    <v>7</v>
    <v>TotalEnergies SE (XNYS:TTE)</v>
    <v>8</v>
    <v>9</v>
    <v>Finance</v>
    <v>5</v>
    <v>74.97</v>
    <v>54.94</v>
    <v>0.69650000000000001</v>
    <v>0.23</v>
    <v>-6.1429999999999992E-3</v>
    <v>3.2209999999999999E-3</v>
    <v>-0.44</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2 Place Jean Millier, Paris la Defense cedex, PARIS, ILE-DE-FRANCE, 92078 FR</v>
    <v>71.665999999999997</v>
    <v>Oil &amp; Gas</v>
    <v>Stock</v>
    <v>45415.958333356248</v>
    <v>213</v>
    <v>71.099999999999994</v>
    <v>169874700000</v>
    <v>TotalEnergies SE</v>
    <v>TotalEnergies SE</v>
    <v>71.58</v>
    <v>8.0769000000000002</v>
    <v>71.400000000000006</v>
    <v>71.63</v>
    <v>71.19</v>
    <v>2386846000</v>
    <v>TTE</v>
    <v>TotalEnergies SE (XNYS:TTE)</v>
    <v>744251</v>
    <v>1402257</v>
    <v>1954</v>
  </rv>
  <rv s="4">
    <v>214</v>
  </rv>
  <rv s="0">
    <v>https://www.bing.com/financeapi/forcetrigger?t=a1zzmw&amp;q=XNYS%3aPM&amp;form=skydnc</v>
    <v>Learn more on Bing</v>
  </rv>
  <rv s="5">
    <v>en-GB</v>
    <v>a1zzmw</v>
    <v>268435456</v>
    <v>1</v>
    <v>Powered by Refinitiv</v>
    <v>7</v>
    <v>Philip Morris International Inc. (XNYS:PM)</v>
    <v>8</v>
    <v>9</v>
    <v>Finance</v>
    <v>5</v>
    <v>100.7</v>
    <v>87.23</v>
    <v>0.58689999999999998</v>
    <v>0.09</v>
    <v>0</v>
    <v>9.2489999999999998E-4</v>
    <v>0</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98.03</v>
    <v>Food &amp; Tobacco</v>
    <v>Stock</v>
    <v>45415.998561318753</v>
    <v>216</v>
    <v>96.33</v>
    <v>151413851800</v>
    <v>Philip Morris International Inc.</v>
    <v>Philip Morris International Inc.</v>
    <v>97.47</v>
    <v>19.050999999999998</v>
    <v>97.31</v>
    <v>97.4</v>
    <v>97.4</v>
    <v>1554557000</v>
    <v>PM</v>
    <v>Philip Morris International Inc. (XNYS:PM)</v>
    <v>5611928</v>
    <v>6548340</v>
    <v>2007</v>
  </rv>
  <rv s="4">
    <v>217</v>
  </rv>
  <rv s="0">
    <v>https://www.bing.com/financeapi/forcetrigger?t=a23d9c&amp;q=XNYS%3aSPGI&amp;form=skydnc</v>
    <v>Learn more on Bing</v>
  </rv>
  <rv s="5">
    <v>en-GB</v>
    <v>a23d9c</v>
    <v>268435456</v>
    <v>1</v>
    <v>Powered by Refinitiv</v>
    <v>7</v>
    <v>S&amp;P Global Inc. (XNYS:SPGI)</v>
    <v>8</v>
    <v>9</v>
    <v>Finance</v>
    <v>5</v>
    <v>461.16</v>
    <v>340.49</v>
    <v>1.1581999999999999</v>
    <v>8.2200000000000006</v>
    <v>7.7609999999999995E-4</v>
    <v>1.9713999999999999E-2</v>
    <v>0.33</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425.37</v>
    <v>Professional &amp; Commercial Services</v>
    <v>Stock</v>
    <v>45415.994964698439</v>
    <v>219</v>
    <v>420.52</v>
    <v>133038800000</v>
    <v>S&amp;P Global Inc.</v>
    <v>S&amp;P Global Inc.</v>
    <v>421.96</v>
    <v>47.665399999999998</v>
    <v>416.96</v>
    <v>425.18</v>
    <v>425.51</v>
    <v>312900000</v>
    <v>SPGI</v>
    <v>S&amp;P Global Inc. (XNYS:SPGI)</v>
    <v>1917839</v>
    <v>1437951</v>
    <v>1925</v>
  </rv>
  <rv s="4">
    <v>220</v>
  </rv>
  <rv s="0">
    <v>https://www.bing.com/financeapi/forcetrigger?t=afkrar&amp;q=XFRA%3aSIEB&amp;form=skydnc</v>
    <v>Learn more on Bing</v>
  </rv>
  <rv s="7">
    <v>en-GB</v>
    <v>afkrar</v>
    <v>268435456</v>
    <v>1</v>
    <v>Powered by Refinitiv</v>
    <v>13</v>
    <v>Siemens AG (XFRA:SIEB)</v>
    <v>8</v>
    <v>17</v>
    <v>Finance</v>
    <v>15</v>
    <v>91.5</v>
    <v>30.4</v>
    <v>1.3446</v>
    <v>0</v>
    <v>0</v>
    <v>EUR</v>
    <v>Siemens AG is a Germany-based technology company, which is focused on the areas of automation and digitalization in the process and manufacturing industries, intelligent infrastructure for buildings and distributed energy systems, smart mobility solutions for rail transport, and medical technology and digital healthcare services. The Company operates through the segments: Digital Industries, which offers products and system solutions for automation used in discrete and process industries; Smart Infrastructure, which supplies and connects energy systems and building technologies; Mobility, which combines all businesses in the area of rail passenger and rail freight transportation; Siemens Healthineers, which provides healthcare products, solutions and services; and Siemens Financial Services (SFS), which offers leasing solutions and equipment, project and structured financing in the form of debt and equity investments.</v>
    <v>321000</v>
    <v>Deutsche Boerse AG</v>
    <v>XFRA</v>
    <v>XFRA</v>
    <v>Werner-von-Siemens-Strasse 1, MUENCHEN, BAYERN, 80333 DE</v>
    <v>88.5</v>
    <v>Machinery, Equipment &amp; Components</v>
    <v>Stock</v>
    <v>45415.836805555555</v>
    <v>222</v>
    <v>86.5</v>
    <v>150098000000</v>
    <v>Siemens AG</v>
    <v>Siemens AG</v>
    <v>86.5</v>
    <v>16.203700000000001</v>
    <v>87.5</v>
    <v>87.5</v>
    <v>1600000000</v>
    <v>SIEB</v>
    <v>Siemens AG (XFRA:SIEB)</v>
    <v>9</v>
    <v>100170</v>
    <v>1996</v>
  </rv>
  <rv s="4">
    <v>223</v>
  </rv>
  <rv s="0">
    <v>https://www.bing.com/financeapi/forcetrigger?t=afbrzr&amp;q=XFRA%3aHBC1&amp;form=skydnc</v>
    <v>Learn more on Bing</v>
  </rv>
  <rv s="7">
    <v>en-GB</v>
    <v>afbrzr</v>
    <v>268435456</v>
    <v>1</v>
    <v>Powered by Refinitiv</v>
    <v>13</v>
    <v>HSBC HOLDINGS PLC (XFRA:HBC1)</v>
    <v>8</v>
    <v>39</v>
    <v>Finance</v>
    <v>15</v>
    <v>8.7949999999999999</v>
    <v>3.09</v>
    <v>1.0182</v>
    <v>-0.04</v>
    <v>-4.8190000000000004E-3</v>
    <v>EUR</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214400</v>
    <v>Deutsche Boerse AG</v>
    <v>XFRA</v>
    <v>XFRA</v>
    <v>8 Canada Square, LONDON, UNITED KINGDOM-NA, E14 5HQ GB</v>
    <v>8.26</v>
    <v>Banking Services</v>
    <v>Stock</v>
    <v>45415.836805555555</v>
    <v>225</v>
    <v>8.26</v>
    <v>133019600000</v>
    <v>HSBC HOLDINGS PLC</v>
    <v>HSBC HOLDINGS PLC</v>
    <v>8.26</v>
    <v>7.6481000000000003</v>
    <v>8.3000000000000007</v>
    <v>8.26</v>
    <v>18877020000</v>
    <v>HBC1</v>
    <v>HSBC HOLDINGS PLC (XFRA:HBC1)</v>
    <v>1856</v>
    <v>26479990</v>
    <v>1959</v>
  </rv>
  <rv s="4">
    <v>226</v>
  </rv>
  <rv s="0">
    <v>https://www.bing.com/financeapi/forcetrigger?t=bptw77&amp;q=XNYS%3aUBER&amp;form=skydnc</v>
    <v>Learn more on Bing</v>
  </rv>
  <rv s="5">
    <v>en-GB</v>
    <v>bptw77</v>
    <v>268435456</v>
    <v>1</v>
    <v>Powered by Refinitiv</v>
    <v>7</v>
    <v>UBER TECHNOLOGIES, INC. (XNYS:UBER)</v>
    <v>8</v>
    <v>9</v>
    <v>Finance</v>
    <v>5</v>
    <v>82.14</v>
    <v>36.35</v>
    <v>1.3884000000000001</v>
    <v>0.66</v>
    <v>1.011E-3</v>
    <v>9.6249999999999999E-3</v>
    <v>7.0000000000000007E-2</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70.3386</v>
    <v>Software &amp; IT Services</v>
    <v>Stock</v>
    <v>45415.999933691404</v>
    <v>228</v>
    <v>69.03</v>
    <v>144105300000</v>
    <v>UBER TECHNOLOGIES, INC.</v>
    <v>UBER TECHNOLOGIES, INC.</v>
    <v>69.844999999999999</v>
    <v>77.909099999999995</v>
    <v>68.569999999999993</v>
    <v>69.23</v>
    <v>69.3</v>
    <v>2081544000</v>
    <v>UBER</v>
    <v>UBER TECHNOLOGIES, INC. (XNYS:UBER)</v>
    <v>15557671</v>
    <v>18213070</v>
    <v>2010</v>
  </rv>
  <rv s="4">
    <v>229</v>
  </rv>
  <rv s="0">
    <v>https://www.bing.com/financeapi/forcetrigger?t=az6g8m&amp;q=XNAS%3aBKNG&amp;form=skydnc</v>
    <v>Learn more on Bing</v>
  </rv>
  <rv s="5">
    <v>en-GB</v>
    <v>az6g8m</v>
    <v>268435456</v>
    <v>1</v>
    <v>Powered by Refinitiv</v>
    <v>7</v>
    <v>BOOKING HOLDINGS INC. (XNAS:BKNG)</v>
    <v>8</v>
    <v>9</v>
    <v>Finance</v>
    <v>5</v>
    <v>3918</v>
    <v>2456.9299999999998</v>
    <v>1.3918999999999999</v>
    <v>104.47</v>
    <v>2.9409999999999996E-3</v>
    <v>3.0081000000000004E-2</v>
    <v>10.52</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3748.21</v>
    <v>Hotels &amp; Entertainment Services</v>
    <v>Stock</v>
    <v>45415.998532846876</v>
    <v>231</v>
    <v>3566.91</v>
    <v>121868500000</v>
    <v>BOOKING HOLDINGS INC.</v>
    <v>BOOKING HOLDINGS INC.</v>
    <v>3700</v>
    <v>26.8293</v>
    <v>3472.91</v>
    <v>3577.38</v>
    <v>3587.9</v>
    <v>34066420</v>
    <v>BKNG</v>
    <v>BOOKING HOLDINGS INC. (XNAS:BKNG)</v>
    <v>534715</v>
    <v>214055</v>
    <v>1998</v>
  </rv>
  <rv s="4">
    <v>232</v>
  </rv>
  <rv s="0">
    <v>https://www.bing.com/financeapi/forcetrigger?t=a1vt77&amp;q=XNAS%3aISRG&amp;form=skydnc</v>
    <v>Learn more on Bing</v>
  </rv>
  <rv s="5">
    <v>en-GB</v>
    <v>a1vt77</v>
    <v>268435456</v>
    <v>1</v>
    <v>Powered by Refinitiv</v>
    <v>7</v>
    <v>INTUITIVE SURGICAL, INC. (XNAS:ISRG)</v>
    <v>8</v>
    <v>9</v>
    <v>Finance</v>
    <v>5</v>
    <v>403.75900000000001</v>
    <v>254.85</v>
    <v>1.3892</v>
    <v>3.71</v>
    <v>1.4159999999999999E-3</v>
    <v>9.8240000000000011E-3</v>
    <v>0.54</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384.47</v>
    <v>Healthcare Equipment &amp; Supplies</v>
    <v>Stock</v>
    <v>45415.998251990626</v>
    <v>234</v>
    <v>378.87</v>
    <v>135270600000</v>
    <v>INTUITIVE SURGICAL, INC.</v>
    <v>INTUITIVE SURGICAL, INC.</v>
    <v>380</v>
    <v>68.817700000000002</v>
    <v>377.65</v>
    <v>381.36</v>
    <v>381.9</v>
    <v>354705800</v>
    <v>ISRG</v>
    <v>INTUITIVE SURGICAL, INC. (XNAS:ISRG)</v>
    <v>1028858</v>
    <v>1508049</v>
    <v>1995</v>
  </rv>
  <rv s="4">
    <v>235</v>
  </rv>
  <rv s="0">
    <v>https://www.bing.com/financeapi/forcetrigger?t=afk22w&amp;q=XFRA%3aRYC&amp;form=skydnc</v>
    <v>Learn more on Bing</v>
  </rv>
  <rv s="7">
    <v>en-GB</v>
    <v>afk22w</v>
    <v>268435456</v>
    <v>1</v>
    <v>Powered by Refinitiv</v>
    <v>13</v>
    <v>ROYAL BANK OF CANADA (XFRA:RYC)</v>
    <v>8</v>
    <v>40</v>
    <v>Finance</v>
    <v>15</v>
    <v>105.56</v>
    <v>47.99</v>
    <v>0.82450000000000001</v>
    <v>0.53</v>
    <v>5.7840000000000001E-3</v>
    <v>EUR</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90166</v>
    <v>Deutsche Boerse AG</v>
    <v>XFRA</v>
    <v>XFRA</v>
    <v>Royal Bank Plaza, 200 Bay Street, TORONTO, ON, M5J2J5 CA</v>
    <v>92.59</v>
    <v>Banking Services</v>
    <v>Stock</v>
    <v>45415.836805555555</v>
    <v>237</v>
    <v>92.17</v>
    <v>190312500000</v>
    <v>ROYAL BANK OF CANADA</v>
    <v>ROYAL BANK OF CANADA</v>
    <v>92.59</v>
    <v>12.5061</v>
    <v>91.64</v>
    <v>92.17</v>
    <v>1408908000</v>
    <v>RYC</v>
    <v>ROYAL BANK OF CANADA (XFRA:RYC)</v>
    <v>83</v>
    <v>7656290</v>
    <v>1995</v>
  </rv>
  <rv s="4">
    <v>238</v>
  </rv>
  <rv s="0">
    <v>https://www.bing.com/financeapi/forcetrigger?t=a1o2lh&amp;q=XNYS%3aAXP&amp;form=skydnc</v>
    <v>Learn more on Bing</v>
  </rv>
  <rv s="5">
    <v>en-GB</v>
    <v>a1o2lh</v>
    <v>268435456</v>
    <v>1</v>
    <v>Powered by Refinitiv</v>
    <v>7</v>
    <v>AMERICAN EXPRESS COMPANY (XNYS:AXP)</v>
    <v>8</v>
    <v>9</v>
    <v>Finance</v>
    <v>5</v>
    <v>240.55</v>
    <v>140.91</v>
    <v>1.2276</v>
    <v>-1.73</v>
    <v>2.47E-3</v>
    <v>-7.4409999999999997E-3</v>
    <v>0.56999999999999995</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233.35</v>
    <v>Banking Services</v>
    <v>Stock</v>
    <v>45415.99884438594</v>
    <v>240</v>
    <v>229.13</v>
    <v>165993600000</v>
    <v>AMERICAN EXPRESS COMPANY</v>
    <v>AMERICAN EXPRESS COMPANY</v>
    <v>233.26</v>
    <v>19.011600000000001</v>
    <v>232.5</v>
    <v>230.77</v>
    <v>231.34</v>
    <v>719303000</v>
    <v>AXP</v>
    <v>AMERICAN EXPRESS COMPANY (XNYS:AXP)</v>
    <v>3203304</v>
    <v>3302323</v>
    <v>1965</v>
  </rv>
  <rv s="4">
    <v>241</v>
  </rv>
  <rv s="0">
    <v>https://www.bing.com/financeapi/forcetrigger?t=a1ut3m&amp;q=XNAS%3aHON&amp;form=skydnc</v>
    <v>Learn more on Bing</v>
  </rv>
  <rv s="5">
    <v>en-GB</v>
    <v>a1ut3m</v>
    <v>268435456</v>
    <v>1</v>
    <v>Powered by Refinitiv</v>
    <v>7</v>
    <v>HONEYWELL INTERNATIONAL INC. (XNAS:HON)</v>
    <v>8</v>
    <v>9</v>
    <v>Finance</v>
    <v>5</v>
    <v>210.87</v>
    <v>174.88</v>
    <v>1.0261</v>
    <v>2.17</v>
    <v>1.021E-3</v>
    <v>1.1206000000000001E-2</v>
    <v>0.2</v>
    <v>USD</v>
    <v>Honeywell International Inc. delivers industry specific solutions that include aerospace products and services, control technologies for buildings and industry, and performance materials globally. The Company has four segments. The Company’s Aerospace segment supplies products, software, and services for aircrafts that it sells to original equipment manufacturers (OEM) and other customers in various end markets. Its Honeywell Building Technologies segment offers products, software, solutions, and technologies that enable building owners and occupants to ensure their facilities are safe, energy efficient, sustainable, and productive. Its Performance Materials and Technologies segment is engaged in developing and manufacturing performance chemicals and materials, process technologies and automation solutions. Its Safety and Productivity Solutions segment provides products and software that improve productivity, workplace safety, and asset performance to customers around the globe.</v>
    <v>95000</v>
    <v>Nasdaq Stock Market</v>
    <v>XNAS</v>
    <v>XNAS</v>
    <v>855 S. Mint Street, CHARLOTTE, NC, 28202 US</v>
    <v>196.24</v>
    <v>Consumer Goods Conglomerates</v>
    <v>Stock</v>
    <v>45415.98387673594</v>
    <v>243</v>
    <v>193.54</v>
    <v>127508632755</v>
    <v>HONEYWELL INTERNATIONAL INC.</v>
    <v>HONEYWELL INTERNATIONAL INC.</v>
    <v>194.77</v>
    <v>22.700500000000002</v>
    <v>193.64</v>
    <v>195.81</v>
    <v>196.01</v>
    <v>651185500</v>
    <v>HON</v>
    <v>HONEYWELL INTERNATIONAL INC. (XNAS:HON)</v>
    <v>2251381</v>
    <v>2967920</v>
    <v>1999</v>
  </rv>
  <rv s="4">
    <v>244</v>
  </rv>
  <rv s="0">
    <v>https://www.bing.com/financeapi/forcetrigger?t=a1x2ur&amp;q=XNYS%3aLOW&amp;form=skydnc</v>
    <v>Learn more on Bing</v>
  </rv>
  <rv s="5">
    <v>en-GB</v>
    <v>a1x2ur</v>
    <v>268435456</v>
    <v>1</v>
    <v>Powered by Refinitiv</v>
    <v>7</v>
    <v>LOWE'S COMPANIES, INC. (XNYS:LOW)</v>
    <v>8</v>
    <v>9</v>
    <v>Finance</v>
    <v>5</v>
    <v>262.49</v>
    <v>181.85</v>
    <v>1.0935999999999999</v>
    <v>2.5499999999999998</v>
    <v>4.7390000000000002E-3</v>
    <v>1.1107000000000001E-2</v>
    <v>1.1000000000000001</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238.15</v>
    <v>Specialty Retailers</v>
    <v>Stock</v>
    <v>45415.998936805467</v>
    <v>246</v>
    <v>231.98</v>
    <v>132823000000</v>
    <v>LOWE'S COMPANIES, INC.</v>
    <v>LOWE'S COMPANIES, INC.</v>
    <v>233.6</v>
    <v>17.591999999999999</v>
    <v>229.58</v>
    <v>232.13</v>
    <v>233.23</v>
    <v>572192300</v>
    <v>LOW</v>
    <v>LOWE'S COMPANIES, INC. (XNYS:LOW)</v>
    <v>1834728</v>
    <v>2167866</v>
    <v>1952</v>
  </rv>
  <rv s="4">
    <v>247</v>
  </rv>
  <rv s="0">
    <v>https://www.bing.com/financeapi/forcetrigger?t=a1q5nm&amp;q=XNYS%3aCOP&amp;form=skydnc</v>
    <v>Learn more on Bing</v>
  </rv>
  <rv s="5">
    <v>en-GB</v>
    <v>a1q5nm</v>
    <v>268435456</v>
    <v>1</v>
    <v>Powered by Refinitiv</v>
    <v>7</v>
    <v>CONOCOPHILLIPS (XNYS:COP)</v>
    <v>8</v>
    <v>9</v>
    <v>Finance</v>
    <v>5</v>
    <v>135.18</v>
    <v>95.7</v>
    <v>1.2669999999999999</v>
    <v>-0.02</v>
    <v>5.0720000000000001E-3</v>
    <v>-1.6359999999999999E-4</v>
    <v>0.62</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10000</v>
    <v>New York Stock Exchange</v>
    <v>XNYS</v>
    <v>XNYS</v>
    <v>925 N. Eldridge Parkway, HOUSTON, TX, 77079-2703 US</v>
    <v>122.68</v>
    <v>Oil &amp; Gas</v>
    <v>Stock</v>
    <v>45415.987515751563</v>
    <v>249</v>
    <v>120.875</v>
    <v>143143700000</v>
    <v>CONOCOPHILLIPS</v>
    <v>CONOCOPHILLIPS</v>
    <v>122.51</v>
    <v>13.832599999999999</v>
    <v>122.25</v>
    <v>122.23</v>
    <v>122.85</v>
    <v>1171101000</v>
    <v>COP</v>
    <v>CONOCOPHILLIPS (XNYS:COP)</v>
    <v>5020657</v>
    <v>4359051</v>
    <v>2001</v>
  </rv>
  <rv s="4">
    <v>250</v>
  </rv>
  <rv s="0">
    <v>https://www.bing.com/financeapi/forcetrigger?t=a25552&amp;q=XNYS%3aRTX&amp;form=skydnc</v>
    <v>Learn more on Bing</v>
  </rv>
  <rv s="5">
    <v>en-GB</v>
    <v>a25552</v>
    <v>268435456</v>
    <v>1</v>
    <v>Powered by Refinitiv</v>
    <v>7</v>
    <v>RTX CORPORATION (XNYS:RTX)</v>
    <v>8</v>
    <v>9</v>
    <v>Finance</v>
    <v>5</v>
    <v>103.89</v>
    <v>68.555000000000007</v>
    <v>0.88700000000000001</v>
    <v>-0.49</v>
    <v>2.9589999999999998E-3</v>
    <v>-4.8089999999999999E-3</v>
    <v>0.3</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102.17</v>
    <v>Aerospace &amp; Defense</v>
    <v>Stock</v>
    <v>45415.99296662031</v>
    <v>252</v>
    <v>100.67</v>
    <v>134811908400</v>
    <v>RTX CORPORATION</v>
    <v>RTX CORPORATION</v>
    <v>102</v>
    <v>39.561500000000002</v>
    <v>101.89</v>
    <v>101.4</v>
    <v>101.7</v>
    <v>1329506000</v>
    <v>RTX</v>
    <v>RTX CORPORATION (XNYS:RTX)</v>
    <v>13324869</v>
    <v>8167382</v>
    <v>1934</v>
  </rv>
  <rv s="4">
    <v>253</v>
  </rv>
  <rv s="0">
    <v>https://www.bing.com/financeapi/forcetrigger?t=a1u7xm&amp;q=XNYS%3aGS&amp;form=skydnc</v>
    <v>Learn more on Bing</v>
  </rv>
  <rv s="5">
    <v>en-GB</v>
    <v>a1u7xm</v>
    <v>268435456</v>
    <v>1</v>
    <v>Powered by Refinitiv</v>
    <v>7</v>
    <v>THE GOLDMAN SACHS GROUP, INC. (XNYS:GS)</v>
    <v>8</v>
    <v>9</v>
    <v>Finance</v>
    <v>5</v>
    <v>442.3</v>
    <v>289.35680000000002</v>
    <v>1.3815999999999999</v>
    <v>5.61</v>
    <v>3.9029999999999998E-3</v>
    <v>1.2969E-2</v>
    <v>1.71</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44400</v>
    <v>New York Stock Exchange</v>
    <v>XNYS</v>
    <v>XNYS</v>
    <v>200 West St, NEW YORK, NY, 10282 US</v>
    <v>442.3</v>
    <v>Investment Banking &amp; Investment Services</v>
    <v>Stock</v>
    <v>45415.999670428122</v>
    <v>255</v>
    <v>434.92</v>
    <v>142655100000</v>
    <v>THE GOLDMAN SACHS GROUP, INC.</v>
    <v>THE GOLDMAN SACHS GROUP, INC.</v>
    <v>435</v>
    <v>17.1082</v>
    <v>432.57</v>
    <v>438.18</v>
    <v>439.89</v>
    <v>325562700</v>
    <v>GS</v>
    <v>THE GOLDMAN SACHS GROUP, INC. (XNYS:GS)</v>
    <v>2406445</v>
    <v>2460031</v>
    <v>1998</v>
  </rv>
  <rv s="4">
    <v>256</v>
  </rv>
  <rv s="0">
    <v>https://www.bing.com/financeapi/forcetrigger?t=a24vsm&amp;q=XNYS%3aUL&amp;form=skydnc</v>
    <v>Learn more on Bing</v>
  </rv>
  <rv s="5">
    <v>en-GB</v>
    <v>a24vsm</v>
    <v>268435456</v>
    <v>1</v>
    <v>Powered by Refinitiv</v>
    <v>7</v>
    <v>UNILEVER PLC (XNYS:UL)</v>
    <v>8</v>
    <v>9</v>
    <v>Finance</v>
    <v>5</v>
    <v>55.77</v>
    <v>46.1614</v>
    <v>0.45219999999999999</v>
    <v>0.11</v>
    <v>-2.8391000000000003E-2</v>
    <v>2.1150000000000001E-3</v>
    <v>-1.48</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52.64</v>
    <v>Personal &amp; Household Products &amp; Services</v>
    <v>Stock</v>
    <v>45415.975953865622</v>
    <v>258</v>
    <v>52.072499999999998</v>
    <v>131470300000</v>
    <v>UNILEVER PLC</v>
    <v>UNILEVER PLC</v>
    <v>52.58</v>
    <v>18.443300000000001</v>
    <v>52.02</v>
    <v>52.13</v>
    <v>50.65</v>
    <v>2502549000</v>
    <v>UL</v>
    <v>UNILEVER PLC (XNYS:UL)</v>
    <v>4413133</v>
    <v>3146788</v>
    <v>1894</v>
  </rv>
  <rv s="4">
    <v>259</v>
  </rv>
  <rv s="0">
    <v>https://www.bing.com/financeapi/forcetrigger?t=a1yjxm&amp;q=XNYS%3aNKE&amp;form=skydnc</v>
    <v>Learn more on Bing</v>
  </rv>
  <rv s="5">
    <v>en-GB</v>
    <v>a1yjxm</v>
    <v>268435456</v>
    <v>1</v>
    <v>Powered by Refinitiv</v>
    <v>7</v>
    <v>NIKE, INC. (XNYS:NKE)</v>
    <v>8</v>
    <v>9</v>
    <v>Finance</v>
    <v>5</v>
    <v>128.38</v>
    <v>88.66</v>
    <v>1.0536000000000001</v>
    <v>-0.26</v>
    <v>1.8450000000000001E-3</v>
    <v>-2.8139999999999997E-3</v>
    <v>0.17</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83700</v>
    <v>New York Stock Exchange</v>
    <v>XNYS</v>
    <v>XNYS</v>
    <v>One Bowerman Dr, BEAVERTON, OR, 97005-6453 US</v>
    <v>93.65</v>
    <v>Textiles &amp; Apparel</v>
    <v>Stock</v>
    <v>45415.997445277346</v>
    <v>261</v>
    <v>91.87</v>
    <v>139479800000</v>
    <v>NIKE, INC.</v>
    <v>NIKE, INC.</v>
    <v>93.09</v>
    <v>27.1005</v>
    <v>92.41</v>
    <v>92.15</v>
    <v>92.32</v>
    <v>1509359000</v>
    <v>NKE</v>
    <v>NIKE, INC. (XNYS:NKE)</v>
    <v>5736711</v>
    <v>9143497</v>
    <v>1969</v>
  </rv>
  <rv s="4">
    <v>262</v>
  </rv>
  <rv s="0">
    <v>https://www.bing.com/financeapi/forcetrigger?t=aa5cec&amp;q=XASX%3aCBA&amp;form=skydnc</v>
    <v>Learn more on Bing</v>
  </rv>
  <rv s="7">
    <v>en-GB</v>
    <v>aa5cec</v>
    <v>268435456</v>
    <v>1</v>
    <v>Powered by Refinitiv</v>
    <v>13</v>
    <v>COMMONWEALTH BANK OF AUSTRALIA (XASX:CBA)</v>
    <v>8</v>
    <v>41</v>
    <v>Finance</v>
    <v>42</v>
    <v>121.54</v>
    <v>94.37</v>
    <v>1.1375999999999999</v>
    <v>0.23</v>
    <v>2E-3</v>
    <v>AUD</v>
    <v>Commonwealth Bank of Australia is a provider of integrated financial services. The Company provides retail and commercial banking services predominantly in Australia and in New Zealand through its subsidiary, ASB. It serves approximately 16 million customers. The Company's segments include Retail Banking Services, Business Banking, Institutional Banking and Markets and New Zealand. Retail Banking services provides banking and general insurance products and services to personal and private bank customers. Business Banking serves the banking needs of business, corporate and agribusiness customers across the full range of financial services solutions, as well as providing equities trading and margin lending services through the CommSec business. Institutional Banking and Markets serves the commercial and wholesale banking needs of large corporate, institutional and government clients. New Zealand includes the banking and funds management businesses operating under the ASB brand.</v>
    <v>48930</v>
    <v>Australian Securities Exchange</v>
    <v>XASX</v>
    <v>XASX</v>
    <v>Commonwealth Bank Place South, Level 1, 11 Harbour Street, SYDNEY, NEW SOUTH WALES, 2000 AU</v>
    <v>115.76</v>
    <v>Banking Services</v>
    <v>Stock</v>
    <v>45415.375</v>
    <v>264</v>
    <v>114.74</v>
    <v>192877600000</v>
    <v>COMMONWEALTH BANK OF AUSTRALIA</v>
    <v>COMMONWEALTH BANK OF AUSTRALIA</v>
    <v>115.76</v>
    <v>19.939399999999999</v>
    <v>115</v>
    <v>115.23</v>
    <v>1673849000</v>
    <v>CBA</v>
    <v>COMMONWEALTH BANK OF AUSTRALIA (XASX:CBA)</v>
    <v>1800802</v>
    <v>1699200</v>
    <v>1991</v>
  </rv>
  <rv s="4">
    <v>265</v>
  </rv>
  <rv s="0">
    <v>https://www.bing.com/financeapi/forcetrigger?t=ayf7ar&amp;q=OTCM%3aONTRF&amp;form=skydnc</v>
    <v>Learn more on Bing</v>
  </rv>
  <rv s="15">
    <v>en-GB</v>
    <v>ayf7ar</v>
    <v>268435456</v>
    <v>1</v>
    <v>Powered by Refinitiv</v>
    <v>43</v>
    <v>Blackrock Oil Corp (OTCM:ONTRF)</v>
    <v>8</v>
    <v>44</v>
    <v>Finance</v>
    <v>32</v>
    <v>1E-3</v>
    <v>1E-3</v>
    <v>USD</v>
    <v>OTC Markets</v>
    <v>OTCM</v>
    <v>OTCM</v>
    <v>255 Duncan Mill Rd Suite 203, TORONTO, ON, M3B 3H9 CA</v>
    <v>Stock</v>
    <v>45416.003472222219</v>
    <v>267</v>
    <v>Blackrock Oil Corp</v>
    <v>Blackrock Oil Corp</v>
    <v>1E-3</v>
    <v>ONTRF</v>
    <v>Blackrock Oil Corp (OTCM:ONTRF)</v>
    <v>27</v>
  </rv>
  <rv s="4">
    <v>268</v>
  </rv>
  <rv s="0">
    <v>https://www.bing.com/financeapi/forcetrigger?t=a1x4f2&amp;q=XNAS%3aLRCX&amp;form=skydnc</v>
    <v>Learn more on Bing</v>
  </rv>
  <rv s="5">
    <v>en-GB</v>
    <v>a1x4f2</v>
    <v>268435456</v>
    <v>1</v>
    <v>Powered by Refinitiv</v>
    <v>7</v>
    <v>LAM RESEARCH CORPORATION (XNAS:LRCX)</v>
    <v>8</v>
    <v>9</v>
    <v>Finance</v>
    <v>5</v>
    <v>1007.3899</v>
    <v>507.19</v>
    <v>1.4744999999999999</v>
    <v>24.85</v>
    <v>5.1729999999999994E-4</v>
    <v>2.8121E-2</v>
    <v>0.47</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17200</v>
    <v>Nasdaq Stock Market</v>
    <v>XNAS</v>
    <v>XNAS</v>
    <v>4650 Cushing Blvd, FREMONT, CA, 94538 US</v>
    <v>912.61500000000001</v>
    <v>Semiconductors &amp; Semiconductor Equipment</v>
    <v>Stock</v>
    <v>45415.986089825783</v>
    <v>270</v>
    <v>895.54499999999996</v>
    <v>118782100000</v>
    <v>LAM RESEARCH CORPORATION</v>
    <v>LAM RESEARCH CORPORATION</v>
    <v>898.4</v>
    <v>33.329900000000002</v>
    <v>883.68</v>
    <v>908.53</v>
    <v>909</v>
    <v>130741000</v>
    <v>LRCX</v>
    <v>LAM RESEARCH CORPORATION (XNAS:LRCX)</v>
    <v>875385</v>
    <v>1042064</v>
    <v>1989</v>
  </rv>
  <rv s="4">
    <v>271</v>
  </rv>
  <rv s="0">
    <v>https://www.bing.com/financeapi/forcetrigger?t=a1zy3m&amp;q=XNYS%3aPLD&amp;form=skydnc</v>
    <v>Learn more on Bing</v>
  </rv>
  <rv s="5">
    <v>en-GB</v>
    <v>a1zy3m</v>
    <v>268435456</v>
    <v>1</v>
    <v>Powered by Refinitiv</v>
    <v>7</v>
    <v>PROLOGIS, INC. (XNYS:PLD)</v>
    <v>8</v>
    <v>9</v>
    <v>Finance</v>
    <v>5</v>
    <v>137.52000000000001</v>
    <v>96.64</v>
    <v>1.0741000000000001</v>
    <v>1.36</v>
    <v>1.2749E-2</v>
    <v>1.3011E-2</v>
    <v>1.35</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108.08</v>
    <v>Residential &amp; Commercial REIT</v>
    <v>Stock</v>
    <v>45415.976488020315</v>
    <v>273</v>
    <v>105.39790000000001</v>
    <v>98037621160</v>
    <v>PROLOGIS, INC.</v>
    <v>PROLOGIS, INC.</v>
    <v>106.75</v>
    <v>30.974699999999999</v>
    <v>104.53</v>
    <v>105.89</v>
    <v>107.24</v>
    <v>925844000</v>
    <v>PLD</v>
    <v>PROLOGIS, INC. (XNYS:PLD)</v>
    <v>3517673</v>
    <v>4574532</v>
    <v>1997</v>
  </rv>
  <rv s="4">
    <v>274</v>
  </rv>
  <rv s="0">
    <v>https://www.bing.com/financeapi/forcetrigger?t=aea5k2&amp;q=XPAR%3aSU&amp;form=skydnc</v>
    <v>Learn more on Bing</v>
  </rv>
  <rv s="16">
    <v>en-GB</v>
    <v>aea5k2</v>
    <v>268435456</v>
    <v>1</v>
    <v>Powered by Refinitiv</v>
    <v>45</v>
    <v>Schneider Electric SE (XPAR:SU)</v>
    <v>8</v>
    <v>46</v>
    <v>Finance</v>
    <v>15</v>
    <v>218.85</v>
    <v>134.38</v>
    <v>0.98570000000000002</v>
    <v>2.8</v>
    <v>1.3115000000000002E-2</v>
    <v>EUR</v>
    <v>Schneider Electric SE is a France-based company that provides energy-related solutions globally. The Company specializes in the Digital Transformation of Energy Management and Automation in Homes, Buildings, Data Centers, Infrastructures, and Industries. It has a presence in across 115 countries, Schneider Electric SE provides products in power management - medium voltage, low voltage and secure energy, and automation systems. The Company provides integrated efficiency solutions that combine energy management, automation, and software. The ecosystem built by the Company allows it to collaborate on its open platform with a community of partners, integrators, and developers to offer its customers both control and operational efficiency in real time. Its sales are distributed geographically across France, Western Europe, the United States , North America, China, Asia or Pacific and other.</v>
    <v>168044</v>
    <v>Euronext Paris</v>
    <v>XPAR</v>
    <v>XPAR</v>
    <v>35 rue Joseph Monier, RUEIL-MALMAISON, ILE-DE-FRANCE, 92500 FR</v>
    <v>217.55</v>
    <v>Machinery, Equipment &amp; Components</v>
    <v>Stock</v>
    <v>45415.666666666664</v>
    <v>276</v>
    <v>213.8</v>
    <v>123904400000</v>
    <v>Schneider Electric SE</v>
    <v>Schneider Electric SE</v>
    <v>214.6</v>
    <v>30.251300000000001</v>
    <v>213.5</v>
    <v>216.3</v>
    <v>572835900</v>
    <v>SU</v>
    <v>Schneider Electric SE (XPAR:SU)</v>
    <v>484989</v>
    <v>818290</v>
  </rv>
  <rv s="4">
    <v>277</v>
  </rv>
  <rv s="0">
    <v>https://www.bing.com/financeapi/forcetrigger?t=a1o4ec&amp;q=XNYS%3aBA&amp;form=skydnc</v>
    <v>Learn more on Bing</v>
  </rv>
  <rv s="13">
    <v>en-GB</v>
    <v>a1o4ec</v>
    <v>268435456</v>
    <v>1</v>
    <v>Powered by Refinitiv</v>
    <v>33</v>
    <v>THE BOEING COMPANY (XNYS:BA)</v>
    <v>8</v>
    <v>34</v>
    <v>Finance</v>
    <v>5</v>
    <v>267.54000000000002</v>
    <v>159.69999999999999</v>
    <v>1.5565</v>
    <v>0.94</v>
    <v>3.3369999999999998E-4</v>
    <v>5.2559999999999994E-3</v>
    <v>0.06</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180.49</v>
    <v>Aerospace &amp; Defense</v>
    <v>Stock</v>
    <v>45415.999944490628</v>
    <v>279</v>
    <v>177.9</v>
    <v>110370200000</v>
    <v>THE BOEING COMPANY</v>
    <v>THE BOEING COMPANY</v>
    <v>179.59</v>
    <v>178.85</v>
    <v>179.79</v>
    <v>179.85</v>
    <v>613884200</v>
    <v>BA</v>
    <v>THE BOEING COMPANY (XNYS:BA)</v>
    <v>5416263</v>
    <v>7669908</v>
    <v>1934</v>
  </rv>
  <rv s="4">
    <v>280</v>
  </rv>
  <rv s="0">
    <v>https://www.bing.com/financeapi/forcetrigger?t=a23vdm&amp;q=XNYS%3aSYK&amp;form=skydnc</v>
    <v>Learn more on Bing</v>
  </rv>
  <rv s="5">
    <v>en-GB</v>
    <v>a23vdm</v>
    <v>268435456</v>
    <v>1</v>
    <v>Powered by Refinitiv</v>
    <v>7</v>
    <v>STRYKER CORPORATION (XNYS:SYK)</v>
    <v>8</v>
    <v>9</v>
    <v>Finance</v>
    <v>5</v>
    <v>361.41</v>
    <v>249.98</v>
    <v>0.93059999999999998</v>
    <v>1.82</v>
    <v>-4.4149999999999997E-3</v>
    <v>5.5720000000000006E-3</v>
    <v>-1.45</v>
    <v>USD</v>
    <v>Stryker Corporation (Stryker) is a medical technology company. The Company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Stryker is also engaged in the design and development of neurointerventional devices for the treatment of intracranial aneurysms. It also offers Fortress, a modular wall system for hospitals and ambulatory surgery centers.</v>
    <v>52000</v>
    <v>New York Stock Exchange</v>
    <v>XNYS</v>
    <v>XNYS</v>
    <v>2825 Airview Blvd, KALAMAZOO, MI, 49002 US</v>
    <v>331.76249999999999</v>
    <v>Healthcare Equipment &amp; Supplies</v>
    <v>Stock</v>
    <v>45415.987217106253</v>
    <v>282</v>
    <v>326.70100000000002</v>
    <v>124272900000</v>
    <v>STRYKER CORPORATION</v>
    <v>STRYKER CORPORATION</v>
    <v>328.65</v>
    <v>37.538899999999998</v>
    <v>326.63</v>
    <v>328.45</v>
    <v>327</v>
    <v>380469800</v>
    <v>SYK</v>
    <v>STRYKER CORPORATION (XNYS:SYK)</v>
    <v>1589424</v>
    <v>1317196</v>
    <v>1946</v>
  </rv>
  <rv s="4">
    <v>283</v>
  </rv>
  <rv s="0">
    <v>https://www.bing.com/financeapi/forcetrigger?t=a2yotc&amp;q=OTCM%3aTOELF&amp;form=skydnc</v>
    <v>Learn more on Bing</v>
  </rv>
  <rv s="7">
    <v>en-GB</v>
    <v>a2yotc</v>
    <v>268435456</v>
    <v>1</v>
    <v>Powered by Refinitiv</v>
    <v>13</v>
    <v>Tokyo Electron Limited (OTCM:TOELF)</v>
    <v>8</v>
    <v>47</v>
    <v>Finance</v>
    <v>15</v>
    <v>275.60000000000002</v>
    <v>113.232</v>
    <v>1.5362</v>
    <v>7.7160000000000002</v>
    <v>3.4174000000000003E-2</v>
    <v>USD</v>
    <v>Tokyo Electron Limited is a company mainly engaged in the manufacture and sale of electronic products for industrial uses. The Company operates in two segments. The Semiconductor Manufacturing Equipment segment is engaged in the provision of wafer probers and other semiconductor manufacturing equipment. The Flat Panel Display (FPD) Manufacturing Equipment segment consists of coater developer for flat panel display manufacturing, etching and ashing equipment. The Company is also engaged in management of facilities, logistics business, as well as insurance business.</v>
    <v>17204</v>
    <v>OTC Markets</v>
    <v>OTCM</v>
    <v>OTCM</v>
    <v>38F, Akasaka Biz Tower, 5-3-1, Akasaka, MINATO-KU, TOKYO-TO, 107-6325 JP</v>
    <v>234.2</v>
    <v>Semiconductors &amp; Semiconductor Equipment</v>
    <v>Stock</v>
    <v>45415.82413967578</v>
    <v>285</v>
    <v>225.5</v>
    <v>16511860000000</v>
    <v>Tokyo Electron Limited</v>
    <v>Tokyo Electron Limited</v>
    <v>227.184</v>
    <v>42.890300000000003</v>
    <v>225.78399999999999</v>
    <v>233.5</v>
    <v>471632700</v>
    <v>TOELF</v>
    <v>Tokyo Electron Limited (OTCM:TOELF)</v>
    <v>523</v>
    <v>4210570</v>
    <v>1951</v>
  </rv>
  <rv s="4">
    <v>286</v>
  </rv>
  <rv s="0">
    <v>https://www.bing.com/financeapi/forcetrigger?t=a1njmw&amp;q=XNYS%3aELV&amp;form=skydnc</v>
    <v>Learn more on Bing</v>
  </rv>
  <rv s="5">
    <v>en-GB</v>
    <v>a1njmw</v>
    <v>268435456</v>
    <v>1</v>
    <v>Powered by Refinitiv</v>
    <v>7</v>
    <v>ELEVANCE HEALTH, INC. (XNYS:ELV)</v>
    <v>8</v>
    <v>9</v>
    <v>Finance</v>
    <v>5</v>
    <v>542.07000000000005</v>
    <v>412</v>
    <v>0.83909999999999996</v>
    <v>1.35</v>
    <v>-9.5259999999999997E-3</v>
    <v>2.5679999999999995E-3</v>
    <v>-5.0199999999999996</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528.33000000000004</v>
    <v>Healthcare Providers &amp; Services</v>
    <v>Stock</v>
    <v>45415.985286029689</v>
    <v>288</v>
    <v>518.9</v>
    <v>122474936584</v>
    <v>ELEVANCE HEALTH, INC.</v>
    <v>ELEVANCE HEALTH, INC.</v>
    <v>525.28</v>
    <v>19.910799999999998</v>
    <v>525.61</v>
    <v>526.96</v>
    <v>521.94000000000005</v>
    <v>232417900</v>
    <v>ELV</v>
    <v>ELEVANCE HEALTH, INC. (XNYS:ELV)</v>
    <v>819445</v>
    <v>1127681</v>
    <v>2001</v>
  </rv>
  <rv s="4">
    <v>289</v>
  </rv>
  <rv s="0">
    <v>https://www.bing.com/financeapi/forcetrigger?t=ae9qim&amp;q=XPAR%3aOR&amp;form=skydnc</v>
    <v>Learn more on Bing</v>
  </rv>
  <rv s="7">
    <v>en-GB</v>
    <v>ae9qim</v>
    <v>268435456</v>
    <v>1</v>
    <v>Powered by Refinitiv</v>
    <v>13</v>
    <v>L'Oreal SA (XPAR:OR)</v>
    <v>8</v>
    <v>16</v>
    <v>Finance</v>
    <v>15</v>
    <v>460.6</v>
    <v>372</v>
    <v>0.67779999999999996</v>
    <v>4.2</v>
    <v>9.6179999999999998E-3</v>
    <v>EUR</v>
    <v>L'Oreal SA is a France-based cosmetics company. The Company owns a wide range of brands organized into four division: Consumer Products, L’Oreal Luxe, Professionals Products and Active Cosmetics. They include L’Oreal Paris, Maybelline New York, Garnier, Lancme, Yves Saint Laurent, Giorgio Armani, Kiehl’s, Krastase, La Roche-Posay and SkinCeuticals, among others. It offers a wide range of products grouped into six business segments: Skincare, Makeup, Haircare, Hair Coloring, Fragrances and Other. Skincare offering includes facial skincare, face cleaners, body care and sun protection products. The Company owns stores and ecommerce websites. It is active globally.</v>
    <v>94605</v>
    <v>Euronext Paris</v>
    <v>XPAR</v>
    <v>XPAR</v>
    <v>41 rue Martre, Clichy Cedex, CLICHY, ILE-DE-FRANCE, 92117 FR</v>
    <v>444.15</v>
    <v>Personal &amp; Household Products &amp; Services</v>
    <v>Stock</v>
    <v>45415.666666666664</v>
    <v>291</v>
    <v>434.6</v>
    <v>235760500000</v>
    <v>L'Oreal SA</v>
    <v>L'Oreal SA</v>
    <v>437.5</v>
    <v>38.174799999999998</v>
    <v>436.7</v>
    <v>440.9</v>
    <v>534725500</v>
    <v>OR</v>
    <v>L'Oreal SA (XPAR:OR)</v>
    <v>222091</v>
    <v>339610</v>
    <v>1963</v>
  </rv>
  <rv s="4">
    <v>292</v>
  </rv>
  <rv s="0">
    <v>https://www.bing.com/financeapi/forcetrigger?t=a1safr&amp;q=XNYS%3aETN&amp;form=skydnc</v>
    <v>Learn more on Bing</v>
  </rv>
  <rv s="5">
    <v>en-GB</v>
    <v>a1safr</v>
    <v>268435456</v>
    <v>1</v>
    <v>Powered by Refinitiv</v>
    <v>7</v>
    <v>EATON CORPORATION PUBLIC LIMITED COMPANY (XNYS:ETN)</v>
    <v>8</v>
    <v>9</v>
    <v>Finance</v>
    <v>5</v>
    <v>333.05500000000001</v>
    <v>165.24019999999999</v>
    <v>1.0412999999999999</v>
    <v>6.17</v>
    <v>4.0560000000000006E-3</v>
    <v>1.9629000000000001E-2</v>
    <v>1.3</v>
    <v>USD</v>
    <v>Eaton Corporation plc is a power management company. The Company’s segments include Electrical Americas, Electrical Global, Aerospace, Vehicle, and eMobility. The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v>
    <v>94000</v>
    <v>New York Stock Exchange</v>
    <v>XNYS</v>
    <v>XNYS</v>
    <v>Eaton Hse, 30 Pembroke Road, DUBLIN, IRELAND-NA IE</v>
    <v>322.58999999999997</v>
    <v>Machinery, Equipment &amp; Components</v>
    <v>Stock</v>
    <v>45415.999598205468</v>
    <v>294</v>
    <v>316.58999999999997</v>
    <v>126074000000</v>
    <v>EATON CORPORATION PUBLIC LIMITED COMPANY</v>
    <v>EATON CORPORATION PUBLIC LIMITED COMPANY</v>
    <v>318.51</v>
    <v>37.836300000000001</v>
    <v>314.33</v>
    <v>320.5</v>
    <v>321.8</v>
    <v>399892100</v>
    <v>ETN</v>
    <v>EATON CORPORATION PUBLIC LIMITED COMPANY (XNYS:ETN)</v>
    <v>1769790</v>
    <v>2673250</v>
    <v>2012</v>
  </rv>
  <rv s="4">
    <v>295</v>
  </rv>
  <rv s="17">
    <v>en-GB</v>
    <v>c7daxm</v>
    <v>268435456</v>
    <v>1</v>
    <v>Powered by Refinitiv</v>
    <v>48</v>
    <v>NEXTERA ENERGY UNT (XNYS:NEE PR R)</v>
    <v>49</v>
    <v>50</v>
    <v>Finance</v>
    <v>51</v>
    <v>48.7</v>
    <v>32</v>
    <v>0.71</v>
    <v>-1.895E-3</v>
    <v>1.7108000000000002E-2</v>
    <v>-0.08</v>
    <v>USD</v>
    <v>New York Stock Exchange</v>
    <v>XNYS</v>
    <v>42.29</v>
    <v>ETF</v>
    <v>45415.958333378905</v>
    <v>41.59</v>
    <v>NEXTERA ENERGY UNT</v>
    <v>41.59</v>
    <v>41.5</v>
    <v>42.21</v>
    <v>42.13</v>
    <v>NEE PR R</v>
    <v>NEXTERA ENERGY UNT (XNYS:NEE PR R)</v>
    <v>65897</v>
    <v>275760</v>
  </rv>
  <rv s="4">
    <v>297</v>
  </rv>
  <rv s="0">
    <v>https://www.bing.com/financeapi/forcetrigger?t=azjsz2&amp;q=XNYS%3aMUFG&amp;form=skydnc</v>
    <v>Learn more on Bing</v>
  </rv>
  <rv s="5">
    <v>en-GB</v>
    <v>azjsz2</v>
    <v>268435456</v>
    <v>1</v>
    <v>Powered by Refinitiv</v>
    <v>7</v>
    <v>Mitsubishi UFJ Financial Group, Inc. (XNYS:MUFG)</v>
    <v>8</v>
    <v>9</v>
    <v>Finance</v>
    <v>5</v>
    <v>11.215</v>
    <v>5.99</v>
    <v>0.64090000000000003</v>
    <v>0.12</v>
    <v>9.8620000000000001E-4</v>
    <v>1.1976000000000001E-2</v>
    <v>0.01</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142056</v>
    <v>New York Stock Exchange</v>
    <v>XNYS</v>
    <v>XNYS</v>
    <v>Bank of Tokyo-Mitsubishi UFJ, 2-7-1, Marunouchi, CHIYODA-KU, TOKYO-TO, 100-8330 JP</v>
    <v>10.15</v>
    <v>Banking Services</v>
    <v>Stock</v>
    <v>45415.996206017968</v>
    <v>299</v>
    <v>10.06</v>
    <v>124119900000</v>
    <v>Mitsubishi UFJ Financial Group, Inc.</v>
    <v>Mitsubishi UFJ Financial Group, Inc.</v>
    <v>10.06</v>
    <v>8.3053000000000008</v>
    <v>10.02</v>
    <v>10.14</v>
    <v>10.15</v>
    <v>12337710000</v>
    <v>MUFG</v>
    <v>Mitsubishi UFJ Financial Group, Inc. (XNYS:MUFG)</v>
    <v>1207468</v>
    <v>2410374</v>
    <v>2001</v>
  </rv>
  <rv s="4">
    <v>300</v>
  </rv>
  <rv s="0">
    <v>https://www.bing.com/financeapi/forcetrigger?t=a1xg3m&amp;q=XNYS%3aMDT&amp;form=skydnc</v>
    <v>Learn more on Bing</v>
  </rv>
  <rv s="5">
    <v>en-GB</v>
    <v>a1xg3m</v>
    <v>268435456</v>
    <v>1</v>
    <v>Powered by Refinitiv</v>
    <v>7</v>
    <v>MEDTRONIC PUBLIC LIMITED COMPANY (XNYS:MDT)</v>
    <v>8</v>
    <v>9</v>
    <v>Finance</v>
    <v>5</v>
    <v>92.02</v>
    <v>68.84</v>
    <v>0.8448</v>
    <v>0.77</v>
    <v>-2.4479999999999999E-4</v>
    <v>9.5160000000000002E-3</v>
    <v>-0.02</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20 On Hatch, Hatch Street Lower, DUBLIN, DUBLIN IE</v>
    <v>81.92</v>
    <v>Healthcare Equipment &amp; Supplies</v>
    <v>Stock</v>
    <v>45415.996242707814</v>
    <v>302</v>
    <v>81.010000000000005</v>
    <v>108469860870</v>
    <v>MEDTRONIC PUBLIC LIMITED COMPANY</v>
    <v>MEDTRONIC PUBLIC LIMITED COMPANY</v>
    <v>81.069999999999993</v>
    <v>25.898</v>
    <v>80.92</v>
    <v>81.69</v>
    <v>81.67</v>
    <v>1327823000</v>
    <v>MDT</v>
    <v>MEDTRONIC PUBLIC LIMITED COMPANY (XNYS:MDT)</v>
    <v>4987236</v>
    <v>6103011</v>
    <v>2014</v>
  </rv>
  <rv s="4">
    <v>303</v>
  </rv>
  <rv s="0">
    <v>https://www.bing.com/financeapi/forcetrigger?t=a23www&amp;q=XNYS%3aT&amp;form=skydnc</v>
    <v>Learn more on Bing</v>
  </rv>
  <rv s="5">
    <v>en-GB</v>
    <v>a23www</v>
    <v>268435456</v>
    <v>1</v>
    <v>Powered by Refinitiv</v>
    <v>7</v>
    <v>AT&amp;T INC. (XNYS:T)</v>
    <v>8</v>
    <v>9</v>
    <v>Finance</v>
    <v>5</v>
    <v>18.155000000000001</v>
    <v>13.43</v>
    <v>0.56389999999999996</v>
    <v>0.03</v>
    <v>-5.9349999999999995E-4</v>
    <v>1.784E-3</v>
    <v>-0.01</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149900</v>
    <v>New York Stock Exchange</v>
    <v>XNYS</v>
    <v>XNYS</v>
    <v>208 S. Akard St, DALLAS, TX, 75202 US</v>
    <v>16.920000000000002</v>
    <v>Telecommunications Services</v>
    <v>Stock</v>
    <v>45415.999659027344</v>
    <v>305</v>
    <v>16.73</v>
    <v>120814500000</v>
    <v>AT&amp;T INC.</v>
    <v>AT&amp;T INC.</v>
    <v>16.82</v>
    <v>9.0367999999999995</v>
    <v>16.82</v>
    <v>16.850000000000001</v>
    <v>16.84</v>
    <v>7170000000</v>
    <v>T</v>
    <v>AT&amp;T INC. (XNYS:T)</v>
    <v>24023192</v>
    <v>40083914</v>
    <v>1983</v>
  </rv>
  <rv s="4">
    <v>306</v>
  </rv>
  <rv s="0">
    <v>http://en.wikipedia.org/wiki/Progressive_Corporation</v>
    <v>Wikipedia</v>
  </rv>
  <rv s="1">
    <v>0</v>
    <v>308</v>
  </rv>
  <rv s="2">
    <v>6</v>
    <v>https://www.bing.com/th?id=AMMS_1ae7fef605fb644f70b899c25b5ca660&amp;qlt=95</v>
    <v>309</v>
    <v>0</v>
    <v>https://www.bing.com/images/search?form=xlimg&amp;q=progressive</v>
    <v>Image of THE PROGRESSIVE CORPORATION</v>
  </rv>
  <rv s="0">
    <v>https://www.bing.com/financeapi/forcetrigger?t=a1ztlh&amp;q=XNYS%3aPGR&amp;form=skydnc</v>
    <v>Learn more on Bing</v>
  </rv>
  <rv s="3">
    <v>en-GB</v>
    <v>a1ztlh</v>
    <v>268435456</v>
    <v>1</v>
    <v>Powered by Refinitiv</v>
    <v>0</v>
    <v>THE PROGRESSIVE CORPORATION (XNYS:PGR)</v>
    <v>3</v>
    <v>4</v>
    <v>Finance</v>
    <v>5</v>
    <v>216.21</v>
    <v>111.41</v>
    <v>0.35420000000000001</v>
    <v>-0.31</v>
    <v>-3.4499999999999999E-3</v>
    <v>-1.4829999999999999E-3</v>
    <v>-0.72</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209.26</v>
    <v>310</v>
    <v>Insurance</v>
    <v>Stock</v>
    <v>45415.958333356248</v>
    <v>311</v>
    <v>204.65</v>
    <v>122247304000</v>
    <v>THE PROGRESSIVE CORPORATION</v>
    <v>THE PROGRESSIVE CORPORATION</v>
    <v>207.8</v>
    <v>31.712700000000002</v>
    <v>209.03</v>
    <v>208.72</v>
    <v>208</v>
    <v>585700000</v>
    <v>PGR</v>
    <v>THE PROGRESSIVE CORPORATION (XNYS:PGR)</v>
    <v>2150779</v>
    <v>2894716</v>
    <v>1965</v>
  </rv>
  <rv s="4">
    <v>312</v>
  </rv>
  <rv s="0">
    <v>https://www.bing.com/financeapi/forcetrigger?t=btlnur&amp;q=XFRA%3aALVE&amp;form=skydnc</v>
    <v>Learn more on Bing</v>
  </rv>
  <rv s="8">
    <v>en-GB</v>
    <v>btlnur</v>
    <v>268435456</v>
    <v>1</v>
    <v>Powered by Refinitiv</v>
    <v>18</v>
    <v>Allianz SE (XFRA:ALVE)</v>
    <v>8</v>
    <v>52</v>
    <v>Finance</v>
    <v>15</v>
    <v>1.0716000000000001</v>
    <v>-0.6</v>
    <v>-2.2221999999999999E-2</v>
    <v>EUR</v>
    <v>Allianz SE is a German-based financial service company. The Company is the holding company of the Allianz Group (Allianz SE and its subsidiaries). The Company's segments include Property-Casualty, Life/Health, Asset Management, and Corporate and Other. The Company provides a range of reinsurance coverage, primarily to Allianz insurance entities, as well as to third-party customers. The Property-Casualty segment offers a range of products and services for both private and corporate clients. The Life/Health segment offers a range of life and health insurance products on both an individual and a group basis. The Asset Management segment provides institutional and retail asset management products and services to third-party investors, and provides investment management services to the Allianz Group's insurance operations. The Corporate and Other segment includes Holding &amp; Treasury, Banking and Alternative Investments.</v>
    <v>157883</v>
    <v>Deutsche Boerse AG</v>
    <v>XFRA</v>
    <v>XFRA</v>
    <v>Koenigstrasse 28, MUENCHEN, BAYERN, 80802 DE</v>
    <v>26.4</v>
    <v>Insurance</v>
    <v>Stock</v>
    <v>45415.836805555555</v>
    <v>314</v>
    <v>26.4</v>
    <v>104745700000</v>
    <v>Allianz SE</v>
    <v>Allianz SE</v>
    <v>26.4</v>
    <v>27</v>
    <v>26.4</v>
    <v>391719000</v>
    <v>ALVE</v>
    <v>Allianz SE (XFRA:ALVE)</v>
    <v>44</v>
    <v>829060</v>
    <v>2006</v>
  </rv>
  <rv s="4">
    <v>315</v>
  </rv>
  <rv s="0">
    <v>https://www.bing.com/financeapi/forcetrigger?t=a25k5r&amp;q=XNAS%3aVRTX&amp;form=skydnc</v>
    <v>Learn more on Bing</v>
  </rv>
  <rv s="5">
    <v>en-GB</v>
    <v>a25k5r</v>
    <v>268435456</v>
    <v>1</v>
    <v>Powered by Refinitiv</v>
    <v>7</v>
    <v>VERTEX PHARMACEUTICALS INCORPORATED (XNAS:VRTX)</v>
    <v>8</v>
    <v>9</v>
    <v>Finance</v>
    <v>5</v>
    <v>448.4</v>
    <v>320.01</v>
    <v>0.3846</v>
    <v>0.92</v>
    <v>1.7450000000000001E-4</v>
    <v>2.2989999999999998E-3</v>
    <v>7.0000000000000007E-2</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405.66500000000002</v>
    <v>Biotechnology &amp; Medical Research</v>
    <v>Stock</v>
    <v>45415.990463796094</v>
    <v>317</v>
    <v>397.59</v>
    <v>103662896152</v>
    <v>VERTEX PHARMACEUTICALS INCORPORATED</v>
    <v>VERTEX PHARMACEUTICALS INCORPORATED</v>
    <v>401.5</v>
    <v>28.8705</v>
    <v>400.16</v>
    <v>401.08</v>
    <v>401.15</v>
    <v>258459400</v>
    <v>VRTX</v>
    <v>VERTEX PHARMACEUTICALS INCORPORATED (XNAS:VRTX)</v>
    <v>1064066</v>
    <v>984236</v>
    <v>1989</v>
  </rv>
  <rv s="4">
    <v>318</v>
  </rv>
  <rv s="0">
    <v>https://www.bing.com/financeapi/forcetrigger?t=aflxlh&amp;q=XFRA%3aTDB&amp;form=skydnc</v>
    <v>Learn more on Bing</v>
  </rv>
  <rv s="7">
    <v>en-GB</v>
    <v>aflxlh</v>
    <v>268435456</v>
    <v>1</v>
    <v>Powered by Refinitiv</v>
    <v>13</v>
    <v>THE TORONTO-DOMINION BANK (XFRA:TDB)</v>
    <v>8</v>
    <v>40</v>
    <v>Finance</v>
    <v>15</v>
    <v>74.569999999999993</v>
    <v>31.734999999999999</v>
    <v>0.82369999999999999</v>
    <v>-1.67</v>
    <v>-3.0009000000000001E-2</v>
    <v>EUR</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Deutsche Boerse AG</v>
    <v>XFRA</v>
    <v>XFRA</v>
    <v>Toronto-Dominion Centre,, King Street West and Bay Street,, TORONTO, ON, M5K 1A2 CA</v>
    <v>53.98</v>
    <v>Banking Services</v>
    <v>Stock</v>
    <v>45415.836805555555</v>
    <v>320</v>
    <v>53.98</v>
    <v>140145900000</v>
    <v>THE TORONTO-DOMINION BANK</v>
    <v>THE TORONTO-DOMINION BANK</v>
    <v>53.98</v>
    <v>12.4092</v>
    <v>55.65</v>
    <v>53.98</v>
    <v>1772819000</v>
    <v>TDB</v>
    <v>THE TORONTO-DOMINION BANK (XFRA:TDB)</v>
    <v>100</v>
    <v>7507540</v>
    <v>1998</v>
  </rv>
  <rv s="4">
    <v>321</v>
  </rv>
  <rv s="0">
    <v>https://www.bing.com/financeapi/forcetrigger?t=a24ynm&amp;q=XNYS%3aUPS&amp;form=skydnc</v>
    <v>Learn more on Bing</v>
  </rv>
  <rv s="5">
    <v>en-GB</v>
    <v>a24ynm</v>
    <v>268435456</v>
    <v>1</v>
    <v>Powered by Refinitiv</v>
    <v>7</v>
    <v>UNITED PARCEL SERVICE, INC. (XNYS:UPS)</v>
    <v>8</v>
    <v>9</v>
    <v>Finance</v>
    <v>5</v>
    <v>192.98</v>
    <v>133.68</v>
    <v>1.0216000000000001</v>
    <v>-0.79</v>
    <v>0</v>
    <v>-5.3659999999999992E-3</v>
    <v>0</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148.19999999999999</v>
    <v>Freight &amp; Logistics Services</v>
    <v>Stock</v>
    <v>45415.999876284375</v>
    <v>323</v>
    <v>146.41999999999999</v>
    <v>125598800000</v>
    <v>UNITED PARCEL SERVICE, INC.</v>
    <v>UNITED PARCEL SERVICE, INC.</v>
    <v>147.94999999999999</v>
    <v>21.211600000000001</v>
    <v>147.22</v>
    <v>146.43</v>
    <v>146.43</v>
    <v>853136500</v>
    <v>UPS</v>
    <v>UNITED PARCEL SERVICE, INC. (XNYS:UPS)</v>
    <v>2039256</v>
    <v>3827627</v>
    <v>1999</v>
  </rv>
  <rv s="4">
    <v>324</v>
  </rv>
  <rv s="0">
    <v>http://en.wikipedia.org/wiki/Sony_Corporation_of_America</v>
    <v>Wikipedia</v>
  </rv>
  <rv s="1">
    <v>0</v>
    <v>326</v>
  </rv>
  <rv s="2">
    <v>6</v>
    <v>https://www.bing.com/th?id=AMMS_ae9f622f64f109cc937f5e2dec52dc40&amp;qlt=95</v>
    <v>327</v>
    <v>0</v>
    <v>https://www.bing.com/images/search?form=xlimg&amp;q=sony+corporation+of+america</v>
    <v>Image of Sony Group Corporation</v>
  </rv>
  <rv s="0">
    <v>https://www.bing.com/financeapi/forcetrigger?t=a238cw&amp;q=XNYS%3aSONY&amp;form=skydnc</v>
    <v>Learn more on Bing</v>
  </rv>
  <rv s="3">
    <v>en-GB</v>
    <v>a238cw</v>
    <v>268435456</v>
    <v>1</v>
    <v>Powered by Refinitiv</v>
    <v>0</v>
    <v>Sony Group Corporation (XNYS:SONY)</v>
    <v>3</v>
    <v>4</v>
    <v>Finance</v>
    <v>5</v>
    <v>100.94</v>
    <v>79.62</v>
    <v>0.96399999999999997</v>
    <v>0.46</v>
    <v>4.0220000000000004E-3</v>
    <v>5.4710000000000002E-3</v>
    <v>0.34</v>
    <v>USD</v>
    <v>Sony Group Corp is engaged in the games &amp; network services (G&amp;NS), music, movies, electronics products &amp; solutions (EP&amp;S), imaging &amp; sensing solutions (I&amp;SS), finance and other businesses. The G&amp;NS field is involved in the network service business, the manufacture and sale of home video game consoles and software. The music field mainly includes music production, music publishing and video media platform businesses. The film field mainly includes film production, television program production and media network businesses. The EP&amp;S field mainly includes the TV business, audio, video business, still image, video camera business, smartphone business and Internet-related service business. The I&amp;SS field mainly includes the image sensor business. The financial field is involved in the insurance business, which mainly focuses on personal life insurance and non-life insurance, as well as the banking business. The Other fields consist of activities such as disc manufacturing business.</v>
    <v>113000</v>
    <v>New York Stock Exchange</v>
    <v>XNYS</v>
    <v>XNYS</v>
    <v>1-7-1, Konan, MINATO-KU, TOKYO-TO, 108-0075 JP</v>
    <v>85.564999999999998</v>
    <v>328</v>
    <v>Computers, Phones &amp; Household Electronics</v>
    <v>Stock</v>
    <v>45415.999286943748</v>
    <v>329</v>
    <v>84.2</v>
    <v>105567200000</v>
    <v>Sony Group Corporation</v>
    <v>Sony Group Corporation</v>
    <v>85.25</v>
    <v>16.208100000000002</v>
    <v>84.08</v>
    <v>84.54</v>
    <v>84.88</v>
    <v>1248620000</v>
    <v>SONY</v>
    <v>Sony Group Corporation (XNYS:SONY)</v>
    <v>631246</v>
    <v>591051</v>
    <v>1946</v>
  </rv>
  <rv s="4">
    <v>330</v>
  </rv>
  <rv s="0">
    <v>https://www.bing.com/financeapi/forcetrigger?t=a249r7&amp;q=XNYS%3aTJX&amp;form=skydnc</v>
    <v>Learn more on Bing</v>
  </rv>
  <rv s="5">
    <v>en-GB</v>
    <v>a249r7</v>
    <v>268435456</v>
    <v>1</v>
    <v>Powered by Refinitiv</v>
    <v>7</v>
    <v>THE TJX COMPANIES, INC. (XNYS:TJX)</v>
    <v>8</v>
    <v>9</v>
    <v>Finance</v>
    <v>5</v>
    <v>102.84</v>
    <v>75.650000000000006</v>
    <v>0.8639</v>
    <v>0.2</v>
    <v>2.5230000000000001E-3</v>
    <v>2.1069999999999999E-3</v>
    <v>0.24</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95.5</v>
    <v>Diversified Retail</v>
    <v>Stock</v>
    <v>45415.999242418751</v>
    <v>332</v>
    <v>94.51</v>
    <v>107712300000</v>
    <v>THE TJX COMPANIES, INC.</v>
    <v>THE TJX COMPANIES, INC.</v>
    <v>95.27</v>
    <v>24.627099999999999</v>
    <v>94.91</v>
    <v>95.11</v>
    <v>95.35</v>
    <v>1132503000</v>
    <v>TJX</v>
    <v>THE TJX COMPANIES, INC. (XNYS:TJX)</v>
    <v>5894076</v>
    <v>5088225</v>
    <v>1962</v>
  </rv>
  <rv s="4">
    <v>333</v>
  </rv>
  <rv s="0">
    <v>https://www.bing.com/financeapi/forcetrigger?t=a1p3ww&amp;q=XNYS%3aC&amp;form=skydnc</v>
    <v>Learn more on Bing</v>
  </rv>
  <rv s="5">
    <v>en-GB</v>
    <v>a1p3ww</v>
    <v>268435456</v>
    <v>1</v>
    <v>Powered by Refinitiv</v>
    <v>7</v>
    <v>CITIGROUP INC. (XNYS:C)</v>
    <v>8</v>
    <v>9</v>
    <v>Finance</v>
    <v>5</v>
    <v>63.9</v>
    <v>38.17</v>
    <v>1.4764999999999999</v>
    <v>0.51</v>
    <v>6.5019999999999998E-4</v>
    <v>8.3590000000000001E-3</v>
    <v>0.04</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239000</v>
    <v>New York Stock Exchange</v>
    <v>XNYS</v>
    <v>XNYS</v>
    <v>388 Greenwich Street, 17th Floor, NEW YORK, NY, 10013 US</v>
    <v>62.15</v>
    <v>Investment Banking &amp; Investment Services</v>
    <v>Stock</v>
    <v>45415.999142592191</v>
    <v>335</v>
    <v>61.41</v>
    <v>117343300000</v>
    <v>CITIGROUP INC.</v>
    <v>CITIGROUP INC.</v>
    <v>61.51</v>
    <v>18.192</v>
    <v>61.01</v>
    <v>61.52</v>
    <v>61.56</v>
    <v>1907400000</v>
    <v>C</v>
    <v>CITIGROUP INC. (XNYS:C)</v>
    <v>11048877</v>
    <v>15321454</v>
    <v>1988</v>
  </rv>
  <rv s="4">
    <v>336</v>
  </rv>
  <rv s="0">
    <v>https://www.bing.com/financeapi/forcetrigger?t=a1ook2&amp;q=XNYS%3aBMY&amp;form=skydnc</v>
    <v>Learn more on Bing</v>
  </rv>
  <rv s="13">
    <v>en-GB</v>
    <v>a1ook2</v>
    <v>268435456</v>
    <v>1</v>
    <v>Powered by Refinitiv</v>
    <v>33</v>
    <v>BRISTOL-MYERS SQUIBB COMPANY (XNYS:BMY)</v>
    <v>8</v>
    <v>34</v>
    <v>Finance</v>
    <v>5</v>
    <v>69.099999999999994</v>
    <v>43.332999999999998</v>
    <v>0.44819999999999999</v>
    <v>0.28999999999999998</v>
    <v>0</v>
    <v>6.6359999999999995E-3</v>
    <v>0</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44.33</v>
    <v>Pharmaceuticals</v>
    <v>Stock</v>
    <v>45415.999659015622</v>
    <v>338</v>
    <v>43.685000000000002</v>
    <v>89172129000</v>
    <v>BRISTOL-MYERS SQUIBB COMPANY</v>
    <v>BRISTOL-MYERS SQUIBB COMPANY</v>
    <v>43.9</v>
    <v>43.7</v>
    <v>43.99</v>
    <v>43.99</v>
    <v>2027100000</v>
    <v>BMY</v>
    <v>BRISTOL-MYERS SQUIBB COMPANY (XNYS:BMY)</v>
    <v>12104489</v>
    <v>13672452</v>
    <v>1933</v>
  </rv>
  <rv s="4">
    <v>339</v>
  </rv>
  <rv s="0">
    <v>https://www.bing.com/financeapi/forcetrigger?t=a22k9c&amp;q=XNAS%3aSBUX&amp;form=skydnc</v>
    <v>Learn more on Bing</v>
  </rv>
  <rv s="5">
    <v>en-GB</v>
    <v>a22k9c</v>
    <v>268435456</v>
    <v>1</v>
    <v>Powered by Refinitiv</v>
    <v>7</v>
    <v>STARBUCKS CORPORATION (XNAS:SBUX)</v>
    <v>8</v>
    <v>9</v>
    <v>Finance</v>
    <v>5</v>
    <v>109.71939999999999</v>
    <v>72.67</v>
    <v>0.98180000000000001</v>
    <v>-1.82</v>
    <v>4.5140000000000007E-3</v>
    <v>-2.4289000000000002E-2</v>
    <v>0.33</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75.510000000000005</v>
    <v>Hotels &amp; Entertainment Services</v>
    <v>Stock</v>
    <v>45415.999996573439</v>
    <v>341</v>
    <v>72.984999999999999</v>
    <v>82775140000</v>
    <v>STARBUCKS CORPORATION</v>
    <v>STARBUCKS CORPORATION</v>
    <v>75.27</v>
    <v>23.067499999999999</v>
    <v>74.930000000000007</v>
    <v>73.11</v>
    <v>73.44</v>
    <v>1132200000</v>
    <v>SBUX</v>
    <v>STARBUCKS CORPORATION (XNAS:SBUX)</v>
    <v>22153770</v>
    <v>11010723</v>
    <v>1985</v>
  </rv>
  <rv s="4">
    <v>342</v>
  </rv>
  <rv s="0">
    <v>https://www.bing.com/financeapi/forcetrigger?t=afkzdm&amp;q=XFRA%3aSNW2&amp;form=skydnc</v>
    <v>Learn more on Bing</v>
  </rv>
  <rv s="7">
    <v>en-GB</v>
    <v>afkzdm</v>
    <v>268435456</v>
    <v>1</v>
    <v>Powered by Refinitiv</v>
    <v>13</v>
    <v>Sanofi SA (XFRA:SNW2)</v>
    <v>8</v>
    <v>17</v>
    <v>Finance</v>
    <v>15</v>
    <v>52.5</v>
    <v>31.4</v>
    <v>0.58550000000000002</v>
    <v>1.6</v>
    <v>3.6199000000000002E-2</v>
    <v>EUR</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Deutsche Boerse AG</v>
    <v>XFRA</v>
    <v>XFRA</v>
    <v>46 Avenue de la Grande Armee, PARIS, ILE-DE-FRANCE, 75017 FR</v>
    <v>45.8</v>
    <v>Pharmaceuticals</v>
    <v>Stock</v>
    <v>45415.836805555555</v>
    <v>344</v>
    <v>45.6</v>
    <v>124485400000</v>
    <v>Sanofi SA</v>
    <v>Sanofi SA</v>
    <v>45.6</v>
    <v>25.444400000000002</v>
    <v>44.2</v>
    <v>45.8</v>
    <v>2532720000</v>
    <v>SNW2</v>
    <v>Sanofi SA (XFRA:SNW2)</v>
    <v>150</v>
    <v>3173220</v>
    <v>1994</v>
  </rv>
  <rv s="4">
    <v>345</v>
  </rv>
  <rv s="0">
    <v>https://www.bing.com/financeapi/forcetrigger?t=a1xr1h&amp;q=XNYS%3aMMC&amp;form=skydnc</v>
    <v>Learn more on Bing</v>
  </rv>
  <rv s="5">
    <v>en-GB</v>
    <v>a1xr1h</v>
    <v>268435456</v>
    <v>1</v>
    <v>Powered by Refinitiv</v>
    <v>7</v>
    <v>MARSH &amp; MCLENNAN COMPANIES, INC. (XNYS:MMC)</v>
    <v>8</v>
    <v>9</v>
    <v>Finance</v>
    <v>5</v>
    <v>209.2</v>
    <v>171.47</v>
    <v>0.92700000000000005</v>
    <v>-0.09</v>
    <v>-3.0609999999999999E-3</v>
    <v>-4.5140000000000002E-4</v>
    <v>-0.61</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199.84</v>
    <v>Insurance</v>
    <v>Stock</v>
    <v>45415.958333344533</v>
    <v>347</v>
    <v>196.72</v>
    <v>98185120000</v>
    <v>MARSH &amp; MCLENNAN COMPANIES, INC.</v>
    <v>MARSH &amp; MCLENNAN COMPANIES, INC.</v>
    <v>198.79</v>
    <v>25.323399999999999</v>
    <v>199.36</v>
    <v>199.27</v>
    <v>198.66</v>
    <v>492724000</v>
    <v>MMC</v>
    <v>MARSH &amp; MCLENNAN COMPANIES, INC. (XNYS:MMC)</v>
    <v>1039890</v>
    <v>1877383</v>
    <v>1969</v>
  </rv>
  <rv s="4">
    <v>348</v>
  </rv>
  <rv s="0">
    <v>https://www.bing.com/financeapi/forcetrigger?t=a1xyjc&amp;q=XNYS%3aMS&amp;form=skydnc</v>
    <v>Learn more on Bing</v>
  </rv>
  <rv s="5">
    <v>en-GB</v>
    <v>a1xyjc</v>
    <v>268435456</v>
    <v>1</v>
    <v>Powered by Refinitiv</v>
    <v>7</v>
    <v>MORGAN STANLEY (XNYS:MS)</v>
    <v>8</v>
    <v>9</v>
    <v>Finance</v>
    <v>5</v>
    <v>95.57</v>
    <v>69.42</v>
    <v>1.3668</v>
    <v>0.99</v>
    <v>7.3689999999999997E-3</v>
    <v>1.0685E-2</v>
    <v>0.69</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80000</v>
    <v>New York Stock Exchange</v>
    <v>XNYS</v>
    <v>XNYS</v>
    <v>1585 Broadway, NEW YORK, NY, 10036 US</v>
    <v>94.42</v>
    <v>Investment Banking &amp; Investment Services</v>
    <v>Stock</v>
    <v>45415.999590890628</v>
    <v>350</v>
    <v>93.28</v>
    <v>153126495520</v>
    <v>MORGAN STANLEY</v>
    <v>MORGAN STANLEY</v>
    <v>93.34</v>
    <v>18.046199999999999</v>
    <v>92.65</v>
    <v>93.64</v>
    <v>94.33</v>
    <v>1635268000</v>
    <v>MS</v>
    <v>MORGAN STANLEY (XNYS:MS)</v>
    <v>5043459</v>
    <v>7407088</v>
    <v>1981</v>
  </rv>
  <rv s="4">
    <v>351</v>
  </rv>
  <rv s="0">
    <v>https://www.bing.com/financeapi/forcetrigger?t=a1p8tc&amp;q=XNYS%3aCB&amp;form=skydnc</v>
    <v>Learn more on Bing</v>
  </rv>
  <rv s="5">
    <v>en-GB</v>
    <v>a1p8tc</v>
    <v>268435456</v>
    <v>1</v>
    <v>Powered by Refinitiv</v>
    <v>7</v>
    <v>Chubb Ltd (XNYS:CB)</v>
    <v>8</v>
    <v>9</v>
    <v>Finance</v>
    <v>5</v>
    <v>260.58499999999998</v>
    <v>183.71</v>
    <v>0.65339999999999998</v>
    <v>-1.71</v>
    <v>1.4242999999999999E-2</v>
    <v>-6.8330000000000005E-3</v>
    <v>3.54</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250.45</v>
    <v>Insurance</v>
    <v>Stock</v>
    <v>45415.993399803127</v>
    <v>353</v>
    <v>244.84</v>
    <v>100922400940</v>
    <v>Chubb Ltd</v>
    <v>Chubb Ltd</v>
    <v>248.93</v>
    <v>11.0311</v>
    <v>250.25</v>
    <v>248.54</v>
    <v>252.08</v>
    <v>406061000</v>
    <v>CB</v>
    <v>Chubb Ltd (XNYS:CB)</v>
    <v>1444710</v>
    <v>1629672</v>
    <v>2008</v>
  </rv>
  <rv s="4">
    <v>354</v>
  </rv>
  <rv s="0">
    <v>https://www.bing.com/financeapi/forcetrigger?t=ae7bjc&amp;q=XPAR%3aAI&amp;form=skydnc</v>
    <v>Learn more on Bing</v>
  </rv>
  <rv s="7">
    <v>en-GB</v>
    <v>ae7bjc</v>
    <v>268435456</v>
    <v>1</v>
    <v>Powered by Refinitiv</v>
    <v>13</v>
    <v>L'Air Liquide Societe Anonyme pour l'Etude et l'Exploitation des Procedes Georges Claude SA (XPAR:AI)</v>
    <v>8</v>
    <v>16</v>
    <v>Finance</v>
    <v>15</v>
    <v>197.42</v>
    <v>151.36000000000001</v>
    <v>0.67120000000000002</v>
    <v>-0.44</v>
    <v>-2.4299999999999999E-3</v>
    <v>EUR</v>
    <v>L'Air Liquide Societe Anonyme pour l'Etude et l'Exploitation des Procedes Georges Claude SA, formerly Air Liquide SA, is a France-based gas company, which provides gases-related technologies and services. It operates through two segments: Production of industrial and medical gases that include oxygen, nitrogen, hydrogen, synthesis gas. In addition, the group provides equipment and services for fluid system control, chemical gas and liquid management, home care and hospital hygiene services and operating room equipment. Turnover by market is broken down between industries, health, and electronics; And Other that include engineering and construction activities of gas production plants and manufacturing of advanced technology products. The Company assist across the world many industries, such as aeronautics, automotive, beverage, chemicals, construction, electronics manufacturing, food, and glass, among others.</v>
    <v>67778</v>
    <v>Euronext Paris</v>
    <v>XPAR</v>
    <v>XPAR</v>
    <v>75 Quai D Orsay, PARIS, ILE-DE-FRANCE, 75007 FR</v>
    <v>182.74</v>
    <v>Chemicals</v>
    <v>Stock</v>
    <v>45415.666666666664</v>
    <v>356</v>
    <v>180.58</v>
    <v>94783900000</v>
    <v>L'Air Liquide Societe Anonyme pour l'Etude et l'Exploitation des Procedes Georges Claude SA</v>
    <v>L'Air Liquide Societe Anonyme pour l'Etude et l'Exploitation des Procedes Georges Claude SA</v>
    <v>181.52</v>
    <v>30.636900000000001</v>
    <v>181.06</v>
    <v>180.62</v>
    <v>524769700</v>
    <v>AI</v>
    <v>L'Air Liquide Societe Anonyme pour l'Etude et l'Exploitation des Procedes Georges Claude SA (XPAR:AI)</v>
    <v>422018</v>
    <v>629040</v>
    <v>1955</v>
  </rv>
  <rv s="4">
    <v>357</v>
  </rv>
  <rv s="0">
    <v>https://www.bing.com/financeapi/forcetrigger?t=a21uim&amp;q=XNAS%3aREGN&amp;form=skydnc</v>
    <v>Learn more on Bing</v>
  </rv>
  <rv s="5">
    <v>en-GB</v>
    <v>a21uim</v>
    <v>268435456</v>
    <v>1</v>
    <v>Powered by Refinitiv</v>
    <v>7</v>
    <v>REGENERON PHARMACEUTICALS, INC. (XNAS:REGN)</v>
    <v>8</v>
    <v>9</v>
    <v>Finance</v>
    <v>5</v>
    <v>998.32500000000005</v>
    <v>684.80499999999995</v>
    <v>0.1095</v>
    <v>19.39</v>
    <v>0</v>
    <v>2.068E-2</v>
    <v>0</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958.13</v>
    <v>Biotechnology &amp; Medical Research</v>
    <v>Stock</v>
    <v>45415.97852004609</v>
    <v>359</v>
    <v>926.94</v>
    <v>105447523500</v>
    <v>REGENERON PHARMACEUTICALS, INC.</v>
    <v>REGENERON PHARMACEUTICALS, INC.</v>
    <v>926.94</v>
    <v>28.262699999999999</v>
    <v>937.61</v>
    <v>957</v>
    <v>957</v>
    <v>110185500</v>
    <v>REGN</v>
    <v>REGENERON PHARMACEUTICALS, INC. (XNAS:REGN)</v>
    <v>547373</v>
    <v>490944</v>
    <v>1988</v>
  </rv>
  <rv s="4">
    <v>360</v>
  </rv>
  <rv s="0">
    <v>https://www.bing.com/financeapi/forcetrigger?t=by71ww&amp;q=XLON%3a0HKP&amp;form=skydnc</v>
    <v>Learn more on Bing</v>
  </rv>
  <rv s="10">
    <v>en-GB</v>
    <v>by71ww</v>
    <v>268435456</v>
    <v>1</v>
    <v>Powered by Refinitiv</v>
    <v>24</v>
    <v>BP P.L.C. (XLON:0HKP)</v>
    <v>8</v>
    <v>25</v>
    <v>Finance</v>
    <v>23</v>
    <v>40.840000000000003</v>
    <v>33.51</v>
    <v>0.65529999999999999</v>
    <v>USD</v>
    <v>BP p.l.c. provides energy products and services to its customers. The Company's segments include gas &amp; low carbon energy, oil production &amp; operations and customers &amp; products. The gas &amp; low carbon energy segment comprises its gas &amp; low carbon businesses. Its gas business includes regions with upstream activities that predominantly produce natural gas, integrated gas and power, and gas trading. Its low carbon business includes solar, offshore and onshore wind, hydrogen and CCS, power trading, and its share in bp Bunge Bioenergia. Its oil production &amp; operations segment comprises regions with upstream activities that predominantly produce crude oil, including bpx energy. The customers &amp; products segment comprises its customer-focused businesses, which include convenience and retail fuels, electric vehicle charging, as well as Castrol, aviation and business-to-business and midstream. It also includes its products businesses, refining &amp; oil trading, as well as its bioenergy businesses.</v>
    <v>87800</v>
    <v>London Stock Exchange</v>
    <v>XLON</v>
    <v>XLON</v>
    <v>1 St James's Square, LONDON, UNITED KINGDOM-NA, SW1Y 4PD GB</v>
    <v>Oil &amp; Gas</v>
    <v>Stock</v>
    <v>45415.593831631253</v>
    <v>362</v>
    <v>107547600000</v>
    <v>BP P.L.C.</v>
    <v>BP P.L.C.</v>
    <v>7.4333</v>
    <v>38.42</v>
    <v>2799629000</v>
    <v>0HKP</v>
    <v>BP P.L.C. (XLON:0HKP)</v>
    <v>3730</v>
    <v>10171020</v>
    <v>1909</v>
  </rv>
  <rv s="4">
    <v>363</v>
  </rv>
  <rv s="0">
    <v>https://www.bing.com/financeapi/forcetrigger?t=a1qvjc&amp;q=XNYS%3aDE&amp;form=skydnc</v>
    <v>Learn more on Bing</v>
  </rv>
  <rv s="5">
    <v>en-GB</v>
    <v>a1qvjc</v>
    <v>268435456</v>
    <v>1</v>
    <v>Powered by Refinitiv</v>
    <v>7</v>
    <v>DEERE &amp; COMPANY (XNYS:DE)</v>
    <v>8</v>
    <v>9</v>
    <v>Finance</v>
    <v>5</v>
    <v>450</v>
    <v>345.55</v>
    <v>1.0063</v>
    <v>5</v>
    <v>1.222E-3</v>
    <v>1.2627999999999999E-2</v>
    <v>0.49</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61265-8098 US</v>
    <v>401.34</v>
    <v>Machinery, Equipment &amp; Components</v>
    <v>Stock</v>
    <v>45415.958333344533</v>
    <v>365</v>
    <v>394.85</v>
    <v>111610500000</v>
    <v>DEERE &amp; COMPANY</v>
    <v>DEERE &amp; COMPANY</v>
    <v>399.64</v>
    <v>11.6785</v>
    <v>395.96</v>
    <v>400.96</v>
    <v>401.45</v>
    <v>278358200</v>
    <v>DE</v>
    <v>DEERE &amp; COMPANY (XNYS:DE)</v>
    <v>1626960</v>
    <v>1318387</v>
    <v>1958</v>
  </rv>
  <rv s="4">
    <v>366</v>
  </rv>
  <rv s="0">
    <v>https://www.bing.com/financeapi/forcetrigger?t=a1pp5r&amp;q=XNYS%3aCI&amp;form=skydnc</v>
    <v>Learn more on Bing</v>
  </rv>
  <rv s="5">
    <v>en-GB</v>
    <v>a1pp5r</v>
    <v>268435456</v>
    <v>1</v>
    <v>Powered by Refinitiv</v>
    <v>7</v>
    <v>THE CIGNA GROUP (XNYS:CI)</v>
    <v>8</v>
    <v>9</v>
    <v>Finance</v>
    <v>5</v>
    <v>365.71</v>
    <v>240.5</v>
    <v>0.55469999999999997</v>
    <v>-3</v>
    <v>-7.3209999999999994E-3</v>
    <v>-8.7080000000000005E-3</v>
    <v>-2.5</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343.65</v>
    <v>Healthcare Providers &amp; Services</v>
    <v>Stock</v>
    <v>45415.958333344533</v>
    <v>368</v>
    <v>334.71499999999997</v>
    <v>99839232500</v>
    <v>THE CIGNA GROUP</v>
    <v>THE CIGNA GROUP</v>
    <v>342.29</v>
    <v>28.0304</v>
    <v>344.5</v>
    <v>341.5</v>
    <v>339</v>
    <v>284074000</v>
    <v>CI</v>
    <v>THE CIGNA GROUP (XNYS:CI)</v>
    <v>2413548</v>
    <v>1383311</v>
    <v>2018</v>
  </rv>
  <rv s="4">
    <v>369</v>
  </rv>
  <rv s="0">
    <v>https://www.bing.com/financeapi/forcetrigger?t=a1xfoc&amp;q=XNAS%3aMDLZ&amp;form=skydnc</v>
    <v>Learn more on Bing</v>
  </rv>
  <rv s="5">
    <v>en-GB</v>
    <v>a1xfoc</v>
    <v>268435456</v>
    <v>1</v>
    <v>Powered by Refinitiv</v>
    <v>7</v>
    <v>Mondelez International, Inc. (XNAS:MDLZ)</v>
    <v>8</v>
    <v>9</v>
    <v>Finance</v>
    <v>5</v>
    <v>78.534999999999997</v>
    <v>60.75</v>
    <v>0.56930000000000003</v>
    <v>-0.61</v>
    <v>2.862E-3</v>
    <v>-8.652E-3</v>
    <v>0.2</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70.739999999999995</v>
    <v>Food &amp; Tobacco</v>
    <v>Stock</v>
    <v>45415.951250763283</v>
    <v>371</v>
    <v>69.325000000000003</v>
    <v>94010995920</v>
    <v>Mondelez International, Inc.</v>
    <v>Mondelez International, Inc.</v>
    <v>70.680000000000007</v>
    <v>22.220500000000001</v>
    <v>70.5</v>
    <v>69.89</v>
    <v>70.09</v>
    <v>1345128000</v>
    <v>MDLZ</v>
    <v>Mondelez International, Inc. (XNAS:MDLZ)</v>
    <v>8093601</v>
    <v>9809477</v>
    <v>2000</v>
  </rv>
  <rv s="4">
    <v>372</v>
  </rv>
  <rv s="0">
    <v>https://www.bing.com/financeapi/forcetrigger?t=a1oxur&amp;q=XNYS%3aBSX&amp;form=skydnc</v>
    <v>Learn more on Bing</v>
  </rv>
  <rv s="5">
    <v>en-GB</v>
    <v>a1oxur</v>
    <v>268435456</v>
    <v>1</v>
    <v>Powered by Refinitiv</v>
    <v>7</v>
    <v>BOSTON SCIENTIFIC CORPORATION (XNYS:BSX)</v>
    <v>8</v>
    <v>9</v>
    <v>Finance</v>
    <v>5</v>
    <v>74.39</v>
    <v>48.35</v>
    <v>0.80679999999999996</v>
    <v>0.82</v>
    <v>3.9810000000000002E-3</v>
    <v>1.1384E-2</v>
    <v>0.28999999999999998</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73.075000000000003</v>
    <v>Healthcare Equipment &amp; Supplies</v>
    <v>Stock</v>
    <v>45415.969645173434</v>
    <v>374</v>
    <v>71.819999999999993</v>
    <v>107081900000</v>
    <v>BOSTON SCIENTIFIC CORPORATION</v>
    <v>BOSTON SCIENTIFIC CORPORATION</v>
    <v>72.22</v>
    <v>60.8249</v>
    <v>72.03</v>
    <v>72.849999999999994</v>
    <v>73.14</v>
    <v>1469895000</v>
    <v>BSX</v>
    <v>BOSTON SCIENTIFIC CORPORATION (XNYS:BSX)</v>
    <v>7452084</v>
    <v>6866080</v>
    <v>1979</v>
  </rv>
  <rv s="4">
    <v>375</v>
  </rv>
  <rv s="0">
    <v>http://en.wikipedia.org/wiki/Airbus</v>
    <v>Wikipedia</v>
  </rv>
  <rv s="1">
    <v>0</v>
    <v>377</v>
  </rv>
  <rv s="2">
    <v>6</v>
    <v>https://www.bing.com/th?id=AMMS_abaa60abfe41f3cc31a73bc766832b19&amp;qlt=95</v>
    <v>378</v>
    <v>0</v>
    <v>https://www.bing.com/images/search?form=xlimg&amp;q=airbus</v>
    <v>Image of Airbus SE</v>
  </rv>
  <rv s="0">
    <v>https://www.bing.com/financeapi/forcetrigger?t=af46sm&amp;q=XFRA%3aAIRA&amp;form=skydnc</v>
    <v>Learn more on Bing</v>
  </rv>
  <rv s="18">
    <v>en-GB</v>
    <v>af46sm</v>
    <v>268435456</v>
    <v>1</v>
    <v>Powered by Refinitiv</v>
    <v>53</v>
    <v>Airbus SE (XFRA:AIRA)</v>
    <v>3</v>
    <v>54</v>
    <v>Finance</v>
    <v>15</v>
    <v>43.4</v>
    <v>12.1</v>
    <v>0.68899999999999995</v>
    <v>0</v>
    <v>0</v>
    <v>EUR</v>
    <v>Airbus SE, formerly Airbus Group SE, is a company based in the Netherlands that is active in the aerospace and defense industry. The Company operates through three segments: Airbus, Airbus Helicopters and Airbus Defence and Space. The Airbus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v>
    <v>Deutsche Boerse AG</v>
    <v>XFRA</v>
    <v>XFRA</v>
    <v>Mendelweg 30, LEIDEN, ZUID-HOLLAND, 2333 CS NL</v>
    <v>39</v>
    <v>379</v>
    <v>Aerospace &amp; Defense</v>
    <v>Stock</v>
    <v>45415.836805555555</v>
    <v>380</v>
    <v>38</v>
    <v>Airbus SE</v>
    <v>Airbus SE</v>
    <v>38</v>
    <v>39</v>
    <v>39</v>
    <v>AIRA</v>
    <v>Airbus SE (XFRA:AIRA)</v>
    <v>2</v>
    <v>1998</v>
  </rv>
  <rv s="4">
    <v>381</v>
  </rv>
  <rv s="0">
    <v>https://www.bing.com/financeapi/forcetrigger?t=a1wjkr&amp;q=XNAS%3aKLAC&amp;form=skydnc</v>
    <v>Learn more on Bing</v>
  </rv>
  <rv s="5">
    <v>en-GB</v>
    <v>a1wjkr</v>
    <v>268435456</v>
    <v>1</v>
    <v>Powered by Refinitiv</v>
    <v>7</v>
    <v>KLA Corporation (XNAS:KLAC)</v>
    <v>8</v>
    <v>9</v>
    <v>Finance</v>
    <v>5</v>
    <v>729.15</v>
    <v>369.66</v>
    <v>1.2694000000000001</v>
    <v>14.54</v>
    <v>1.5789999999999999E-4</v>
    <v>2.1318E-2</v>
    <v>0.11</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Display and Component Inspection. Semiconductor Process Control segment provides comprehensive portfolio of inspection, metrology and software products, and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704.06</v>
    <v>Semiconductors &amp; Semiconductor Equipment</v>
    <v>Stock</v>
    <v>45415.996798182816</v>
    <v>383</v>
    <v>691.09500000000003</v>
    <v>93788877600</v>
    <v>KLA Corporation</v>
    <v>KLA Corporation</v>
    <v>695</v>
    <v>36.505499999999998</v>
    <v>682.05</v>
    <v>696.59</v>
    <v>696.7</v>
    <v>134640000</v>
    <v>KLAC</v>
    <v>KLA Corporation (XNAS:KLAC)</v>
    <v>820130</v>
    <v>899500</v>
    <v>1975</v>
  </rv>
  <rv s="4">
    <v>384</v>
  </rv>
  <rv s="0">
    <v>https://www.bing.com/financeapi/forcetrigger?t=a22n4c&amp;q=XNYS%3aSCHW&amp;form=skydnc</v>
    <v>Learn more on Bing</v>
  </rv>
  <rv s="5">
    <v>en-GB</v>
    <v>a22n4c</v>
    <v>268435456</v>
    <v>1</v>
    <v>Powered by Refinitiv</v>
    <v>7</v>
    <v>THE CHARLES SCHWAB CORPORATION (XNYS:SCHW)</v>
    <v>8</v>
    <v>9</v>
    <v>Finance</v>
    <v>5</v>
    <v>76.47</v>
    <v>45.65</v>
    <v>0.96760000000000002</v>
    <v>0.71</v>
    <v>5.2599999999999999E-3</v>
    <v>9.4249999999999994E-3</v>
    <v>0.4</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33000</v>
    <v>New York Stock Exchange</v>
    <v>XNYS</v>
    <v>XNYS</v>
    <v>3000 Schwab Way, WESTLAKE, TX, 76262 US</v>
    <v>76.47</v>
    <v>Investment Banking &amp; Investment Services</v>
    <v>Stock</v>
    <v>45415.99927584453</v>
    <v>386</v>
    <v>75.17</v>
    <v>133790400000</v>
    <v>THE CHARLES SCHWAB CORPORATION</v>
    <v>THE CHARLES SCHWAB CORPORATION</v>
    <v>76.08</v>
    <v>29.7822</v>
    <v>75.33</v>
    <v>76.040000000000006</v>
    <v>76.44</v>
    <v>1776058000</v>
    <v>SCHW</v>
    <v>THE CHARLES SCHWAB CORPORATION (XNYS:SCHW)</v>
    <v>5414735</v>
    <v>7240482</v>
    <v>1986</v>
  </rv>
  <rv s="4">
    <v>387</v>
  </rv>
  <rv s="0">
    <v>https://www.bing.com/financeapi/forcetrigger?t=a1mvjc&amp;q=XNAS%3aADI&amp;form=skydnc</v>
    <v>Learn more on Bing</v>
  </rv>
  <rv s="5">
    <v>en-GB</v>
    <v>a1mvjc</v>
    <v>268435456</v>
    <v>1</v>
    <v>Powered by Refinitiv</v>
    <v>7</v>
    <v>ANALOG DEVICES, INC. (XNAS:ADI)</v>
    <v>8</v>
    <v>9</v>
    <v>Finance</v>
    <v>5</v>
    <v>204.2</v>
    <v>154.99</v>
    <v>1.0979000000000001</v>
    <v>3.14</v>
    <v>1.2019999999999999E-3</v>
    <v>1.5980000000000001E-2</v>
    <v>0.24</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201.82570000000001</v>
    <v>Semiconductors &amp; Semiconductor Equipment</v>
    <v>Stock</v>
    <v>45415.933162291403</v>
    <v>389</v>
    <v>199.04</v>
    <v>98998134003</v>
    <v>ANALOG DEVICES, INC.</v>
    <v>ANALOG DEVICES, INC.</v>
    <v>199.04</v>
    <v>31.3032</v>
    <v>196.49</v>
    <v>199.63</v>
    <v>199.87</v>
    <v>495908100</v>
    <v>ADI</v>
    <v>ANALOG DEVICES, INC. (XNAS:ADI)</v>
    <v>2372862</v>
    <v>3171886</v>
    <v>1965</v>
  </rv>
  <rv s="4">
    <v>390</v>
  </rv>
  <rv s="0">
    <v>https://www.bing.com/financeapi/forcetrigger?t=buef27&amp;q=XFRA%3a7A2S&amp;form=skydnc</v>
    <v>Learn more on Bing</v>
  </rv>
  <rv s="19">
    <v>en-GB</v>
    <v>buef27</v>
    <v>268435456</v>
    <v>1</v>
    <v>Powered by Refinitiv</v>
    <v>55</v>
    <v>AIA Group Limited (XFRA:7A2S)</v>
    <v>8</v>
    <v>56</v>
    <v>Finance</v>
    <v>15</v>
    <v>0.96199999999999997</v>
    <v>-3.6</v>
    <v>-0.113924</v>
    <v>EUR</v>
    <v>AIA Group Limited is an investment holding company principally engaged in the provision of life insurance. The products and services mainly include life insurance, accident and health insurance and savings plans, as well as employee benefits, credit insurance and pension services to corporate clients. The Company operates through eight business segments: Hong Kong, Thailand, Singapore, Malaysia, China, Korea, Other Markets and Group Corporate Centre. Other Markets segment includes the operations in Australia, Indonesia, New Zealand, the Philippines, Sri Lanka, Taiwan, Vietnam and India.</v>
    <v>Deutsche Boerse AG</v>
    <v>XFRA</v>
    <v>XFRA</v>
    <v>AIA Wealth Select Centre, 12/F, AIA Tower, 183 Electric Road, North Point HK</v>
    <v>28</v>
    <v>Stock</v>
    <v>45415.836805555555</v>
    <v>392</v>
    <v>28</v>
    <v>AIA Group Limited</v>
    <v>AIA Group Limited</v>
    <v>28</v>
    <v>31.6</v>
    <v>28</v>
    <v>7A2S</v>
    <v>AIA Group Limited (XFRA:7A2S)</v>
    <v>320</v>
  </rv>
  <rv s="4">
    <v>393</v>
  </rv>
  <rv s="0">
    <v>https://www.bing.com/financeapi/forcetrigger?t=a1y4oc&amp;q=XNAS%3aMU&amp;form=skydnc</v>
    <v>Learn more on Bing</v>
  </rv>
  <rv s="5">
    <v>en-GB</v>
    <v>a1y4oc</v>
    <v>268435456</v>
    <v>1</v>
    <v>Powered by Refinitiv</v>
    <v>7</v>
    <v>MICRON TECHNOLOGY, INC. (XNAS:MU)</v>
    <v>8</v>
    <v>9</v>
    <v>Finance</v>
    <v>5</v>
    <v>130.54310000000001</v>
    <v>59.55</v>
    <v>1.2034</v>
    <v>2.37</v>
    <v>1.916E-3</v>
    <v>2.1099E-2</v>
    <v>0.2198</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115.48</v>
    <v>Semiconductors &amp; Semiconductor Equipment</v>
    <v>Stock</v>
    <v>45415.999530497655</v>
    <v>395</v>
    <v>113.45</v>
    <v>127015100000</v>
    <v>MICRON TECHNOLOGY, INC.</v>
    <v>MICRON TECHNOLOGY, INC.</v>
    <v>115.03</v>
    <v>0</v>
    <v>112.33</v>
    <v>114.7</v>
    <v>114.9198</v>
    <v>1107368000</v>
    <v>MU</v>
    <v>MICRON TECHNOLOGY, INC. (XNAS:MU)</v>
    <v>15564363</v>
    <v>23643567</v>
    <v>1984</v>
  </rv>
  <rv s="4">
    <v>396</v>
  </rv>
  <rv s="0">
    <v>https://www.bing.com/financeapi/forcetrigger?t=a1sx27&amp;q=XNAS%3aFISV&amp;form=skydnc</v>
    <v>Learn more on Bing</v>
  </rv>
  <rv s="5">
    <v>en-GB</v>
    <v>a1sx27</v>
    <v>268435456</v>
    <v>1</v>
    <v>Powered by Refinitiv</v>
    <v>7</v>
    <v>FISERV, INC. (XNYS:FI)</v>
    <v>8</v>
    <v>9</v>
    <v>Finance</v>
    <v>5</v>
    <v>159.99</v>
    <v>109.11499999999999</v>
    <v>0.94110000000000005</v>
    <v>0.05</v>
    <v>1.8759999999999998E-3</v>
    <v>3.3520000000000002E-4</v>
    <v>0.28000000000000003</v>
    <v>USD</v>
    <v>Fiserv, Inc. is a global provider of payments and financial services technology solutions. The Company serves clients, such as merchants, banks, credit unions, other financial institutions and corporate clients. The Company's segments include the Merchant Acceptance (Acceptance) segment, the Financial Technology (Fintech) segment and the Payments and Network (Payments) segment. The Acceptance segment provides commerce-enabling solutions and serves merchants of all sizes around the world. The Fintech segment provides financial institutions around the world with technology solutions. Fintech segment businesses also provide digital banking, financial and risk management, professional services and consulting, check processing, and other products and services. Payments segment businesses offer non-card digital payment software and services, including bill payment, account-to-account transfers, person-to-person payments, electronic billing, and security and fraud protection products.</v>
    <v>42000</v>
    <v>New York Stock Exchange</v>
    <v>XNYS</v>
    <v>XNYS</v>
    <v>600 N. Vel R. Phillips Avenue, MILWAUKEE, WI, 53203 US</v>
    <v>149.51</v>
    <v>Professional &amp; Commercial Services</v>
    <v>Stock</v>
    <v>45415.998410890628</v>
    <v>398</v>
    <v>147.72499999999999</v>
    <v>87308905518</v>
    <v>FISERV, INC.</v>
    <v>FISERV, INC.</v>
    <v>149.01</v>
    <v>27.9328</v>
    <v>149.16999999999999</v>
    <v>149.22</v>
    <v>149.5</v>
    <v>585101900</v>
    <v>FI</v>
    <v>FISERV, INC. (XNYS:FI)</v>
    <v>2942846</v>
    <v>2510313</v>
    <v>1992</v>
  </rv>
  <rv s="4">
    <v>399</v>
  </rv>
  <rv s="0">
    <v>https://www.bing.com/financeapi/forcetrigger?t=ajfb77&amp;q=XMIL%3aGILD&amp;form=skydnc</v>
    <v>Learn more on Bing</v>
  </rv>
  <rv s="7">
    <v>en-GB</v>
    <v>ajfb77</v>
    <v>268435456</v>
    <v>1</v>
    <v>Powered by Refinitiv</v>
    <v>13</v>
    <v>GILEAD SCIENCES, INC. (XMIL:1GILD)</v>
    <v>8</v>
    <v>17</v>
    <v>Finance</v>
    <v>57</v>
    <v>81.64</v>
    <v>59.94</v>
    <v>0.2213</v>
    <v>-0.99</v>
    <v>-1.6247999999999999E-2</v>
    <v>EUR</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Borsa Italiana</v>
    <v>XMIL</v>
    <v>XMIL</v>
    <v>333 LAKESIDE DR, FOSTER CITY, CA, 94404-1147 US</v>
    <v>60.93</v>
    <v>Pharmaceuticals</v>
    <v>Stock</v>
    <v>45415.666666666664</v>
    <v>401</v>
    <v>59.94</v>
    <v>80715880000</v>
    <v>GILEAD SCIENCES, INC.</v>
    <v>GILEAD SCIENCES, INC.</v>
    <v>60.93</v>
    <v>179.892</v>
    <v>60.93</v>
    <v>59.94</v>
    <v>1246000000</v>
    <v>1GILD</v>
    <v>GILEAD SCIENCES, INC. (XMIL:1GILD)</v>
    <v>79</v>
    <v>8278620</v>
    <v>1987</v>
  </rv>
  <rv s="4">
    <v>402</v>
  </rv>
  <rv s="0">
    <v>https://www.bing.com/financeapi/forcetrigger?t=a1qevh&amp;q=XNYS%3aCSL&amp;form=skydnc</v>
    <v>Learn more on Bing</v>
  </rv>
  <rv s="5">
    <v>en-GB</v>
    <v>a1qevh</v>
    <v>268435456</v>
    <v>1</v>
    <v>Powered by Refinitiv</v>
    <v>7</v>
    <v>CARLISLE COMPANIES INCORPORATED (XNYS:CSL)</v>
    <v>8</v>
    <v>9</v>
    <v>Finance</v>
    <v>5</v>
    <v>415</v>
    <v>205.095</v>
    <v>0.89959999999999996</v>
    <v>3.4</v>
    <v>3.5720000000000001E-3</v>
    <v>8.6060000000000008E-3</v>
    <v>1.4233</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403.17</v>
    <v>Homebuilding &amp; Construction Supplies</v>
    <v>Stock</v>
    <v>45415.958333344533</v>
    <v>404</v>
    <v>396.61</v>
    <v>18967905184</v>
    <v>CARLISLE COMPANIES INCORPORATED</v>
    <v>CARLISLE COMPANIES INCORPORATED</v>
    <v>399.52</v>
    <v>24.177099999999999</v>
    <v>395.07</v>
    <v>398.47</v>
    <v>399.89330000000001</v>
    <v>47601840</v>
    <v>CSL</v>
    <v>CARLISLE COMPANIES INCORPORATED (XNYS:CSL)</v>
    <v>202235</v>
    <v>311743</v>
    <v>1986</v>
  </rv>
  <rv s="4">
    <v>405</v>
  </rv>
  <rv s="0">
    <v>https://www.bing.com/financeapi/forcetrigger?t=a24s7w&amp;q=XNYS%3aUBS&amp;form=skydnc</v>
    <v>Learn more on Bing</v>
  </rv>
  <rv s="5">
    <v>en-GB</v>
    <v>a24s7w</v>
    <v>268435456</v>
    <v>1</v>
    <v>Powered by Refinitiv</v>
    <v>7</v>
    <v>UBS Group Inc. (XNYS:UBS)</v>
    <v>8</v>
    <v>58</v>
    <v>Finance</v>
    <v>5</v>
    <v>32.130000000000003</v>
    <v>18.71</v>
    <v>1.1935</v>
    <v>0.35</v>
    <v>1.8400000000000001E-3</v>
    <v>1.3049999999999999E-2</v>
    <v>0.05</v>
    <v>USD</v>
    <v>UBS Group AG is a Switzerland-based holding company and conducts its operations through UBS AG and its subsidiaries. The company operates as a wealth manager with focused asset management and investment banking capabilities and a capital-light and cash-generative business model. The Company comprises four business divisions: Global Wealth Management, which provides tailored advice and solutions to its clients around the globe; Personal &amp; Corporate Banking division provides comprehensive financial products and services to private, corporate and institutional clients in Switzerland; Asset Management division offers investment capabilities and styles across all traditional and alternative asset classes, as well as advisory support to institutions; Investment Bank provides investment advice, financial solutions and capital markets access to institutional, corporate and wealth management clients.</v>
    <v>112842</v>
    <v>New York Stock Exchange</v>
    <v>XNYS</v>
    <v>XNYS</v>
    <v>Bahnhofstr. 45, ZUERICH, ZUERICH, 8098 CH</v>
    <v>27.24</v>
    <v>Investment Banking &amp; Investment Services</v>
    <v>Stock</v>
    <v>45415.999438378909</v>
    <v>407</v>
    <v>26.975000000000001</v>
    <v>84655880000</v>
    <v>UBS Group Inc.</v>
    <v>UBS Group Inc.</v>
    <v>27.13</v>
    <v>3.1255999999999999</v>
    <v>26.82</v>
    <v>27.17</v>
    <v>27.22</v>
    <v>3462088000</v>
    <v>UBS</v>
    <v>UBS Group Inc. (XNYS:UBS)</v>
    <v>2124016</v>
    <v>2589878</v>
    <v>2014</v>
  </rv>
  <rv s="4">
    <v>408</v>
  </rv>
  <rv s="0">
    <v>https://www.bing.com/financeapi/forcetrigger?t=a26hyc&amp;q=XNYS%3aZTS&amp;form=skydnc</v>
    <v>Learn more on Bing</v>
  </rv>
  <rv s="5">
    <v>en-GB</v>
    <v>a26hyc</v>
    <v>268435456</v>
    <v>1</v>
    <v>Powered by Refinitiv</v>
    <v>7</v>
    <v>ZOETIS INC. (XNYS:ZTS)</v>
    <v>8</v>
    <v>9</v>
    <v>Finance</v>
    <v>5</v>
    <v>201.92</v>
    <v>144.80000000000001</v>
    <v>0.88039999999999996</v>
    <v>-0.16</v>
    <v>-1.2570000000000001E-3</v>
    <v>-9.5680000000000005E-4</v>
    <v>-0.21</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171.69</v>
    <v>Pharmaceuticals</v>
    <v>Stock</v>
    <v>45415.999521978905</v>
    <v>410</v>
    <v>166.95</v>
    <v>76342168704</v>
    <v>ZOETIS INC.</v>
    <v>ZOETIS INC.</v>
    <v>170.45</v>
    <v>32.203200000000002</v>
    <v>167.23</v>
    <v>167.07</v>
    <v>166.86</v>
    <v>456947200</v>
    <v>ZTS</v>
    <v>ZOETIS INC. (XNYS:ZTS)</v>
    <v>3007125</v>
    <v>4264506</v>
    <v>2012</v>
  </rv>
  <rv s="4">
    <v>411</v>
  </rv>
  <rv s="0">
    <v>https://www.bing.com/financeapi/forcetrigger?t=bplczr&amp;q=XMEX%3aKEYN&amp;form=skydnc</v>
    <v>Learn more on Bing</v>
  </rv>
  <rv s="6">
    <v>en-GB</v>
    <v>bplczr</v>
    <v>268435456</v>
    <v>1</v>
    <v>Powered by Refinitiv</v>
    <v>10</v>
    <v>KEYENCE CORPORATION (XMEX:KEYN)</v>
    <v>8</v>
    <v>59</v>
    <v>Finance</v>
    <v>42</v>
    <v>8460.7999999999993</v>
    <v>6707.23</v>
    <v>1.0218</v>
    <v>-616.42999999999995</v>
    <v>-8.0183999999999991E-2</v>
    <v>MXN</v>
    <v>KEYENCE CORPORATION is a Japan-based manufacturing company mainly engaged in the development, manufacture and sale of automatic controlling equipment, measuring instrument, information equipment and other electronic application equipment, as well as related systems. Its products include sensors, meters, projectors, image processing devices, programmable logic controllers and touch panels, among others. In addition, the Company is also engaged in the real estate, advertising and marketing businesses through its subsidiaries.</v>
    <v>10580</v>
    <v>Mexican Stock Exchange</v>
    <v>XMEX</v>
    <v>XMEX</v>
    <v>1-3-14, Higashi-Nakajima, Higashiyodogawa-ku, OSAKA-SHI, OSAKA-FU, 533-8555 JP</v>
    <v>7071.24</v>
    <v>Electronic Equipment &amp; Parts</v>
    <v>Stock</v>
    <v>45400.594409722224</v>
    <v>413</v>
    <v>7071.24</v>
    <v>15623660000000</v>
    <v>KEYENCE CORPORATION</v>
    <v>KEYENCE CORPORATION</v>
    <v>7071.24</v>
    <v>7687.67</v>
    <v>7071.24</v>
    <v>243207700</v>
    <v>KEYN</v>
    <v>KEYENCE CORPORATION (XMEX:KEYN)</v>
    <v>110</v>
    <v>640730</v>
    <v>1974</v>
  </rv>
  <rv s="4">
    <v>414</v>
  </rv>
  <rv s="0">
    <v>https://www.bing.com/financeapi/forcetrigger?t=a22wz2&amp;q=XNYS%3aSHOP&amp;form=skydnc</v>
    <v>Learn more on Bing</v>
  </rv>
  <rv s="5">
    <v>en-GB</v>
    <v>a22wz2</v>
    <v>268435456</v>
    <v>1</v>
    <v>Powered by Refinitiv</v>
    <v>7</v>
    <v>SHOPIFY INC. (XNYS:SHOP)</v>
    <v>8</v>
    <v>9</v>
    <v>Finance</v>
    <v>5</v>
    <v>91.57</v>
    <v>45.5</v>
    <v>2.3254999999999999</v>
    <v>2.46</v>
    <v>1.209E-3</v>
    <v>3.4167000000000003E-2</v>
    <v>0.09</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74.88</v>
    <v>Software &amp; IT Services</v>
    <v>Stock</v>
    <v>45415.999558274998</v>
    <v>416</v>
    <v>73.06</v>
    <v>95843944019</v>
    <v>SHOPIFY INC.</v>
    <v>SHOPIFY INC.</v>
    <v>73.78</v>
    <v>1003.504</v>
    <v>72</v>
    <v>74.459999999999994</v>
    <v>74.55</v>
    <v>1275129000</v>
    <v>SHOP</v>
    <v>SHOPIFY INC. (XNYS:SHOP)</v>
    <v>7346442</v>
    <v>7744197</v>
    <v>2004</v>
  </rv>
  <rv s="4">
    <v>417</v>
  </rv>
  <rv s="0">
    <v>https://www.bing.com/financeapi/forcetrigger?t=a1qwoc&amp;q=XNYS%3aDEO&amp;form=skydnc</v>
    <v>Learn more on Bing</v>
  </rv>
  <rv s="5">
    <v>en-GB</v>
    <v>a1qwoc</v>
    <v>268435456</v>
    <v>1</v>
    <v>Powered by Refinitiv</v>
    <v>7</v>
    <v>DIAGEO PLC (XNYS:DEO)</v>
    <v>8</v>
    <v>9</v>
    <v>Finance</v>
    <v>5</v>
    <v>188.23</v>
    <v>135.631</v>
    <v>0.69620000000000004</v>
    <v>0.87</v>
    <v>2.1829999999999999E-4</v>
    <v>6.3699999999999998E-3</v>
    <v>0.03</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30269</v>
    <v>New York Stock Exchange</v>
    <v>XNYS</v>
    <v>XNYS</v>
    <v>16 Great Marlborough Street, LONDON, UNITED KINGDOM-NA, W1F 7HS GB</v>
    <v>139.02000000000001</v>
    <v>Beverages</v>
    <v>Stock</v>
    <v>45415.992075173439</v>
    <v>419</v>
    <v>137.04499999999999</v>
    <v>76036590000</v>
    <v>DIAGEO PLC</v>
    <v>DIAGEO PLC</v>
    <v>138.43</v>
    <v>16.663</v>
    <v>136.57</v>
    <v>137.44</v>
    <v>137.47</v>
    <v>555869500</v>
    <v>DEO</v>
    <v>DIAGEO PLC (XNYS:DEO)</v>
    <v>683538</v>
    <v>750153</v>
    <v>1886</v>
  </rv>
  <rv s="4">
    <v>420</v>
  </rv>
  <rv s="0">
    <v>https://www.bing.com/financeapi/forcetrigger?t=a239hw&amp;q=XNAS%3aSNPS&amp;form=skydnc</v>
    <v>Learn more on Bing</v>
  </rv>
  <rv s="5">
    <v>en-GB</v>
    <v>a239hw</v>
    <v>268435456</v>
    <v>1</v>
    <v>Powered by Refinitiv</v>
    <v>7</v>
    <v>SYNOPSYS, INC. (XNAS:SNPS)</v>
    <v>8</v>
    <v>9</v>
    <v>Finance</v>
    <v>5</v>
    <v>629.38</v>
    <v>365.46</v>
    <v>1.075</v>
    <v>13.56</v>
    <v>3.8179999999999998E-3</v>
    <v>2.5909000000000001E-2</v>
    <v>2.0499999999999998</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540.4</v>
    <v>Software &amp; IT Services</v>
    <v>Stock</v>
    <v>45415.993135543751</v>
    <v>422</v>
    <v>528.5</v>
    <v>81906810000</v>
    <v>SYNOPSYS, INC.</v>
    <v>SYNOPSYS, INC.</v>
    <v>528.78</v>
    <v>60.206499999999998</v>
    <v>523.38</v>
    <v>536.94000000000005</v>
    <v>538.99</v>
    <v>152543700</v>
    <v>SNPS</v>
    <v>SYNOPSYS, INC. (XNAS:SNPS)</v>
    <v>855779</v>
    <v>935313</v>
    <v>1987</v>
  </rv>
  <rv s="4">
    <v>423</v>
  </rv>
  <rv s="0">
    <v>https://www.bing.com/financeapi/forcetrigger?t=a24c52&amp;q=XNAS%3aTMUS&amp;form=skydnc</v>
    <v>Learn more on Bing</v>
  </rv>
  <rv s="5">
    <v>en-GB</v>
    <v>a24c52</v>
    <v>268435456</v>
    <v>1</v>
    <v>Powered by Refinitiv</v>
    <v>7</v>
    <v>T-MOBILE US, INC. (XNAS:TMUS)</v>
    <v>8</v>
    <v>9</v>
    <v>Finance</v>
    <v>5</v>
    <v>168.64</v>
    <v>124.9199</v>
    <v>0.48959999999999998</v>
    <v>-0.31</v>
    <v>-5.9840000000000006E-3</v>
    <v>-1.8799999999999999E-3</v>
    <v>-0.98499999999999999</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 BELLEVUE, WA, 98006 US</v>
    <v>165.24</v>
    <v>Telecommunications Services</v>
    <v>Stock</v>
    <v>45415.994898865625</v>
    <v>425</v>
    <v>163.56</v>
    <v>192887168400</v>
    <v>T-MOBILE US, INC.</v>
    <v>T-MOBILE US, INC.</v>
    <v>164.91</v>
    <v>22.401299999999999</v>
    <v>164.91</v>
    <v>164.6</v>
    <v>163.61500000000001</v>
    <v>1171854000</v>
    <v>TMUS</v>
    <v>T-MOBILE US, INC. (XNAS:TMUS)</v>
    <v>4274939</v>
    <v>4227029</v>
    <v>2004</v>
  </rv>
  <rv s="4">
    <v>426</v>
  </rv>
  <rv s="0">
    <v>https://www.bing.com/financeapi/forcetrigger?t=a1ngur&amp;q=XNYS%3aAMT&amp;form=skydnc</v>
    <v>Learn more on Bing</v>
  </rv>
  <rv s="5">
    <v>en-GB</v>
    <v>a1ngur</v>
    <v>268435456</v>
    <v>1</v>
    <v>Powered by Refinitiv</v>
    <v>7</v>
    <v>AMERICAN TOWER CORPORATION (XNYS:AMT)</v>
    <v>8</v>
    <v>9</v>
    <v>Finance</v>
    <v>5</v>
    <v>219.1</v>
    <v>154.58000000000001</v>
    <v>0.76549999999999996</v>
    <v>2.1</v>
    <v>-1.3209999999999999E-3</v>
    <v>1.1690000000000001E-2</v>
    <v>-0.24</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184.89</v>
    <v>Residential &amp; Commercial REIT</v>
    <v>Stock</v>
    <v>45415.998636608594</v>
    <v>428</v>
    <v>181.17</v>
    <v>84865655706</v>
    <v>AMERICAN TOWER CORPORATION</v>
    <v>AMERICAN TOWER CORPORATION</v>
    <v>183.5</v>
    <v>41.133499999999998</v>
    <v>179.64</v>
    <v>181.74</v>
    <v>181.5</v>
    <v>466961900</v>
    <v>AMT</v>
    <v>AMERICAN TOWER CORPORATION (XNYS:AMT)</v>
    <v>3130327</v>
    <v>2752498</v>
    <v>1996</v>
  </rv>
  <rv s="4">
    <v>429</v>
  </rv>
  <rv s="0">
    <v>https://www.bing.com/financeapi/forcetrigger?t=bwj6m7&amp;q=BVMF%3aR1EL34&amp;form=skydnc</v>
    <v>Learn more on Bing</v>
  </rv>
  <rv s="6">
    <v>en-GB</v>
    <v>bwj6m7</v>
    <v>268435456</v>
    <v>1</v>
    <v>Powered by Refinitiv</v>
    <v>10</v>
    <v>RELX PUBLIC LIMITED COMPANY (BVMF:R1EL34)</v>
    <v>8</v>
    <v>60</v>
    <v>Finance</v>
    <v>12</v>
    <v>54.71</v>
    <v>37.78</v>
    <v>0.68379999999999996</v>
    <v>1</v>
    <v>1.8832000000000002E-2</v>
    <v>BRL</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B3 - Brazil Stock Exchange</v>
    <v>BVMF</v>
    <v>BVMF</v>
    <v>1-3 Strand, LONDON, UNITED KINGDOM-NA, WC2N 5JR GB</v>
    <v>54.1</v>
    <v>Software &amp; IT Services</v>
    <v>Stock</v>
    <v>45405.829791666663</v>
    <v>431</v>
    <v>54.1</v>
    <v>62956410000</v>
    <v>RELX PUBLIC LIMITED COMPANY</v>
    <v>RELX PUBLIC LIMITED COMPANY</v>
    <v>54.1</v>
    <v>53.1</v>
    <v>54.1</v>
    <v>1875578000</v>
    <v>R1EL34</v>
    <v>RELX PUBLIC LIMITED COMPANY (BVMF:R1EL34)</v>
    <v>1</v>
    <v>4244000</v>
    <v>1903</v>
  </rv>
  <rv s="4">
    <v>432</v>
  </rv>
  <rv s="0">
    <v>https://www.bing.com/financeapi/forcetrigger?t=a1u99c&amp;q=XNYS%3aGSK&amp;form=skydnc</v>
    <v>Learn more on Bing</v>
  </rv>
  <rv s="5">
    <v>en-GB</v>
    <v>a1u99c</v>
    <v>268435456</v>
    <v>1</v>
    <v>Powered by Refinitiv</v>
    <v>7</v>
    <v>GSK PLC (XNYS:GSK)</v>
    <v>8</v>
    <v>9</v>
    <v>Finance</v>
    <v>5</v>
    <v>43.84</v>
    <v>33.33</v>
    <v>0.66259999999999997</v>
    <v>0.15</v>
    <v>0</v>
    <v>3.4599999999999995E-3</v>
    <v>0</v>
    <v>USD</v>
    <v>GSK plc is a global biopharma company. The Company’s segments include Commercial Operations and Research and Development. It develops cancer medicines for patients, including ovarian cancer, endometrial cancer, and multiple myeloma. It has developed monoclonal antibodies to help treat different diseases. Its product areas include vaccines, specialty medicines, and general medicine. It is also focused on addressing the unmet treatment needs of patients with respiratory and inflammatory conditions. Its vaccine portfolio includes more than 20 vaccines that help to protect people from a range of diseases and infections, including meningitis, shingles and flu, among others. Its specialty medicines include medicines for immune-mediated conditions. Its specialty medicines are also engaged in developing medicines for respiratory disease and HIV. Its general medicines include inhaled medicines for asthma and chronic obstructive pulmonary disease, antibiotics, and medicines for skin diseases.</v>
    <v>70212</v>
    <v>New York Stock Exchange</v>
    <v>XNYS</v>
    <v>XNYS</v>
    <v>980 Great West Road, BRENTFORD, MIDDLESEX, TW8 9GS GB</v>
    <v>43.68</v>
    <v>Pharmaceuticals</v>
    <v>Stock</v>
    <v>45415.962602117972</v>
    <v>434</v>
    <v>43.27</v>
    <v>90037210000</v>
    <v>GSK PLC</v>
    <v>GSK PLC</v>
    <v>43.58</v>
    <v>15.7826</v>
    <v>43.35</v>
    <v>43.5</v>
    <v>43.5</v>
    <v>2072440000</v>
    <v>GSK</v>
    <v>GSK PLC (XNYS:GSK)</v>
    <v>4048068</v>
    <v>3263985</v>
    <v>1999</v>
  </rv>
  <rv s="4">
    <v>435</v>
  </rv>
  <rv s="0">
    <v>https://www.bing.com/financeapi/forcetrigger?t=b1lczr&amp;q=XSWX%3aCFR&amp;form=skydnc</v>
    <v>Learn more on Bing</v>
  </rv>
  <rv s="7">
    <v>en-GB</v>
    <v>b1lczr</v>
    <v>268435456</v>
    <v>1</v>
    <v>Powered by Refinitiv</v>
    <v>13</v>
    <v>Compagnie Financiere Richemont SA (XSWX:CFR)</v>
    <v>8</v>
    <v>14</v>
    <v>Finance</v>
    <v>15</v>
    <v>161.1</v>
    <v>102.95</v>
    <v>1.6738999999999999</v>
    <v>3.65</v>
    <v>2.8481999999999997E-2</v>
    <v>CHF</v>
    <v>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v>
    <v>33959</v>
    <v>SIX Swiss Exchange</v>
    <v>XSWX</v>
    <v>XSWX</v>
    <v>Chemin de la Chenaie 50, BELLEVUE, GENEVE, 1293 CH</v>
    <v>132.35</v>
    <v>Textiles &amp; Apparel</v>
    <v>Stock</v>
    <v>45415.694444444445</v>
    <v>437</v>
    <v>129.1</v>
    <v>70673230000</v>
    <v>Compagnie Financiere Richemont SA</v>
    <v>Compagnie Financiere Richemont SA</v>
    <v>129.69999999999999</v>
    <v>0</v>
    <v>128.15</v>
    <v>131.80000000000001</v>
    <v>537582100</v>
    <v>CFR</v>
    <v>Compagnie Financiere Richemont SA (XSWX:CFR)</v>
    <v>756445</v>
    <v>853800</v>
    <v>2002</v>
  </rv>
  <rv s="4">
    <v>438</v>
  </rv>
  <rv s="0">
    <v>https://www.bing.com/financeapi/forcetrigger?t=a1s4mw&amp;q=XNAS%3aEQIX&amp;form=skydnc</v>
    <v>Learn more on Bing</v>
  </rv>
  <rv s="5">
    <v>en-GB</v>
    <v>a1s4mw</v>
    <v>268435456</v>
    <v>1</v>
    <v>Powered by Refinitiv</v>
    <v>7</v>
    <v>EQUINIX, INC. (XNAS:EQIX)</v>
    <v>8</v>
    <v>9</v>
    <v>Finance</v>
    <v>5</v>
    <v>914.93</v>
    <v>672.88</v>
    <v>0.66710000000000003</v>
    <v>1.48</v>
    <v>2.4037000000000003E-2</v>
    <v>2.1180000000000001E-3</v>
    <v>16.829999999999998</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1 Lagoon Dr, REDWOOD CITY, CA, 94065-1562 US</v>
    <v>730.24</v>
    <v>Residential &amp; Commercial REIT</v>
    <v>Stock</v>
    <v>45415.978919131252</v>
    <v>440</v>
    <v>697.99</v>
    <v>66450029757</v>
    <v>EQUINIX, INC.</v>
    <v>EQUINIX, INC.</v>
    <v>716.41</v>
    <v>67.907399999999996</v>
    <v>698.7</v>
    <v>700.18</v>
    <v>717.01</v>
    <v>94904210</v>
    <v>EQIX</v>
    <v>EQUINIX, INC. (XNAS:EQIX)</v>
    <v>762548</v>
    <v>675828</v>
    <v>1998</v>
  </rv>
  <rv s="4">
    <v>441</v>
  </rv>
  <rv s="0">
    <v>https://www.bing.com/financeapi/forcetrigger?t=a1xh8m&amp;q=XNAS%3aMELI&amp;form=skydnc</v>
    <v>Learn more on Bing</v>
  </rv>
  <rv s="5">
    <v>en-GB</v>
    <v>a1xh8m</v>
    <v>268435456</v>
    <v>1</v>
    <v>Powered by Refinitiv</v>
    <v>7</v>
    <v>MERCADOLIBRE, INC. (XNAS:MELI)</v>
    <v>8</v>
    <v>9</v>
    <v>Finance</v>
    <v>5</v>
    <v>1825</v>
    <v>1063.02</v>
    <v>1.5773999999999999</v>
    <v>124.57</v>
    <v>-1.2019999999999999E-3</v>
    <v>8.2715999999999998E-2</v>
    <v>-1.96</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1680</v>
    <v>Software &amp; IT Services</v>
    <v>Stock</v>
    <v>45415.999580312498</v>
    <v>443</v>
    <v>1617</v>
    <v>82665220000</v>
    <v>MERCADOLIBRE, INC.</v>
    <v>MERCADOLIBRE, INC.</v>
    <v>1620</v>
    <v>73.108500000000006</v>
    <v>1505.99</v>
    <v>1630.56</v>
    <v>1628.6</v>
    <v>50697440</v>
    <v>MELI</v>
    <v>MERCADOLIBRE, INC. (XNAS:MELI)</v>
    <v>1346802</v>
    <v>367616</v>
    <v>1999</v>
  </rv>
  <rv s="4">
    <v>444</v>
  </rv>
  <rv s="0">
    <v>https://www.bing.com/financeapi/forcetrigger?t=bwyya2&amp;q=XMEX%3a6501N&amp;form=skydnc</v>
    <v>Learn more on Bing</v>
  </rv>
  <rv s="20">
    <v>en-GB</v>
    <v>bwyya2</v>
    <v>268435456</v>
    <v>1</v>
    <v>Powered by Refinitiv</v>
    <v>61</v>
    <v>Hitachi, Ltd. (XMEX:6501N)</v>
    <v>8</v>
    <v>62</v>
    <v>Finance</v>
    <v>42</v>
    <v>1512.63</v>
    <v>1023.65</v>
    <v>1.3509</v>
    <v>97.74</v>
    <v>6.9080000000000003E-2</v>
    <v>MXN</v>
    <v>Hitachi Ltd is a Japan-based company mainly engaged in the development, manufacturing and sales of products and provision of services. The Company has five business segments. Digital Systems &amp; Services segment provides services such as system integration, consulting and cloud services, information technology (IT) products and software and automated teller machines (ATMs). Green Energy &amp; Mobility segment provides power grids, renewable energy, nuclear power and rail systems. Connective Industries segment provides elevators, home appliances and air conditioning, industrial measurement and analysis systems, industrial and distribution solutions, water and environmental solutions, and industrial equipment. Automotive Systems segment offers powertrain, chassis, advanced driver assistance and systems for two-wheelers. The Others segment is engaged in the provision of optical disc drives and management, sale and rental of real estate.</v>
    <v>322525</v>
    <v>Mexican Stock Exchange</v>
    <v>XMEX</v>
    <v>XMEX</v>
    <v>Nihon Seimei Marunouchi Bldg., 1-6-6, Marunouchi, CHIYODA-KU, TOKYO-TO, 100-8280 JP</v>
    <v>1512.63</v>
    <v>Consumer Goods Conglomerates</v>
    <v>Stock</v>
    <v>45378.651712962965</v>
    <v>446</v>
    <v>1512.63</v>
    <v>12794920000000</v>
    <v>Hitachi, Ltd.</v>
    <v>Hitachi, Ltd.</v>
    <v>1414.89</v>
    <v>1512.63</v>
    <v>927167900</v>
    <v>6501N</v>
    <v>Hitachi, Ltd. (XMEX:6501N)</v>
    <v>2170</v>
    <v>3538560</v>
    <v>1920</v>
  </rv>
  <rv s="4">
    <v>447</v>
  </rv>
  <rv s="0">
    <v>https://www.bing.com/financeapi/forcetrigger?t=a1zgm7&amp;q=XNAS%3aPANW&amp;form=skydnc</v>
    <v>Learn more on Bing</v>
  </rv>
  <rv s="5">
    <v>en-GB</v>
    <v>a1zgm7</v>
    <v>268435456</v>
    <v>1</v>
    <v>Powered by Refinitiv</v>
    <v>7</v>
    <v>PALO ALTO NETWORKS, INC. (XNAS:PANW)</v>
    <v>8</v>
    <v>9</v>
    <v>Finance</v>
    <v>5</v>
    <v>380.84</v>
    <v>176.35</v>
    <v>1.1171</v>
    <v>0.89</v>
    <v>6.4139999999999998E-4</v>
    <v>3.0140000000000002E-3</v>
    <v>0.19</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14789</v>
    <v>Nasdaq Stock Market</v>
    <v>XNAS</v>
    <v>XNAS</v>
    <v>3000 Tannery Way, SANTA CLARA, CA, 95054 US</v>
    <v>297.49</v>
    <v>Software &amp; IT Services</v>
    <v>Stock</v>
    <v>45415.999957372653</v>
    <v>449</v>
    <v>290.37</v>
    <v>95705450000</v>
    <v>PALO ALTO NETWORKS, INC.</v>
    <v>PALO ALTO NETWORKS, INC.</v>
    <v>293.69499999999999</v>
    <v>46.3125</v>
    <v>295.32</v>
    <v>296.20999999999998</v>
    <v>296.39999999999998</v>
    <v>323100000</v>
    <v>PANW</v>
    <v>PALO ALTO NETWORKS, INC. (XNAS:PANW)</v>
    <v>3438974</v>
    <v>3514611</v>
    <v>2005</v>
  </rv>
  <rv s="4">
    <v>450</v>
  </rv>
  <rv s="0">
    <v>https://www.bing.com/financeapi/forcetrigger?t=a1v8ar&amp;q=XNYS%3aICE&amp;form=skydnc</v>
    <v>Learn more on Bing</v>
  </rv>
  <rv s="5">
    <v>en-GB</v>
    <v>a1v8ar</v>
    <v>268435456</v>
    <v>1</v>
    <v>Powered by Refinitiv</v>
    <v>7</v>
    <v>INTERCONTINENTAL EXCHANGE, INC. (XNYS:ICE)</v>
    <v>8</v>
    <v>9</v>
    <v>Finance</v>
    <v>5</v>
    <v>140.43</v>
    <v>103.81</v>
    <v>1.0661</v>
    <v>3.96</v>
    <v>1.0575000000000001E-2</v>
    <v>3.1294000000000002E-2</v>
    <v>1.38</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13226</v>
    <v>New York Stock Exchange</v>
    <v>XNYS</v>
    <v>XNYS</v>
    <v>5660 New Northside Drive, Third Floor, ATLANTA, GA, 30328 US</v>
    <v>131.68</v>
    <v>Investment Banking &amp; Investment Services</v>
    <v>Stock</v>
    <v>45415.996121562501</v>
    <v>452</v>
    <v>127.8</v>
    <v>74832450000</v>
    <v>INTERCONTINENTAL EXCHANGE, INC.</v>
    <v>INTERCONTINENTAL EXCHANGE, INC.</v>
    <v>127.8</v>
    <v>29.8935</v>
    <v>126.54</v>
    <v>130.5</v>
    <v>131.88</v>
    <v>573428800</v>
    <v>ICE</v>
    <v>INTERCONTINENTAL EXCHANGE, INC. (XNYS:ICE)</v>
    <v>3991238</v>
    <v>2372990</v>
    <v>2013</v>
  </rv>
  <rv s="4">
    <v>453</v>
  </rv>
  <rv s="0">
    <v>https://www.bing.com/financeapi/forcetrigger?t=a1pejc&amp;q=XNAS%3aCDNS&amp;form=skydnc</v>
    <v>Learn more on Bing</v>
  </rv>
  <rv s="5">
    <v>en-GB</v>
    <v>a1pejc</v>
    <v>268435456</v>
    <v>1</v>
    <v>Powered by Refinitiv</v>
    <v>7</v>
    <v>CADENCE DESIGN SYSTEMS, INC. (XNAS:CDNS)</v>
    <v>8</v>
    <v>9</v>
    <v>Finance</v>
    <v>5</v>
    <v>327.35500000000002</v>
    <v>198.92</v>
    <v>1.0447</v>
    <v>5.19</v>
    <v>7.9890000000000013E-3</v>
    <v>1.8773999999999999E-2</v>
    <v>2.25</v>
    <v>USD</v>
    <v>Cadence Design Systems, Inc. is an electronic system designing company. The Company provides computational software, special-purpose computational hardware, intellectual property (IP) and services to multiple vertical sectors. The Company's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The Company’s Functional Verification products are used by its customers to verify that the circuitry or the software they have designed is consistent with the functional specification. Its IP offerings consist of pre-verified, customizable functional blocks.</v>
    <v>11200</v>
    <v>Nasdaq Stock Market</v>
    <v>XNAS</v>
    <v>XNAS</v>
    <v>2655 Seely Avenue Bldg 5, SAN JOSE, CA, 95134 US</v>
    <v>284.315</v>
    <v>Software &amp; IT Services</v>
    <v>Stock</v>
    <v>45415.999681875001</v>
    <v>455</v>
    <v>279.33999999999997</v>
    <v>76641098420</v>
    <v>CADENCE DESIGN SYSTEMS, INC.</v>
    <v>CADENCE DESIGN SYSTEMS, INC.</v>
    <v>280.39</v>
    <v>73.383200000000002</v>
    <v>276.44</v>
    <v>281.63</v>
    <v>283.88</v>
    <v>272134000</v>
    <v>CDNS</v>
    <v>CADENCE DESIGN SYSTEMS, INC. (XNAS:CDNS)</v>
    <v>1371195</v>
    <v>1672867</v>
    <v>1987</v>
  </rv>
  <rv s="4">
    <v>456</v>
  </rv>
  <rv s="0">
    <v>https://www.bing.com/financeapi/forcetrigger?t=alct27&amp;q=XMEX%3aITW*&amp;form=skydnc</v>
    <v>Learn more on Bing</v>
  </rv>
  <rv s="6">
    <v>en-GB</v>
    <v>alct27</v>
    <v>268435456</v>
    <v>1</v>
    <v>Powered by Refinitiv</v>
    <v>10</v>
    <v>ILLINOIS TOOL WORKS INC. (XMEX:ITW*)</v>
    <v>8</v>
    <v>63</v>
    <v>Finance</v>
    <v>42</v>
    <v>4223.28</v>
    <v>4215</v>
    <v>1.137</v>
    <v>-8.2799999999999994</v>
    <v>-1.9610000000000001E-3</v>
    <v>MXN</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Mexican Stock Exchange</v>
    <v>XMEX</v>
    <v>XMEX</v>
    <v>155 Harlem Ave, 3600 WEST LAKE AVE, GLENVIEW, IL, 60026-1215 US</v>
    <v>4215</v>
    <v>Consumer Goods Conglomerates</v>
    <v>Stock</v>
    <v>45169.718101851853</v>
    <v>458</v>
    <v>4215</v>
    <v>75074450000</v>
    <v>ILLINOIS TOOL WORKS INC.</v>
    <v>ILLINOIS TOOL WORKS INC.</v>
    <v>4215</v>
    <v>4223.28</v>
    <v>4215</v>
    <v>298745200</v>
    <v>ITW*</v>
    <v>ILLINOIS TOOL WORKS INC. (XMEX:ITW*)</v>
    <v>60</v>
    <v>1404860</v>
    <v>1961</v>
  </rv>
  <rv s="4">
    <v>459</v>
  </rv>
  <rv s="0">
    <v>https://www.bing.com/financeapi/forcetrigger?t=a25xjc&amp;q=XNYS%3aWM&amp;form=skydnc</v>
    <v>Learn more on Bing</v>
  </rv>
  <rv s="5">
    <v>en-GB</v>
    <v>a25xjc</v>
    <v>268435456</v>
    <v>1</v>
    <v>Powered by Refinitiv</v>
    <v>7</v>
    <v>WASTE MANAGEMENT, INC. (XNYS:WM)</v>
    <v>8</v>
    <v>9</v>
    <v>Finance</v>
    <v>5</v>
    <v>214.54</v>
    <v>149.71</v>
    <v>0.75109999999999999</v>
    <v>0.72</v>
    <v>-2.7900000000000004E-3</v>
    <v>3.4760000000000004E-3</v>
    <v>-0.57999999999999996</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208.6</v>
    <v>Professional &amp; Commercial Services</v>
    <v>Stock</v>
    <v>45415.982469767972</v>
    <v>461</v>
    <v>204.91</v>
    <v>83377160000</v>
    <v>WASTE MANAGEMENT, INC.</v>
    <v>WASTE MANAGEMENT, INC.</v>
    <v>207.16</v>
    <v>33.998399999999997</v>
    <v>207.16</v>
    <v>207.88</v>
    <v>207.3</v>
    <v>401083100</v>
    <v>WM</v>
    <v>WASTE MANAGEMENT, INC. (XNYS:WM)</v>
    <v>2237956</v>
    <v>1732253</v>
    <v>1995</v>
  </rv>
  <rv s="4">
    <v>462</v>
  </rv>
  <rv s="0">
    <v>https://www.bing.com/financeapi/forcetrigger?t=af8evh&amp;q=XFRA%3aDTEA&amp;form=skydnc</v>
    <v>Learn more on Bing</v>
  </rv>
  <rv s="7">
    <v>en-GB</v>
    <v>af8evh</v>
    <v>268435456</v>
    <v>1</v>
    <v>Powered by Refinitiv</v>
    <v>13</v>
    <v>Deutsche Telekom AG (XFRA:DTEA)</v>
    <v>8</v>
    <v>17</v>
    <v>Finance</v>
    <v>15</v>
    <v>23.6</v>
    <v>10.5</v>
    <v>0.72219999999999995</v>
    <v>0</v>
    <v>0</v>
    <v>EUR</v>
    <v>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v>
    <v>199652</v>
    <v>Deutsche Boerse AG</v>
    <v>XFRA</v>
    <v>XFRA</v>
    <v>Friedrich-Ebert-Allee 140, BONN, NORDRHEIN-WESTFALEN, 53113 DE</v>
    <v>21.6</v>
    <v>Telecommunications Services</v>
    <v>Stock</v>
    <v>45415.836805555555</v>
    <v>464</v>
    <v>21.2</v>
    <v>116211700000</v>
    <v>Deutsche Telekom AG</v>
    <v>Deutsche Telekom AG</v>
    <v>21.2</v>
    <v>26.3415</v>
    <v>21.6</v>
    <v>21.6</v>
    <v>4986458000</v>
    <v>DTEA</v>
    <v>Deutsche Telekom AG (XFRA:DTEA)</v>
    <v>665</v>
    <v>292840</v>
    <v>1995</v>
  </rv>
  <rv s="4">
    <v>465</v>
  </rv>
  <rv s="0">
    <v>https://www.bing.com/financeapi/forcetrigger?t=a1q77w&amp;q=XNYS%3aCP&amp;form=skydnc</v>
    <v>Learn more on Bing</v>
  </rv>
  <rv s="5">
    <v>en-GB</v>
    <v>a1q77w</v>
    <v>268435456</v>
    <v>1</v>
    <v>Powered by Refinitiv</v>
    <v>7</v>
    <v>Canadian Pacific Kansas City Limited (XNYS:CP)</v>
    <v>8</v>
    <v>64</v>
    <v>Finance</v>
    <v>5</v>
    <v>91.58</v>
    <v>68.92</v>
    <v>0.77610000000000001</v>
    <v>0.17</v>
    <v>9.5320000000000005E-3</v>
    <v>2.137E-3</v>
    <v>0.76</v>
    <v>USD</v>
    <v>Canadian Pacific Kansas City Limited, formerly Canadian Pacific Railway Limited, operates a single-line transnational railway linking Canada, the United States and Mexico, with access to the ports from Vancouver to Atlantic Canada, to the Gulf of Mexico, and to Lazaro Cardenas, Mexico. The Company operates approximately 20,000 miles of rail and provides North American customers with unparalleled rail service and network reach to key markets across the continent. The Company offers a suite of freight transportation services, logistics solutions, and supply chain expertise. It transports ethanol from production areas in the Midwest United States to consumer markets across the Northeast United States and Canada. The Company serves various markets, including Canadian grain; United States grain; bulk; intermodal; automotive; forest and industrial products; transload; and energy, chemicals and plastics. Its wholly owned subsidiary is Canadian Pacific Railway Company.</v>
    <v>19997</v>
    <v>New York Stock Exchange</v>
    <v>XNYS</v>
    <v>XNYS</v>
    <v>7550 Ogden Dale Rd SE, CALGARY, AB, T2C 4X9 CA</v>
    <v>80.73</v>
    <v>Freight &amp; Logistics Services</v>
    <v>Stock</v>
    <v>45415.958333378905</v>
    <v>467</v>
    <v>79.355000000000004</v>
    <v>101029800000</v>
    <v>Canadian Pacific Kansas City Limited</v>
    <v>Canadian Pacific Kansas City Limited</v>
    <v>80.59</v>
    <v>25.832699999999999</v>
    <v>79.56</v>
    <v>79.73</v>
    <v>80.489999999999995</v>
    <v>932704500</v>
    <v>CP</v>
    <v>Canadian Pacific Kansas City Limited (XNYS:CP)</v>
    <v>2008908</v>
    <v>2126390</v>
    <v>2001</v>
  </rv>
  <rv s="4">
    <v>468</v>
  </rv>
  <rv s="0">
    <v>https://www.bing.com/financeapi/forcetrigger?t=b1layc&amp;q=XSWX%3aZURN&amp;form=skydnc</v>
    <v>Learn more on Bing</v>
  </rv>
  <rv s="7">
    <v>en-GB</v>
    <v>b1layc</v>
    <v>268435456</v>
    <v>1</v>
    <v>Powered by Refinitiv</v>
    <v>13</v>
    <v>Zurich Insurance Group Ltd (XSWX:ZURN)</v>
    <v>8</v>
    <v>14</v>
    <v>Finance</v>
    <v>15</v>
    <v>492.9</v>
    <v>401.7</v>
    <v>0.88270000000000004</v>
    <v>-1.7</v>
    <v>-3.8569999999999998E-3</v>
    <v>CHF</v>
    <v>Zurich Insurance Group AG is a holding company. The Company and its subsidiaries provide insurance products and related services. Its segments include General Insurance, Global Life, Farmers, Other Operating Businesses and Non-Core Businesses. The General Insurance segment provides a range of motor, home and commercial products and services for individuals, as well as small and large businesses. The Global Life segment is engaged in providing unit-linked, protection and corporate propositions through global distribution and proposition pillars. The Farmers segment, through Farmers Group, Inc. and its subsidiaries, provides certain non-claims administrative and management services to the Farmers Insurance Exchange, Fire Insurance Exchange, Truck Insurance Exchange, and their subsidiaries and affiliates. The Other Operating Businesses segment includes the Company's Holding and Financing activities. The Non-Core Businesses segment includes its insurance and reinsurance businesses.</v>
    <v>59593</v>
    <v>SIX Swiss Exchange</v>
    <v>XSWX</v>
    <v>XSWX</v>
    <v>Mythenquai 2, ZUERICH, ZUERICH, 8002 CH</v>
    <v>443.2</v>
    <v>Insurance</v>
    <v>Stock</v>
    <v>45415.676840277774</v>
    <v>470</v>
    <v>437.6</v>
    <v>63890290000</v>
    <v>Zurich Insurance Group Ltd</v>
    <v>Zurich Insurance Group Ltd</v>
    <v>442.4</v>
    <v>17.559999999999999</v>
    <v>440.7</v>
    <v>439</v>
    <v>146355700</v>
    <v>ZURN</v>
    <v>Zurich Insurance Group Ltd (XSWX:ZURN)</v>
    <v>242958</v>
    <v>302550</v>
    <v>2000</v>
  </rv>
  <rv s="4">
    <v>471</v>
  </rv>
  <rv s="0">
    <v>https://www.bing.com/financeapi/forcetrigger?t=a1px2w&amp;q=XNAS%3aCME&amp;form=skydnc</v>
    <v>Learn more on Bing</v>
  </rv>
  <rv s="5">
    <v>en-GB</v>
    <v>a1px2w</v>
    <v>268435456</v>
    <v>1</v>
    <v>Powered by Refinitiv</v>
    <v>7</v>
    <v>CME GROUP INC. (XNAS:CME)</v>
    <v>8</v>
    <v>9</v>
    <v>Finance</v>
    <v>5</v>
    <v>222.63</v>
    <v>171.435</v>
    <v>0.53790000000000004</v>
    <v>0.17</v>
    <v>0</v>
    <v>8.1939999999999997E-4</v>
    <v>0</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207.92</v>
    <v>Investment Banking &amp; Investment Services</v>
    <v>Stock</v>
    <v>45415.971037985939</v>
    <v>473</v>
    <v>202.77500000000001</v>
    <v>74759232780</v>
    <v>CME GROUP INC.</v>
    <v>CME GROUP INC.</v>
    <v>205.86</v>
    <v>23.643899999999999</v>
    <v>207.48</v>
    <v>207.65</v>
    <v>207.65</v>
    <v>360025200</v>
    <v>CME</v>
    <v>CME GROUP INC. (XNAS:CME)</v>
    <v>2065362</v>
    <v>1762293</v>
    <v>2001</v>
  </rv>
  <rv s="4">
    <v>474</v>
  </rv>
  <rv s="0">
    <v>https://www.bing.com/financeapi/forcetrigger?t=afg41h&amp;q=XFRA%3aMUJ&amp;form=skydnc</v>
    <v>Learn more on Bing</v>
  </rv>
  <rv s="7">
    <v>en-GB</v>
    <v>afg41h</v>
    <v>268435456</v>
    <v>1</v>
    <v>Powered by Refinitiv</v>
    <v>13</v>
    <v>MITSUBISHI MATERIALS CORPORATION (XFRA:MUJ)</v>
    <v>8</v>
    <v>65</v>
    <v>Finance</v>
    <v>15</v>
    <v>30.52</v>
    <v>12.9</v>
    <v>1.0459000000000001</v>
    <v>-0.5</v>
    <v>-2.6596000000000002E-2</v>
    <v>EUR</v>
    <v>MITSUBISHI MATERIALS CORPORATION is a Japan-based company principally engaged in the processing and manufacture of non-ferrous metals and cement. The Company operates in four business segments. High-Performance Products segment manufactures and sells copper processed products, electronic materials and aluminum products. Processing segment manufactures and sells carbide products and sintered products. Metal segment is involved in the smelting and sale of copper, gold and silver. Cement segment provides cement, aggregate, ready-mixed concrete and concrete products. The Company is also involved in the energy-related business such as geothermal and hydroelectric power generation business, environmental recycling-related business, as well as engineering-related business, among others.</v>
    <v>18576</v>
    <v>Deutsche Boerse AG</v>
    <v>XFRA</v>
    <v>XFRA</v>
    <v>Marunouchi Nijubashi Bldg., 3-2-3, Marunouchi, CHIYODA-KU, TOKYO-TO, 100-8117 JP</v>
    <v>18.3</v>
    <v>Metals &amp; Mining</v>
    <v>Stock</v>
    <v>45415.836805555555</v>
    <v>476</v>
    <v>18.3</v>
    <v>399333700000</v>
    <v>MITSUBISHI MATERIALS CORPORATION</v>
    <v>MITSUBISHI MATERIALS CORPORATION</v>
    <v>18.3</v>
    <v>8.5115999999999996</v>
    <v>18.8</v>
    <v>18.3</v>
    <v>131489500</v>
    <v>MUJ</v>
    <v>MITSUBISHI MATERIALS CORPORATION (XFRA:MUJ)</v>
    <v>31</v>
    <v>901800</v>
    <v>1950</v>
  </rv>
  <rv s="4">
    <v>477</v>
  </rv>
  <rv s="0">
    <v>https://www.bing.com/financeapi/forcetrigger?t=by6bxm&amp;q=XLON%3a0A6W&amp;form=skydnc</v>
    <v>Learn more on Bing</v>
  </rv>
  <rv s="10">
    <v>en-GB</v>
    <v>by6bxm</v>
    <v>268435456</v>
    <v>1</v>
    <v>Powered by Refinitiv</v>
    <v>24</v>
    <v>Abb Ltd (XLON:0A6W)</v>
    <v>8</v>
    <v>25</v>
    <v>Finance</v>
    <v>23</v>
    <v>49.79</v>
    <v>32.9</v>
    <v>1.181</v>
    <v>USD</v>
    <v>Abb Ltd is a holding company. The Company's segments include Electrification Products, Robotics and Motion, Industrial Automation, Power Grids, and Corporate and Other. It operates through four divisions: Electrification Products, Robotics and Motion, Industrial Automation and Power Grids. It is engaged in serving customers in utilities, industry and transport and infrastructure. The Electrification Products segment manufactures and sells products and services including low and medium-voltage switchgear, breakers, switches and control products. The Robotics and Motion segment manufactures and sells motors, generators, variable speed drives and robots and robotics. The Industrial Automation segment develops and sells control and plant optimization systems, and automation products and solutions. The Power Grids segment supplies power and automation products, systems, and service and software solutions.</v>
    <v>108700</v>
    <v>London Stock Exchange</v>
    <v>XLON</v>
    <v>XLON</v>
    <v>Affolternstrasse 44, ZUERICH, ZUERICH, 8050 CH</v>
    <v>Machinery, Equipment &amp; Components</v>
    <v>Stock</v>
    <v>45415.718976296092</v>
    <v>479</v>
    <v>93580470000</v>
    <v>Abb Ltd</v>
    <v>Abb Ltd</v>
    <v>25.4648</v>
    <v>49.72</v>
    <v>1882003000</v>
    <v>0A6W</v>
    <v>Abb Ltd (XLON:0A6W)</v>
    <v>750</v>
    <v>206450</v>
    <v>1999</v>
  </rv>
  <rv s="4">
    <v>480</v>
  </rv>
  <rv s="0">
    <v>https://www.bing.com/financeapi/forcetrigger?t=ae9wk2&amp;q=XPAR%3aRMS&amp;form=skydnc</v>
    <v>Learn more on Bing</v>
  </rv>
  <rv s="7">
    <v>en-GB</v>
    <v>ae9wk2</v>
    <v>268435456</v>
    <v>1</v>
    <v>Powered by Refinitiv</v>
    <v>13</v>
    <v>Hermes International SCA (XPAR:RMS)</v>
    <v>8</v>
    <v>16</v>
    <v>Finance</v>
    <v>15</v>
    <v>2436</v>
    <v>1641</v>
    <v>0.73270000000000002</v>
    <v>45</v>
    <v>2.0089000000000003E-2</v>
    <v>EUR</v>
    <v>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v>
    <v>22037</v>
    <v>Euronext Paris</v>
    <v>XPAR</v>
    <v>XPAR</v>
    <v>24 rue du Faubourg Saint Honore, PARIS, ILE-DE-FRANCE, 75008 FR</v>
    <v>2303</v>
    <v>Textiles &amp; Apparel</v>
    <v>Stock</v>
    <v>45415.666666666664</v>
    <v>482</v>
    <v>2251</v>
    <v>241226100000</v>
    <v>Hermes International SCA</v>
    <v>Hermes International SCA</v>
    <v>2260</v>
    <v>55.475299999999997</v>
    <v>2240</v>
    <v>2285</v>
    <v>105569400</v>
    <v>RMS</v>
    <v>Hermes International SCA (XPAR:RMS)</v>
    <v>45855</v>
    <v>51370</v>
    <v>1957</v>
  </rv>
  <rv s="4">
    <v>483</v>
  </rv>
  <rv s="0">
    <v>https://www.bing.com/financeapi/forcetrigger?t=a1pxbh&amp;q=XNYS%3aCMG&amp;form=skydnc</v>
    <v>Learn more on Bing</v>
  </rv>
  <rv s="5">
    <v>en-GB</v>
    <v>a1pxbh</v>
    <v>268435456</v>
    <v>1</v>
    <v>Powered by Refinitiv</v>
    <v>7</v>
    <v>CHIPOTLE MEXICAN GRILL, INC. (XNYS:CMG)</v>
    <v>8</v>
    <v>9</v>
    <v>Finance</v>
    <v>5</v>
    <v>3241.42</v>
    <v>1768.635</v>
    <v>1.2718</v>
    <v>13.39</v>
    <v>2.5729999999999998E-3</v>
    <v>4.2620000000000002E-3</v>
    <v>8.1199999999999992</v>
    <v>USD</v>
    <v>Chipotle Mexican Grill, Inc. is a restaurant company. The Company, through its subsidiaries, owns and operates Chipotle Mexican Grill restaurants, which feature a menu of burritos, burrito bowls (a burrito without the tortilla), quesadillas, tacos, and salads. The Company operates about 3,437 restaurants, including 3,371 Chipotle restaurants within the United States, and 66 international Chipotle restaurants. The Company owns and operates all its restaurants in North America and Europe. It manages its operations based on eight regions. It has made digital ordering convenient with enhancements to the Chipotle app and Website, such as customization, contactless delivery, and group ordering. Its application also includes order readiness messaging, wrong location detection and reminders to scan for points. The Company’s subsidiaries include Chipotle Mexican Grill Canada Corp., Chipotle Mexican Grill France SAS, and Chipotle Mexican Grill of Berwyn Heights, LLC, among others.</v>
    <v>116068</v>
    <v>New York Stock Exchange</v>
    <v>XNYS</v>
    <v>XNYS</v>
    <v>610 Newport Center Dr, Suite 1100, NEWPORT BEACH, CA, 92660 US</v>
    <v>3176.4</v>
    <v>Hotels &amp; Entertainment Services</v>
    <v>Stock</v>
    <v>45415.997402615627</v>
    <v>485</v>
    <v>3148.84</v>
    <v>86668822460</v>
    <v>CHIPOTLE MEXICAN GRILL, INC.</v>
    <v>CHIPOTLE MEXICAN GRILL, INC.</v>
    <v>3159.28</v>
    <v>67.348200000000006</v>
    <v>3141.99</v>
    <v>3155.38</v>
    <v>3163.5</v>
    <v>27467000</v>
    <v>CMG</v>
    <v>CHIPOTLE MEXICAN GRILL, INC. (XNYS:CMG)</v>
    <v>269495</v>
    <v>268748</v>
    <v>1998</v>
  </rv>
  <rv s="4">
    <v>486</v>
  </rv>
  <rv s="0">
    <v>https://www.bing.com/financeapi/forcetrigger?t=a22xk2&amp;q=XNYS%3aSHW&amp;form=skydnc</v>
    <v>Learn more on Bing</v>
  </rv>
  <rv s="5">
    <v>en-GB</v>
    <v>a22xk2</v>
    <v>268435456</v>
    <v>1</v>
    <v>Powered by Refinitiv</v>
    <v>7</v>
    <v>THE SHERWIN-WILLIAMS COMPANY (XNYS:SHW)</v>
    <v>8</v>
    <v>9</v>
    <v>Finance</v>
    <v>5</v>
    <v>348.37389999999999</v>
    <v>221.76</v>
    <v>1.1828000000000001</v>
    <v>6.84</v>
    <v>1.0953999999999998E-2</v>
    <v>2.2466E-2</v>
    <v>3.41</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315.57</v>
    <v>Chemicals</v>
    <v>Stock</v>
    <v>45415.958333367969</v>
    <v>488</v>
    <v>310.95</v>
    <v>79100310000</v>
    <v>THE SHERWIN-WILLIAMS COMPANY</v>
    <v>THE SHERWIN-WILLIAMS COMPANY</v>
    <v>315.45</v>
    <v>33.206400000000002</v>
    <v>304.45999999999998</v>
    <v>311.3</v>
    <v>314.70999999999998</v>
    <v>254096700</v>
    <v>SHW</v>
    <v>THE SHERWIN-WILLIAMS COMPANY (XNYS:SHW)</v>
    <v>2027799</v>
    <v>1585381</v>
    <v>1884</v>
  </rv>
  <rv s="4">
    <v>489</v>
  </rv>
  <rv s="0">
    <v>https://www.bing.com/financeapi/forcetrigger?t=a1q1w7&amp;q=XNYS%3aCNQ&amp;form=skydnc</v>
    <v>Learn more on Bing</v>
  </rv>
  <rv s="5">
    <v>en-GB</v>
    <v>a1q1w7</v>
    <v>268435456</v>
    <v>1</v>
    <v>Powered by Refinitiv</v>
    <v>7</v>
    <v>CANADIAN NATURAL RESOURCES LIMITED (XNYS:CNQ)</v>
    <v>8</v>
    <v>64</v>
    <v>Finance</v>
    <v>5</v>
    <v>82.58</v>
    <v>52.66</v>
    <v>1.9538</v>
    <v>-0.21</v>
    <v>1.1252999999999999E-2</v>
    <v>-2.8050000000000002E-3</v>
    <v>0.84</v>
    <v>USD</v>
    <v>Canadian Natural Resources Limited is a Canada-based independent crude oil and natural gas exploration, development and production company. The Company's segments include exploration and production, oil sands mining and upgrading, and midstream and refining. The exploration and production segment is focused on North America, specifically in Western Canada; the United Kingdom portion of the North Sea, and Cote d'Ivoire and South Africa in Offshore Africa. The oil sands mining and upgrading segment produces synthetic crude oil through bitumen mining and upgrading operations at Horizon Oil Sands and through its direct and indirect interest in the Athabasca Oil Sands Project. Within Western Canada in the midstream and refining segment, the Company maintains certain activities that include pipeline operations, an electricity co-generation system and an investment in the Northwest Redwater Partnership, a general partnership formed to upgrade and refine bitumen in the Province of Alberta.</v>
    <v>10272</v>
    <v>New York Stock Exchange</v>
    <v>XNYS</v>
    <v>XNYS</v>
    <v>2100, 855-2 Street Sw, CALGARY, AB, T2P 4J8 CA</v>
    <v>75.819999999999993</v>
    <v>Oil &amp; Gas</v>
    <v>Stock</v>
    <v>45415.986028171093</v>
    <v>491</v>
    <v>74.19</v>
    <v>109170900000</v>
    <v>CANADIAN NATURAL RESOURCES LIMITED</v>
    <v>CANADIAN NATURAL RESOURCES LIMITED</v>
    <v>75.739999999999995</v>
    <v>14.9115</v>
    <v>74.86</v>
    <v>74.650000000000006</v>
    <v>75.489999999999995</v>
    <v>1071451000</v>
    <v>CNQ</v>
    <v>CANADIAN NATURAL RESOURCES LIMITED (XNYS:CNQ)</v>
    <v>2752639</v>
    <v>3895416</v>
    <v>2015</v>
  </rv>
  <rv s="4">
    <v>492</v>
  </rv>
  <rv s="21">
    <v>en-GB</v>
    <v>ccqxh7</v>
    <v>268435456</v>
    <v>1</v>
    <v>Powered by Refinitiv</v>
    <v>66</v>
    <v>Shin-Etsu Chemical Co., Ltd. (XMEX:4063N)</v>
    <v>21</v>
    <v>67</v>
    <v>Finance</v>
    <v>32</v>
    <v>1.2821</v>
    <v>MXN</v>
    <v>Shin-Etsu Chemical Co., Ltd. is a Japan-based company primarily engaged in chemical business. The Company operates in six business segments. The Poly Vinyl Chloride and Chemicals segment manufactures and sells vinyl chloride, caustic soda products, chloromethane and methanol. The Silicone segment manufactures and sells Silicone products. The Functional Chemicals segment manufactures and sells cellulose derivatives, metal silicon, poval and synthetic sex pheromone. The Semiconductor Silicon segment manufactures and sells semiconductor silicon products. The Electronic and Functional Materials segment manufactures and sells rare earth magnet, packaging materials for Light Emitting Diode (LED), photoresists, mask blanks, synthetic quartz products, liquid fluoroelastomer and pellicle. The Process, Commercial and Technology Service segment provides resin processed products, exports technology and plant and others.</v>
    <v>25717</v>
    <v>Mexican Stock Exchange</v>
    <v>XMEX</v>
    <v>XMEX</v>
    <v>20F, Marunouchi Eiraku Bldg., 1-4-1, Marunouchi, CHIYODA-KU, TOKYO-TO, 100-0005 JP</v>
    <v>Chemicals</v>
    <v>Stock</v>
    <v>1-01-01T11:30:52.0000000</v>
    <v>Shin-Etsu Chemical Co., Ltd.</v>
    <v>Shin-Etsu Chemical Co., Ltd.</v>
    <v>644.19000000000005</v>
    <v>2001692000</v>
    <v>4063N</v>
    <v>Shin-Etsu Chemical Co., Ltd. (XMEX:4063N)</v>
    <v>3026</v>
    <v>7800650</v>
    <v>1926</v>
  </rv>
  <rv s="4">
    <v>494</v>
  </rv>
  <rv s="0">
    <v>https://www.bing.com/financeapi/forcetrigger?t=af7jfr&amp;q=XFRA%3aCY2&amp;form=skydnc</v>
    <v>Learn more on Bing</v>
  </rv>
  <rv s="7">
    <v>en-GB</v>
    <v>af7jfr</v>
    <v>268435456</v>
    <v>1</v>
    <v>Powered by Refinitiv</v>
    <v>13</v>
    <v>Canadian National Railway Company (XFRA:CY2)</v>
    <v>8</v>
    <v>40</v>
    <v>Finance</v>
    <v>15</v>
    <v>127.1</v>
    <v>56.85</v>
    <v>0.65629999999999999</v>
    <v>0.5</v>
    <v>4.3880000000000004E-3</v>
    <v>EUR</v>
    <v>Canadian National Railway Company is a transportation and logistics company. The Company's services include rail, intermodal, trucking, and supply chain services. The Company’s rail services offer equipment, customs brokerage services, transloading and distribution, private car storage and others. Its intermodal container services help shippers expand their door-to-door market reach with about 23 strategically placed intermodal terminals. Its intermodal services include temperature-controlled cargo, port partnerships, logistics park, moving grain in containers, custom brokerage, transloading and distribution, and others. Its trucking services include door-to-door service, import and export dray, interline services, and specialized services. Its supply chain services offer comprehensive services across a range of industries and product types. It transports more than 300 million tons of natural resources, manufactured products, and finished goods throughout North America every year.</v>
    <v>25179</v>
    <v>Deutsche Boerse AG</v>
    <v>XFRA</v>
    <v>XFRA</v>
    <v>935 de la Gauchetiere Street West, MONTREAL, QC, H3B 2M9 CA</v>
    <v>114.45</v>
    <v>Freight &amp; Logistics Services</v>
    <v>Stock</v>
    <v>45415.836805555555</v>
    <v>496</v>
    <v>113.7</v>
    <v>107498700000</v>
    <v>Canadian National Railway Company</v>
    <v>Canadian National Railway Company</v>
    <v>113.7</v>
    <v>19.7668</v>
    <v>113.95</v>
    <v>114.45</v>
    <v>636200000</v>
    <v>CY2</v>
    <v>Canadian National Railway Company (XFRA:CY2)</v>
    <v>60</v>
    <v>1101400</v>
    <v>1995</v>
  </rv>
  <rv s="4">
    <v>497</v>
  </rv>
  <rv s="0">
    <v>https://www.bing.com/financeapi/forcetrigger?t=ae9y1h&amp;q=XPAR%3aSAF&amp;form=skydnc</v>
    <v>Learn more on Bing</v>
  </rv>
  <rv s="7">
    <v>en-GB</v>
    <v>ae9y1h</v>
    <v>268435456</v>
    <v>1</v>
    <v>Powered by Refinitiv</v>
    <v>13</v>
    <v>Safran SA (XPAR:SAF)</v>
    <v>8</v>
    <v>16</v>
    <v>Finance</v>
    <v>15</v>
    <v>213.35</v>
    <v>133.36000000000001</v>
    <v>1.4233</v>
    <v>3.6</v>
    <v>1.7750999999999999E-2</v>
    <v>EUR</v>
    <v>Safran SA is a France-based high-technology company that carries out research, design, development, testing, manufacturing, sales, maintenance, and support operations for its high-technology activities. The Company’s segments are: Aerospace Propulsion, Aircraft Equipment and Aircraft Interiors. The Aerospace Propulsion segment designs, develops, produces, and markets, propulsion and mechanical power transmission systems for commercial aircraft, military transport, training and combat aircraft, civil and military helicopters, satellites, and drones. It also includes maintenance, repair, and overhaul (MRO) activities and the sale of spare parts. The Aircraft Equipment segment operates in five main sectors: Landing and braking systems, Engine systems and equipment, Electrical systems, and engineering, Aerosystems, and Electronics &amp; Defense. The Aircraft Interiors segment covers seats and cabin fittings, closets, in-flight entertainment systems and flight-deck equipment.</v>
    <v>91984</v>
    <v>Euronext Paris</v>
    <v>XPAR</v>
    <v>XPAR</v>
    <v>2, Boulevard du General Martial Valin, PARIS, ILE-DE-FRANCE, 75724 FR</v>
    <v>206.7</v>
    <v>Aerospace &amp; Defense</v>
    <v>Stock</v>
    <v>45415.666666666664</v>
    <v>499</v>
    <v>203.8</v>
    <v>88186580000</v>
    <v>Safran SA</v>
    <v>Safran SA</v>
    <v>205.1</v>
    <v>25.050699999999999</v>
    <v>202.8</v>
    <v>206.4</v>
    <v>427260500</v>
    <v>SAF</v>
    <v>Safran SA (XPAR:SAF)</v>
    <v>323192</v>
    <v>495200</v>
    <v>1956</v>
  </rv>
  <rv s="4">
    <v>500</v>
  </rv>
  <rv s="0">
    <v>https://www.bing.com/financeapi/forcetrigger?t=a1xtpr&amp;q=XNYS%3aMO&amp;form=skydnc</v>
    <v>Learn more on Bing</v>
  </rv>
  <rv s="5">
    <v>en-GB</v>
    <v>a1xtpr</v>
    <v>268435456</v>
    <v>1</v>
    <v>Powered by Refinitiv</v>
    <v>7</v>
    <v>Altria Group, Inc. (XNYS:MO)</v>
    <v>8</v>
    <v>9</v>
    <v>Finance</v>
    <v>5</v>
    <v>47.366900000000001</v>
    <v>39.064999999999998</v>
    <v>0.66069999999999995</v>
    <v>-0.39</v>
    <v>-2.2939999999999999E-4</v>
    <v>-8.8680000000000009E-3</v>
    <v>-0.01</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44.12</v>
    <v>Food &amp; Tobacco</v>
    <v>Stock</v>
    <v>45415.999966539064</v>
    <v>502</v>
    <v>43.37</v>
    <v>74871340000</v>
    <v>Altria Group, Inc.</v>
    <v>Altria Group, Inc.</v>
    <v>44</v>
    <v>9.1286000000000005</v>
    <v>43.98</v>
    <v>43.59</v>
    <v>43.58</v>
    <v>1717626000</v>
    <v>MO</v>
    <v>Altria Group, Inc. (XNYS:MO)</v>
    <v>11228966</v>
    <v>11995226</v>
    <v>1985</v>
  </rv>
  <rv s="4">
    <v>503</v>
  </rv>
  <rv s="0">
    <v>https://www.bing.com/financeapi/forcetrigger?t=a1rdzr&amp;q=XNYS%3aDUK&amp;form=skydnc</v>
    <v>Learn more on Bing</v>
  </rv>
  <rv s="5">
    <v>en-GB</v>
    <v>a1rdzr</v>
    <v>268435456</v>
    <v>1</v>
    <v>Powered by Refinitiv</v>
    <v>7</v>
    <v>DUKE ENERGY CORPORATION (XNYS:DUK)</v>
    <v>8</v>
    <v>9</v>
    <v>Finance</v>
    <v>5</v>
    <v>100.56</v>
    <v>83.06</v>
    <v>0.44030000000000002</v>
    <v>0.95</v>
    <v>0</v>
    <v>9.5659999999999999E-3</v>
    <v>0</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100.34</v>
    <v>Electrical Utilities &amp; IPPs</v>
    <v>Stock</v>
    <v>45415.960626562497</v>
    <v>505</v>
    <v>99.1</v>
    <v>77346359028</v>
    <v>DUKE ENERGY CORPORATION</v>
    <v>DUKE ENERGY CORPORATION</v>
    <v>99.85</v>
    <v>18.6662</v>
    <v>99.31</v>
    <v>100.26</v>
    <v>100.26</v>
    <v>771457800</v>
    <v>DUK</v>
    <v>DUKE ENERGY CORPORATION (XNYS:DUK)</v>
    <v>4338461</v>
    <v>2580473</v>
    <v>2005</v>
  </rv>
  <rv s="4">
    <v>506</v>
  </rv>
  <rv s="0">
    <v>https://www.bing.com/financeapi/forcetrigger?t=a1qga2&amp;q=XNAS%3aCSX&amp;form=skydnc</v>
    <v>Learn more on Bing</v>
  </rv>
  <rv s="5">
    <v>en-GB</v>
    <v>a1qga2</v>
    <v>268435456</v>
    <v>1</v>
    <v>Powered by Refinitiv</v>
    <v>7</v>
    <v>CSX Corporation (XNAS:CSX)</v>
    <v>8</v>
    <v>9</v>
    <v>Finance</v>
    <v>5</v>
    <v>40.119999999999997</v>
    <v>29.03</v>
    <v>1.1976</v>
    <v>0.28000000000000003</v>
    <v>2.6590000000000003E-3</v>
    <v>8.3409999999999995E-3</v>
    <v>0.09</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23400</v>
    <v>Nasdaq Stock Market</v>
    <v>XNAS</v>
    <v>XNAS</v>
    <v>500 Water Street, 15th Floor, JACKSONVILLE, FL, 32202 US</v>
    <v>33.97</v>
    <v>Freight &amp; Logistics Services</v>
    <v>Stock</v>
    <v>45415.996932430469</v>
    <v>508</v>
    <v>33.659999999999997</v>
    <v>66174280000</v>
    <v>CSX Corporation</v>
    <v>CSX Corporation</v>
    <v>33.82</v>
    <v>18.602</v>
    <v>33.57</v>
    <v>33.85</v>
    <v>33.94</v>
    <v>1954927000</v>
    <v>CSX</v>
    <v>CSX Corporation (XNAS:CSX)</v>
    <v>6618097</v>
    <v>13969348</v>
    <v>1978</v>
  </rv>
  <rv s="4">
    <v>509</v>
  </rv>
  <rv s="22">
    <v>en-GB</v>
    <v>c7t34c</v>
    <v>268435456</v>
    <v>1</v>
    <v>Powered by Refinitiv</v>
    <v>68</v>
    <v>Enbridge Inc. (XFRA:EN30)</v>
    <v>21</v>
    <v>69</v>
    <v>Finance</v>
    <v>15</v>
    <v>0.89380000000000004</v>
    <v>0.1</v>
    <v>8.8500000000000002E-3</v>
    <v>EUR</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Deutsche Boerse AG</v>
    <v>XFRA</v>
    <v>XFRA</v>
    <v>200, Fifth Avenue Place, 425 - 1st Street S.W, CALGARY, AB, T2P 3L8 CA</v>
    <v>11.4</v>
    <v>Oil &amp; Gas Related Equipment and Services</v>
    <v>Stock</v>
    <v>45415.836805555555</v>
    <v>11.4</v>
    <v>105918000000</v>
    <v>Enbridge Inc.</v>
    <v>Enbridge Inc.</v>
    <v>11.4</v>
    <v>11.3</v>
    <v>11.4</v>
    <v>2125586000</v>
    <v>EN30</v>
    <v>Enbridge Inc. (XFRA:EN30)</v>
    <v>11311390</v>
    <v>1987</v>
  </rv>
  <rv s="4">
    <v>511</v>
  </rv>
  <rv s="0">
    <v>https://www.bing.com/financeapi/forcetrigger?t=bq8rqh&amp;q=XNAS%3aCRWD&amp;form=skydnc</v>
    <v>Learn more on Bing</v>
  </rv>
  <rv s="5">
    <v>en-GB</v>
    <v>bq8rqh</v>
    <v>268435456</v>
    <v>1</v>
    <v>Powered by Refinitiv</v>
    <v>7</v>
    <v>CROWDSTRIKE HOLDINGS, INC. (XNAS:CRWD)</v>
    <v>8</v>
    <v>9</v>
    <v>Finance</v>
    <v>5</v>
    <v>365</v>
    <v>115.67</v>
    <v>1.0760000000000001</v>
    <v>6.67</v>
    <v>-1.196E-2</v>
    <v>2.1974E-2</v>
    <v>-3.71</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7925</v>
    <v>Nasdaq Stock Market</v>
    <v>XNAS</v>
    <v>XNAS</v>
    <v>206 E. 9TH STREET, SUITE 1400, AUSTIN, TX, 78701 US</v>
    <v>311.55</v>
    <v>Software &amp; IT Services</v>
    <v>Stock</v>
    <v>45415.999642349219</v>
    <v>513</v>
    <v>300</v>
    <v>75030089427</v>
    <v>CROWDSTRIKE HOLDINGS, INC.</v>
    <v>CROWDSTRIKE HOLDINGS, INC.</v>
    <v>304.76</v>
    <v>854.57299999999998</v>
    <v>303.54000000000002</v>
    <v>310.20999999999998</v>
    <v>306.5</v>
    <v>241868700</v>
    <v>CRWD</v>
    <v>CROWDSTRIKE HOLDINGS, INC. (XNAS:CRWD)</v>
    <v>4080846</v>
    <v>2179029</v>
    <v>2011</v>
  </rv>
  <rv s="4">
    <v>514</v>
  </rv>
  <rv s="0">
    <v>https://www.bing.com/financeapi/forcetrigger?t=a1ock2&amp;q=XNYS%3aBDX&amp;form=skydnc</v>
    <v>Learn more on Bing</v>
  </rv>
  <rv s="5">
    <v>en-GB</v>
    <v>a1ock2</v>
    <v>268435456</v>
    <v>1</v>
    <v>Powered by Refinitiv</v>
    <v>7</v>
    <v>BECTON, DICKINSON AND COMPANY (XNYS:BDX)</v>
    <v>8</v>
    <v>9</v>
    <v>Finance</v>
    <v>5</v>
    <v>287.32</v>
    <v>229.39500000000001</v>
    <v>0.45440000000000003</v>
    <v>-5.67</v>
    <v>-2.898E-3</v>
    <v>-2.3591000000000001E-2</v>
    <v>-0.68</v>
    <v>USD</v>
    <v>Becton, Dickinson and Company is a global medical technology company. The Company is engaged in the development, manufacture and sale of a range of medical supplies, devices, laboratory equipment and diagnostic products used by healthcare institutions, physicians, life science researchers, and others. The Company's BD Medical segment produces an array of medical technologies and devices that are used to help improve healthcare delivery in a wide range of settings. The BD Medical segment consists of various business units, including medication delivery solutions, medication management solutions, and pharmaceutical systems. The Company's BD Life Sciences segment provides products for the collection and transport of diagnostics specimens, and instruments and reagent systems to detect a broad range of infectious diseases, healthcare-associated infections and cancers. The Company's BD Interventional segment provides vascular, urology, oncology and surgical specialty products.</v>
    <v>73000</v>
    <v>New York Stock Exchange</v>
    <v>XNYS</v>
    <v>XNYS</v>
    <v>One Becton Drive, FRANKLIN LAKES, NJ, 07417-1880 US</v>
    <v>242.29</v>
    <v>Healthcare Equipment &amp; Supplies</v>
    <v>Stock</v>
    <v>45415.958333356248</v>
    <v>516</v>
    <v>234.13</v>
    <v>67799568296</v>
    <v>BECTON, DICKINSON AND COMPANY</v>
    <v>BECTON, DICKINSON AND COMPANY</v>
    <v>238.77</v>
    <v>49.951000000000001</v>
    <v>240.35</v>
    <v>234.68</v>
    <v>234</v>
    <v>288902200</v>
    <v>BDX</v>
    <v>BECTON, DICKINSON AND COMPANY (XNYS:BDX)</v>
    <v>1722353</v>
    <v>1239390</v>
    <v>1906</v>
  </rv>
  <rv s="4">
    <v>517</v>
  </rv>
  <rv s="0">
    <v>https://www.bing.com/financeapi/forcetrigger?t=bqpm27&amp;q=XWBO%3aSOUT&amp;form=skydnc</v>
    <v>Learn more on Bing</v>
  </rv>
  <rv s="23">
    <v>en-GB</v>
    <v>bqpm27</v>
    <v>268435456</v>
    <v>1</v>
    <v>Powered by Refinitiv</v>
    <v>70</v>
    <v>THE SOUTHERN COMPANY (XWBO:SOUT)</v>
    <v>8</v>
    <v>71</v>
    <v>Finance</v>
    <v>15</v>
    <v>0.49380000000000002</v>
    <v>0.71</v>
    <v>1.0281E-2</v>
    <v>EUR</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Wiener Boerse</v>
    <v>XWBO</v>
    <v>XWBO</v>
    <v>30 Ivan Allen Jr. Blvd., N.W., ATLANTA, GA, 30308 US</v>
    <v>69.989999999999995</v>
    <v>Electrical Utilities &amp; IPPs</v>
    <v>Stock</v>
    <v>45414</v>
    <v>519</v>
    <v>69.75</v>
    <v>81572090000</v>
    <v>THE SOUTHERN COMPANY</v>
    <v>THE SOUTHERN COMPANY</v>
    <v>69.75</v>
    <v>21.31</v>
    <v>69.06</v>
    <v>69.77</v>
    <v>1094633000</v>
    <v>SOUT</v>
    <v>THE SOUTHERN COMPANY (XWBO:SOUT)</v>
    <v>60</v>
    <v>5315920</v>
    <v>1945</v>
  </rv>
  <rv s="4">
    <v>520</v>
  </rv>
  <rv s="0">
    <v>https://www.bing.com/financeapi/forcetrigger?t=bwff77&amp;q=XFRA%3aIBE5&amp;form=skydnc</v>
    <v>Learn more on Bing</v>
  </rv>
  <rv s="24">
    <v>en-GB</v>
    <v>bwff77</v>
    <v>268435456</v>
    <v>1</v>
    <v>Powered by Refinitiv</v>
    <v>72</v>
    <v>Iberdrola SA (XFRA:IBE5)</v>
    <v>8</v>
    <v>73</v>
    <v>Finance</v>
    <v>15</v>
    <v>2.2000000000000002</v>
    <v>5.0925999999999999E-2</v>
    <v>EUR</v>
    <v>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v>
    <v>Deutsche Boerse AG</v>
    <v>XFRA</v>
    <v>XFRA</v>
    <v>Plaza Euskadi numero 5, BILBAO, VIZCAYA ES</v>
    <v>45.4</v>
    <v>Electrical Utilities &amp; IPPs</v>
    <v>Stock</v>
    <v>45415.836805555555</v>
    <v>522</v>
    <v>45.4</v>
    <v>Iberdrola SA</v>
    <v>Iberdrola SA</v>
    <v>45.4</v>
    <v>43.2</v>
    <v>45.4</v>
    <v>IBE5</v>
    <v>Iberdrola SA (XFRA:IBE5)</v>
    <v>100</v>
  </rv>
  <rv s="4">
    <v>523</v>
  </rv>
  <rv s="0">
    <v>https://www.bing.com/financeapi/forcetrigger?t=af648m&amp;q=XFRA%3aBZZ&amp;form=skydnc</v>
    <v>Learn more on Bing</v>
  </rv>
  <rv s="7">
    <v>en-GB</v>
    <v>af648m</v>
    <v>268435456</v>
    <v>1</v>
    <v>Powered by Refinitiv</v>
    <v>13</v>
    <v>BANK OF MONTREAL (XFRA:BZZ)</v>
    <v>8</v>
    <v>40</v>
    <v>Finance</v>
    <v>15</v>
    <v>110.18</v>
    <v>36.4</v>
    <v>1.1746000000000001</v>
    <v>-2.68</v>
    <v>-3.1053999999999998E-2</v>
    <v>EUR</v>
    <v>Bank of Montreal (BMO) is a Canada-based company, which offers a wide range of personal banking services. The Company is engaged in providing a broad range of personal and commercial banking, wealth management, global markets and investment banking products and services to customers across Canada, the United States, and in select markets globally. The Company offers services, such as bank accounts, credit cards, mortgages, loans, investments, creditor insurance, and travel insurance. The Company’s segments include P&amp;C, U.S. P&amp;C, Total P&amp;C, BMO Wealth Management, BMO Capital Markets, and Corporate Services. Its bank accounts include checking accounts, and savings accounts. Its credit card services include no fee, low interest, cash back, BMO Rewards, AIR MILES, travel, and lifestyle. Its credit cards include BMO eclipse Visa Infinite Card, BMO Ascend World Elite Mastercard, BMO eclipse Visa Infinite Privilege Card, BMO Preferred Rate Mastercard and BMO CashBack Mastercard.</v>
    <v>55767</v>
    <v>Deutsche Boerse AG</v>
    <v>XFRA</v>
    <v>XFRA</v>
    <v>1 First Canadian Place, TORONTO, ON, M5X 1A1 CA</v>
    <v>83.62</v>
    <v>Banking Services</v>
    <v>Stock</v>
    <v>45415.836805555555</v>
    <v>525</v>
    <v>83.62</v>
    <v>88735180000</v>
    <v>BANK OF MONTREAL</v>
    <v>BANK OF MONTREAL</v>
    <v>83.62</v>
    <v>17.2058</v>
    <v>86.3</v>
    <v>83.62</v>
    <v>725431600</v>
    <v>BZZ</v>
    <v>BANK OF MONTREAL (XFRA:BZZ)</v>
    <v>19</v>
    <v>3584630</v>
    <v>1995</v>
  </rv>
  <rv s="4">
    <v>526</v>
  </rv>
  <rv s="0">
    <v>https://www.bing.com/financeapi/forcetrigger?t=a2359c&amp;q=XNYS%3aSMFG&amp;form=skydnc</v>
    <v>Learn more on Bing</v>
  </rv>
  <rv s="5">
    <v>en-GB</v>
    <v>a2359c</v>
    <v>268435456</v>
    <v>1</v>
    <v>Powered by Refinitiv</v>
    <v>7</v>
    <v>Sumitomo Mitsui Financial Group, Inc. (XNYS:SMFG)</v>
    <v>8</v>
    <v>9</v>
    <v>Finance</v>
    <v>5</v>
    <v>12.455</v>
    <v>7.79</v>
    <v>0.62849999999999995</v>
    <v>0.12</v>
    <v>4.3249999999999999E-3</v>
    <v>1.0489999999999999E-2</v>
    <v>0.05</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109434</v>
    <v>New York Stock Exchange</v>
    <v>XNYS</v>
    <v>XNYS</v>
    <v>1-1-2, Marunouchi, CHIYODA-KU, TOKYO-TO, 100-0005 JP</v>
    <v>11.59</v>
    <v>Banking Services</v>
    <v>Stock</v>
    <v>45415.995211978909</v>
    <v>528</v>
    <v>11.5</v>
    <v>75647770000</v>
    <v>Sumitomo Mitsui Financial Group, Inc.</v>
    <v>Sumitomo Mitsui Financial Group, Inc.</v>
    <v>11.52</v>
    <v>13.065099999999999</v>
    <v>11.44</v>
    <v>11.56</v>
    <v>11.61</v>
    <v>6586985000</v>
    <v>SMFG</v>
    <v>Sumitomo Mitsui Financial Group, Inc. (XNYS:SMFG)</v>
    <v>708545</v>
    <v>1010834</v>
    <v>2002</v>
  </rv>
  <rv s="4">
    <v>529</v>
  </rv>
  <rv s="0">
    <v>https://www.bing.com/financeapi/forcetrigger?t=a221mw&amp;q=XNYS%3aRIO&amp;form=skydnc</v>
    <v>Learn more on Bing</v>
  </rv>
  <rv s="5">
    <v>en-GB</v>
    <v>a221mw</v>
    <v>268435456</v>
    <v>1</v>
    <v>Powered by Refinitiv</v>
    <v>7</v>
    <v>RIO TINTO PLC (XNYS:RIO)</v>
    <v>8</v>
    <v>9</v>
    <v>Finance</v>
    <v>5</v>
    <v>75.089100000000002</v>
    <v>58.27</v>
    <v>0.71850000000000003</v>
    <v>0.66</v>
    <v>3.771E-3</v>
    <v>9.666000000000001E-3</v>
    <v>0.26</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69.12</v>
    <v>Metals &amp; Mining</v>
    <v>Stock</v>
    <v>45415.996582638283</v>
    <v>531</v>
    <v>68.42</v>
    <v>117597100000</v>
    <v>RIO TINTO PLC</v>
    <v>RIO TINTO PLC</v>
    <v>68.989999999999995</v>
    <v>11.182499999999999</v>
    <v>68.28</v>
    <v>68.94</v>
    <v>69.2</v>
    <v>1623719000</v>
    <v>RIO</v>
    <v>RIO TINTO PLC (XNYS:RIO)</v>
    <v>3193760</v>
    <v>3310201</v>
    <v>1962</v>
  </rv>
  <rv s="4">
    <v>532</v>
  </rv>
  <rv s="0">
    <v>https://www.bing.com/financeapi/forcetrigger?t=a1ztzr&amp;q=XNYS%3aPH&amp;form=skydnc</v>
    <v>Learn more on Bing</v>
  </rv>
  <rv s="5">
    <v>en-GB</v>
    <v>a1ztzr</v>
    <v>268435456</v>
    <v>1</v>
    <v>Powered by Refinitiv</v>
    <v>7</v>
    <v>PARKER-HANNIFIN CORPORATION (XNYS:PH)</v>
    <v>8</v>
    <v>9</v>
    <v>Finance</v>
    <v>5</v>
    <v>570.1499</v>
    <v>319.14</v>
    <v>1.4761</v>
    <v>5.5</v>
    <v>1.2588999999999999E-2</v>
    <v>1.0364E-2</v>
    <v>6.75</v>
    <v>USD</v>
    <v>Parker-Hannifin Corporation is a manufacturer of motion and control technologies and systems, providing precision engineered solutions for a range of mobile, industrial and aerospace markets. The Company’s segments include Diversified Industrial and Aerospace Systems. The Diversified Industrial segment is an aggregation of several business units, which manufacture motion-control and fluid power system components for builders and users of various types of manufacturing, packaging, transportation, agricultural, construction, and military vehicles and equipment. This segment offers products, such as aerospace filters and systems and compressed air and gas treatment solutions, among others. The Aerospace Systems segment produces hydraulic, fuel, pneumatic and electro-mechanical systems and components, which are utilized on domestic commercial, military and general aviation aircraft. This segment serves original equipment and maintenance, repair and overhaul customers around the world.</v>
    <v>62730</v>
    <v>New York Stock Exchange</v>
    <v>XNYS</v>
    <v>XNYS</v>
    <v>6035 Parkland Boulevard, CLEVELAND, OH, 44124-4141 US</v>
    <v>547.34500000000003</v>
    <v>Machinery, Equipment &amp; Components</v>
    <v>Stock</v>
    <v>45415.958333378905</v>
    <v>534</v>
    <v>532.54</v>
    <v>68851330000</v>
    <v>PARKER-HANNIFIN CORPORATION</v>
    <v>PARKER-HANNIFIN CORPORATION</v>
    <v>536.49</v>
    <v>26.510899999999999</v>
    <v>530.67999999999995</v>
    <v>536.17999999999995</v>
    <v>542.92999999999995</v>
    <v>128410800</v>
    <v>PH</v>
    <v>PARKER-HANNIFIN CORPORATION (XNYS:PH)</v>
    <v>970079</v>
    <v>592443</v>
    <v>1938</v>
  </rv>
  <rv s="4">
    <v>535</v>
  </rv>
  <rv s="0">
    <v>https://www.bing.com/financeapi/forcetrigger?t=a246z2&amp;q=XNYS%3aTGT&amp;form=skydnc</v>
    <v>Learn more on Bing</v>
  </rv>
  <rv s="5">
    <v>en-GB</v>
    <v>a246z2</v>
    <v>268435456</v>
    <v>1</v>
    <v>Powered by Refinitiv</v>
    <v>7</v>
    <v>TARGET CORPORATION (XNYS:TGT)</v>
    <v>8</v>
    <v>9</v>
    <v>Finance</v>
    <v>5</v>
    <v>181.86</v>
    <v>102.93</v>
    <v>1.2173</v>
    <v>-0.08</v>
    <v>2.9110000000000004E-3</v>
    <v>-5.0589999999999999E-4</v>
    <v>0.46</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160.31</v>
    <v>Diversified Retail</v>
    <v>Stock</v>
    <v>45415.977902001563</v>
    <v>537</v>
    <v>157.81</v>
    <v>72965519208</v>
    <v>TARGET CORPORATION</v>
    <v>TARGET CORPORATION</v>
    <v>159</v>
    <v>17.6755</v>
    <v>158.12</v>
    <v>158.04</v>
    <v>158.5</v>
    <v>461690200</v>
    <v>TGT</v>
    <v>TARGET CORPORATION (XNYS:TGT)</v>
    <v>3802181</v>
    <v>3070641</v>
    <v>1902</v>
  </rv>
  <rv s="4">
    <v>538</v>
  </rv>
  <rv s="0">
    <v>https://www.bing.com/financeapi/forcetrigger?t=a1xe52&amp;q=XNYS%3aMCK&amp;form=skydnc</v>
    <v>Learn more on Bing</v>
  </rv>
  <rv s="5">
    <v>en-GB</v>
    <v>a1xe52</v>
    <v>268435456</v>
    <v>1</v>
    <v>Powered by Refinitiv</v>
    <v>7</v>
    <v>MCKESSON CORPORATION (XNYS:MCK)</v>
    <v>8</v>
    <v>9</v>
    <v>Finance</v>
    <v>5</v>
    <v>544.80999999999995</v>
    <v>352.34</v>
    <v>0.46389999999999998</v>
    <v>-1.41</v>
    <v>2.6469999999999998E-4</v>
    <v>-2.6590000000000003E-3</v>
    <v>0.14000000000000001</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530</v>
    <v>Pharmaceuticals</v>
    <v>Stock</v>
    <v>45415.989933367971</v>
    <v>540</v>
    <v>520.49</v>
    <v>69496590000</v>
    <v>MCKESSON CORPORATION</v>
    <v>MCKESSON CORPORATION</v>
    <v>530</v>
    <v>23.973199999999999</v>
    <v>530.27</v>
    <v>528.86</v>
    <v>529</v>
    <v>131408300</v>
    <v>MCK</v>
    <v>MCKESSON CORPORATION (XNYS:MCK)</v>
    <v>866981</v>
    <v>611226</v>
    <v>1994</v>
  </rv>
  <rv s="4">
    <v>541</v>
  </rv>
  <rv s="0">
    <v>https://www.bing.com/financeapi/forcetrigger?t=a1xvzr&amp;q=XNYS%3aMPC&amp;form=skydnc</v>
    <v>Learn more on Bing</v>
  </rv>
  <rv s="5">
    <v>en-GB</v>
    <v>a1xvzr</v>
    <v>268435456</v>
    <v>1</v>
    <v>Powered by Refinitiv</v>
    <v>7</v>
    <v>MARATHON PETROLEUM CORPORATION (XNYS:MPC)</v>
    <v>8</v>
    <v>9</v>
    <v>Finance</v>
    <v>5</v>
    <v>221.11</v>
    <v>104.32</v>
    <v>1.4656</v>
    <v>-0.4</v>
    <v>5.4780000000000001E-5</v>
    <v>-2.186E-3</v>
    <v>0.01</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184.56</v>
    <v>Oil &amp; Gas</v>
    <v>Stock</v>
    <v>45415.976888622659</v>
    <v>543</v>
    <v>180.12</v>
    <v>64317932775</v>
    <v>MARATHON PETROLEUM CORPORATION</v>
    <v>MARATHON PETROLEUM CORPORATION</v>
    <v>183.76</v>
    <v>9.1056000000000008</v>
    <v>182.95</v>
    <v>182.55</v>
    <v>182.56</v>
    <v>360336100</v>
    <v>MPC</v>
    <v>MARATHON PETROLEUM CORPORATION (XNYS:MPC)</v>
    <v>1868555</v>
    <v>2670321</v>
    <v>2009</v>
  </rv>
  <rv s="4">
    <v>544</v>
  </rv>
  <rv s="0">
    <v>https://www.bing.com/financeapi/forcetrigger?t=a1nihw&amp;q=XNYS%3aANET&amp;form=skydnc</v>
    <v>Learn more on Bing</v>
  </rv>
  <rv s="5">
    <v>en-GB</v>
    <v>a1nihw</v>
    <v>268435456</v>
    <v>1</v>
    <v>Powered by Refinitiv</v>
    <v>7</v>
    <v>ARISTA NETWORKS, INC. (XNYS:ANET)</v>
    <v>8</v>
    <v>9</v>
    <v>Finance</v>
    <v>5</v>
    <v>307.74</v>
    <v>131.68</v>
    <v>1.0606</v>
    <v>12.54</v>
    <v>3.6080000000000001E-3</v>
    <v>4.7888E-2</v>
    <v>0.99</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278.35000000000002</v>
    <v>Communications &amp; Networking</v>
    <v>Stock</v>
    <v>45415.996872441407</v>
    <v>546</v>
    <v>271.70100000000002</v>
    <v>85786660000</v>
    <v>ARISTA NETWORKS, INC.</v>
    <v>ARISTA NETWORKS, INC.</v>
    <v>271.89999999999998</v>
    <v>41.7104</v>
    <v>261.86</v>
    <v>274.39999999999998</v>
    <v>275.39</v>
    <v>312633600</v>
    <v>ANET</v>
    <v>ARISTA NETWORKS, INC. (XNYS:ANET)</v>
    <v>2883651</v>
    <v>2314480</v>
    <v>2011</v>
  </rv>
  <rv s="4">
    <v>547</v>
  </rv>
  <rv s="0">
    <v>https://www.bing.com/financeapi/forcetrigger?t=a1s24c&amp;q=XNYS%3aEOG&amp;form=skydnc</v>
    <v>Learn more on Bing</v>
  </rv>
  <rv s="5">
    <v>en-GB</v>
    <v>a1s24c</v>
    <v>268435456</v>
    <v>1</v>
    <v>Powered by Refinitiv</v>
    <v>7</v>
    <v>EOG RESOURCES, INC. (XNYS:EOG)</v>
    <v>8</v>
    <v>9</v>
    <v>Finance</v>
    <v>5</v>
    <v>139.66999999999999</v>
    <v>104.974</v>
    <v>1.3478000000000001</v>
    <v>-1.78</v>
    <v>2.307E-4</v>
    <v>-1.3505E-2</v>
    <v>0.03</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132.44</v>
    <v>Oil &amp; Gas</v>
    <v>Stock</v>
    <v>45415.969635138281</v>
    <v>549</v>
    <v>128.245</v>
    <v>74789545314</v>
    <v>EOG RESOURCES, INC.</v>
    <v>EOG RESOURCES, INC.</v>
    <v>130.91999999999999</v>
    <v>10.281599999999999</v>
    <v>131.80000000000001</v>
    <v>130.02000000000001</v>
    <v>130.05000000000001</v>
    <v>575215700</v>
    <v>EOG</v>
    <v>EOG RESOURCES, INC. (XNYS:EOG)</v>
    <v>5660840</v>
    <v>3024508</v>
    <v>1985</v>
  </rv>
  <rv s="4">
    <v>550</v>
  </rv>
  <rv s="0">
    <v>https://www.bing.com/financeapi/forcetrigger?t=a232mw&amp;q=XNYS%3aSLB&amp;form=skydnc</v>
    <v>Learn more on Bing</v>
  </rv>
  <rv s="5">
    <v>en-GB</v>
    <v>a232mw</v>
    <v>268435456</v>
    <v>1</v>
    <v>Powered by Refinitiv</v>
    <v>7</v>
    <v>Schlumberger N.V. (XNYS:SLB)</v>
    <v>8</v>
    <v>9</v>
    <v>Finance</v>
    <v>5</v>
    <v>62.12</v>
    <v>42.73</v>
    <v>1.6072</v>
    <v>0.08</v>
    <v>2.3080000000000002E-3</v>
    <v>1.681E-3</v>
    <v>0.11</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47.97</v>
    <v>Oil &amp; Gas Related Equipment and Services</v>
    <v>Stock</v>
    <v>45415.99862398125</v>
    <v>552</v>
    <v>47.13</v>
    <v>68122249079</v>
    <v>Schlumberger N.V.</v>
    <v>Schlumberger N.V.</v>
    <v>47.97</v>
    <v>15.874499999999999</v>
    <v>47.58</v>
    <v>47.66</v>
    <v>47.77</v>
    <v>1429338000</v>
    <v>SLB</v>
    <v>Schlumberger N.V. (XNYS:SLB)</v>
    <v>11007407</v>
    <v>10238609</v>
    <v>1956</v>
  </rv>
  <rv s="4">
    <v>553</v>
  </rv>
  <rv s="0">
    <v>https://www.bing.com/financeapi/forcetrigger?t=afgeyc&amp;q=XFRA%3aNAL&amp;form=skydnc</v>
    <v>Learn more on Bing</v>
  </rv>
  <rv s="7">
    <v>en-GB</v>
    <v>afgeyc</v>
    <v>268435456</v>
    <v>1</v>
    <v>Powered by Refinitiv</v>
    <v>13</v>
    <v>NATIONAL AUSTRALIA BANK LIMITED (XFRA:NAL)</v>
    <v>8</v>
    <v>38</v>
    <v>Finance</v>
    <v>15</v>
    <v>22.81</v>
    <v>7.5880000000000001</v>
    <v>1.2339</v>
    <v>0.19</v>
    <v>9.1830000000000002E-3</v>
    <v>EUR</v>
    <v>National Australia Bank Limited (NAB) is a financial services company. The Company's segments include the Business and Private Banking, Personal Banking, Corporate and Institutional Banking, New Zealand Banking and Corporate Functions and Other. Business and Private Banking focuses on small and medium customer segments, including specialized agriculture, government, education and community services. Personal Banking provides customers with products and services provides home loans or manage personal finances through deposit, credit or personal loan facilities. Corporate and Institutional Banking provides a range of products and services including client coverage, corporate finance, asset servicing, transactional banking and enterprise payments. New Zealand Banking consists of partnership banking, servicing retail, business, and private customers; Corporate and Institutional Banking, servicing corporate and institutional customers, and includes markets sales operations in New Zealand.</v>
    <v>38516</v>
    <v>Deutsche Boerse AG</v>
    <v>XFRA</v>
    <v>XFRA</v>
    <v>Level 4, (Ub4440), 800 Bourke Street, Docklands, MELBOURNE, VICTORIA, 3008 AU</v>
    <v>20.88</v>
    <v>Banking Services</v>
    <v>Stock</v>
    <v>45415.836805555555</v>
    <v>555</v>
    <v>20.88</v>
    <v>106734900000</v>
    <v>NATIONAL AUSTRALIA BANK LIMITED</v>
    <v>NATIONAL AUSTRALIA BANK LIMITED</v>
    <v>20.88</v>
    <v>15.582100000000001</v>
    <v>20.69</v>
    <v>20.88</v>
    <v>3102760000</v>
    <v>NAL</v>
    <v>NATIONAL AUSTRALIA BANK LIMITED (XFRA:NAL)</v>
    <v>30</v>
    <v>4108220</v>
    <v>1893</v>
  </rv>
  <rv s="4">
    <v>556</v>
  </rv>
  <rv s="0">
    <v>https://www.bing.com/financeapi/forcetrigger?t=a1vqnm&amp;q=XNYS%3aTT&amp;form=skydnc</v>
    <v>Learn more on Bing</v>
  </rv>
  <rv s="5">
    <v>en-GB</v>
    <v>a1vqnm</v>
    <v>268435456</v>
    <v>1</v>
    <v>Powered by Refinitiv</v>
    <v>7</v>
    <v>Trane Technologies plc (XNYS:TT)</v>
    <v>8</v>
    <v>9</v>
    <v>Finance</v>
    <v>5</v>
    <v>327.08999999999997</v>
    <v>162.04</v>
    <v>1.0583</v>
    <v>2.5</v>
    <v>2.2859999999999998E-3</v>
    <v>7.8919999999999997E-3</v>
    <v>0.73</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321</v>
    <v>Machinery, Equipment &amp; Components</v>
    <v>Stock</v>
    <v>45415.958333356248</v>
    <v>558</v>
    <v>315.8</v>
    <v>72272057796</v>
    <v>Trane Technologies plc</v>
    <v>Trane Technologies plc</v>
    <v>320.3</v>
    <v>33.710999999999999</v>
    <v>316.79000000000002</v>
    <v>319.29000000000002</v>
    <v>320.02</v>
    <v>226352400</v>
    <v>TT</v>
    <v>Trane Technologies plc (XNYS:TT)</v>
    <v>1074535</v>
    <v>1010566</v>
    <v>2009</v>
  </rv>
  <rv s="4">
    <v>559</v>
  </rv>
  <rv s="0">
    <v>https://www.bing.com/financeapi/forcetrigger?t=amg2tc&amp;q=BMEX%3aSAN&amp;form=skydnc</v>
    <v>Learn more on Bing</v>
  </rv>
  <rv s="7">
    <v>en-GB</v>
    <v>amg2tc</v>
    <v>268435456</v>
    <v>1</v>
    <v>Powered by Refinitiv</v>
    <v>13</v>
    <v>Banco Santander SA (BMEX:SAN)</v>
    <v>8</v>
    <v>16</v>
    <v>Finance</v>
    <v>15</v>
    <v>4.9279999999999999</v>
    <v>3.0070000000000001</v>
    <v>1.5787</v>
    <v>-3.5000000000000003E-2</v>
    <v>-7.6659999999999992E-3</v>
    <v>EUR</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211141</v>
    <v>Bolsas y Mercados Espanoles</v>
    <v>BMEX</v>
    <v>BMEX</v>
    <v>Ciudad Grupo Santander, Avda de Cantabria s/n, BOADILLA DEL MONTE, MADRID, 28660 ES</v>
    <v>4.5999999999999996</v>
    <v>Banking Services</v>
    <v>Stock</v>
    <v>45415.668136574073</v>
    <v>561</v>
    <v>4.5140000000000002</v>
    <v>71697780000</v>
    <v>Banco Santander SA</v>
    <v>Banco Santander SA</v>
    <v>4.5999999999999996</v>
    <v>6.4035000000000002</v>
    <v>4.5655000000000001</v>
    <v>4.5305</v>
    <v>15825580000</v>
    <v>SAN</v>
    <v>Banco Santander SA (BMEX:SAN)</v>
    <v>26322550</v>
    <v>37793240</v>
    <v>1875</v>
  </rv>
  <rv s="4">
    <v>562</v>
  </rv>
  <rv s="0">
    <v>https://www.bing.com/financeapi/forcetrigger?t=a1xear&amp;q=XNYS%3aMCO&amp;form=skydnc</v>
    <v>Learn more on Bing</v>
  </rv>
  <rv s="5">
    <v>en-GB</v>
    <v>a1xear</v>
    <v>268435456</v>
    <v>1</v>
    <v>Powered by Refinitiv</v>
    <v>7</v>
    <v>MOODY'S CORPORATION (XNYS:MCO)</v>
    <v>8</v>
    <v>9</v>
    <v>Finance</v>
    <v>5</v>
    <v>407.62</v>
    <v>296.45</v>
    <v>1.2688999999999999</v>
    <v>4.16</v>
    <v>2.496E-3</v>
    <v>1.1051999999999999E-2</v>
    <v>0.95</v>
    <v>USD</v>
    <v>Moody's Corporation is a global risk assessment company. The Company’s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operates in more than 40 countries.</v>
    <v>15439</v>
    <v>New York Stock Exchange</v>
    <v>XNYS</v>
    <v>XNYS</v>
    <v>7 World Trade Ctr, NEW YORK, NY, 10007-2140 US</v>
    <v>382.94</v>
    <v>Professional &amp; Commercial Services</v>
    <v>Stock</v>
    <v>45415.958333356248</v>
    <v>564</v>
    <v>377.89499999999998</v>
    <v>69475642496</v>
    <v>MOODY'S CORPORATION</v>
    <v>MOODY'S CORPORATION</v>
    <v>381</v>
    <v>41.183500000000002</v>
    <v>376.4</v>
    <v>380.56</v>
    <v>381.51</v>
    <v>182561600</v>
    <v>MCO</v>
    <v>MOODY'S CORPORATION (XNYS:MCO)</v>
    <v>793012</v>
    <v>763366</v>
    <v>2000</v>
  </rv>
  <rv s="4">
    <v>565</v>
  </rv>
  <rv s="0">
    <v>https://www.bing.com/financeapi/forcetrigger?t=a25rkr&amp;q=XNAS%3aWDAY&amp;form=skydnc</v>
    <v>Learn more on Bing</v>
  </rv>
  <rv s="5">
    <v>en-GB</v>
    <v>a25rkr</v>
    <v>268435456</v>
    <v>1</v>
    <v>Powered by Refinitiv</v>
    <v>7</v>
    <v>WORKDAY, INC. (XNAS:WDAY)</v>
    <v>8</v>
    <v>9</v>
    <v>Finance</v>
    <v>5</v>
    <v>311.27999999999997</v>
    <v>174.25</v>
    <v>1.3677999999999999</v>
    <v>4.93</v>
    <v>-1.2041999999999999E-2</v>
    <v>1.9653E-2</v>
    <v>-3.08</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18800</v>
    <v>Nasdaq Stock Market</v>
    <v>XNAS</v>
    <v>XNAS</v>
    <v>6110 Stoneridge Mall Road, PLEASANTON, CA, 94588 US</v>
    <v>258</v>
    <v>Software &amp; IT Services</v>
    <v>Stock</v>
    <v>45415.994070428125</v>
    <v>567</v>
    <v>252.36</v>
    <v>67525920000</v>
    <v>WORKDAY, INC.</v>
    <v>WORKDAY, INC.</v>
    <v>253.15</v>
    <v>42.237200000000001</v>
    <v>250.85</v>
    <v>255.78</v>
    <v>252.7</v>
    <v>264000000</v>
    <v>WDAY</v>
    <v>WORKDAY, INC. (XNAS:WDAY)</v>
    <v>3072637</v>
    <v>1665899</v>
    <v>2012</v>
  </rv>
  <rv s="4">
    <v>568</v>
  </rv>
  <rv s="0">
    <v>https://www.bing.com/financeapi/forcetrigger?t=bvlqa2&amp;q=XNYS%3aSNOW&amp;form=skydnc</v>
    <v>Learn more on Bing</v>
  </rv>
  <rv s="13">
    <v>en-GB</v>
    <v>bvlqa2</v>
    <v>268435456</v>
    <v>1</v>
    <v>Powered by Refinitiv</v>
    <v>33</v>
    <v>SNOWFLAKE INC. (XNYS:SNOW)</v>
    <v>8</v>
    <v>34</v>
    <v>Finance</v>
    <v>5</v>
    <v>237.72</v>
    <v>138.4</v>
    <v>0.90280000000000005</v>
    <v>1.55</v>
    <v>2.6989999999999996E-3</v>
    <v>9.8240000000000011E-3</v>
    <v>0.43</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161.375</v>
    <v>Software &amp; IT Services</v>
    <v>Stock</v>
    <v>45415.999925300785</v>
    <v>570</v>
    <v>157.69</v>
    <v>53244740000</v>
    <v>SNOWFLAKE INC.</v>
    <v>SNOWFLAKE INC.</v>
    <v>161</v>
    <v>157.77000000000001</v>
    <v>159.32</v>
    <v>159.75</v>
    <v>334200000</v>
    <v>SNOW</v>
    <v>SNOWFLAKE INC. (XNYS:SNOW)</v>
    <v>3660233</v>
    <v>4750072</v>
    <v>2012</v>
  </rv>
  <rv s="4">
    <v>571</v>
  </rv>
  <rv s="0">
    <v>https://www.bing.com/financeapi/forcetrigger?t=a1pshw&amp;q=XNYS%3aCL&amp;form=skydnc</v>
    <v>Learn more on Bing</v>
  </rv>
  <rv s="5">
    <v>en-GB</v>
    <v>a1pshw</v>
    <v>268435456</v>
    <v>1</v>
    <v>Powered by Refinitiv</v>
    <v>7</v>
    <v>COLGATE-PALMOLIVE COMPANY (XNYS:CL)</v>
    <v>8</v>
    <v>9</v>
    <v>Finance</v>
    <v>5</v>
    <v>93.245000000000005</v>
    <v>67.62</v>
    <v>0.38540000000000002</v>
    <v>-0.03</v>
    <v>1.077E-4</v>
    <v>-3.2289999999999999E-4</v>
    <v>0.01</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93.05</v>
    <v>Personal &amp; Household Products &amp; Services</v>
    <v>Stock</v>
    <v>45415.997346782031</v>
    <v>573</v>
    <v>91.31</v>
    <v>76202569368</v>
    <v>COLGATE-PALMOLIVE COMPANY</v>
    <v>COLGATE-PALMOLIVE COMPANY</v>
    <v>92.93</v>
    <v>29.424099999999999</v>
    <v>92.91</v>
    <v>92.88</v>
    <v>92.89</v>
    <v>820441100</v>
    <v>CL</v>
    <v>COLGATE-PALMOLIVE COMPANY (XNYS:CL)</v>
    <v>5432695</v>
    <v>4599548</v>
    <v>1923</v>
  </rv>
  <rv s="4">
    <v>574</v>
  </rv>
  <rv s="0">
    <v>https://www.bing.com/financeapi/forcetrigger?t=btn2oc&amp;q=XFRA%3aDAII&amp;form=skydnc</v>
    <v>Learn more on Bing</v>
  </rv>
  <rv s="8">
    <v>en-GB</v>
    <v>btn2oc</v>
    <v>268435456</v>
    <v>1</v>
    <v>Powered by Refinitiv</v>
    <v>18</v>
    <v>Mercedes-Benz Group AG (XFRA:DAII)</v>
    <v>8</v>
    <v>52</v>
    <v>Finance</v>
    <v>15</v>
    <v>1.3047</v>
    <v>-0.3</v>
    <v>-1.6760000000000001E-2</v>
    <v>EUR</v>
    <v>Mercedes-Benz Group AG, formerly Daimler AG (Daimler), is a Germany-based automotive engineering company. The Company engages in the development, production and distribution of cars and vans in Germany, and the management of the Daimler Group. The segments include Mercedes-Benz Cars, Mercedes-Benz Vans and Daimler Financial Services. The Mercedes-Benz Cars segment includes vehicles of the Mercedes-Benz brand, including the brands, Mercedes-AMG and Mercedes-Maybach, and small cars under the smart brand, as well as the Mercedes me brand. The Mercedes-Benz Vans sells vans under the brand name Mercedes-Benz and the Freightliner brand. The Daimler Mobility AG offers e.g. financing, leasing, car subscription and car rental, fleet management, digital services, as well as mobility services. The Daimler financial services also supports the sales of its automotive brands worldwide.</v>
    <v>166056</v>
    <v>Deutsche Boerse AG</v>
    <v>XFRA</v>
    <v>XFRA</v>
    <v>Mercedesstrasse 120, STUTTGART, BADEN-WUERTTEMBERG, 70372 DE</v>
    <v>17.600000000000001</v>
    <v>Automobiles &amp; Auto Parts</v>
    <v>Stock</v>
    <v>45415.836805555555</v>
    <v>576</v>
    <v>17.600000000000001</v>
    <v>75862170000</v>
    <v>Mercedes-Benz Group AG</v>
    <v>Mercedes-Benz Group AG</v>
    <v>17.600000000000001</v>
    <v>17.899999999999999</v>
    <v>17.600000000000001</v>
    <v>1069837000</v>
    <v>DAII</v>
    <v>Mercedes-Benz Group AG (XFRA:DAII)</v>
    <v>376</v>
    <v>3054710</v>
    <v>1998</v>
  </rv>
  <rv s="4">
    <v>577</v>
  </rv>
  <rv s="0">
    <v>https://www.bing.com/financeapi/forcetrigger?t=by6cr7&amp;q=XLON%3a0A76&amp;form=skydnc</v>
    <v>Learn more on Bing</v>
  </rv>
  <rv s="25">
    <v>en-GB</v>
    <v>by6cr7</v>
    <v>268435456</v>
    <v>1</v>
    <v>Powered by Refinitiv</v>
    <v>74</v>
    <v>BRITISH AMERICAN TOBACCO P.L.C. (XLON:0A76)</v>
    <v>8</v>
    <v>75</v>
    <v>Finance</v>
    <v>23</v>
    <v>36.630000000000003</v>
    <v>28.25</v>
    <v>0.51090000000000002</v>
    <v>USD</v>
    <v>British American Tobacco p.l.c is a consumer-centric, multi-category consumer goods company that provides tobacco and nicotine products. Its segments include the United States, Asia Pacific Middle East and Africa, Americas and Europe. The Company’s product categories include Vapor, Tobacco Heating Products (THPs), Modern Oral, Traditional Oral and Combustible cigarettes. Vapor products are handheld, battery-powered devices that heat a liquid (called an e-liquid) to produce an inhalable aerosol, known as vapor. THPs are a new category of tobacco product designed to heat rather than burn tobacco. Modern Oral products are smoke-free oral nicotine products called nicotine pouches, designed for use in the mouth. Traditional oral products include snus and snuff. Its brands include Vuse, glo, Velo, Grizzly, Dunhill, Kent, Lucky Strike, Pall Mall, Rothmans, Newport, Natural American Spirit, Camel, Vogue, Viceroy, Kool, Peter Stuyvesant, Craven A, State Express 555 and Shuang Xi.</v>
    <v>46725</v>
    <v>London Stock Exchange</v>
    <v>XLON</v>
    <v>XLON</v>
    <v>Globe House, 4 Temple Place, LONDON, UNITED KINGDOM-NA, WC2R 2PG GB</v>
    <v>Food &amp; Tobacco</v>
    <v>Stock</v>
    <v>45415.597494212503</v>
    <v>579</v>
    <v>65791130000</v>
    <v>BRITISH AMERICAN TOBACCO P.L.C.</v>
    <v>BRITISH AMERICAN TOBACCO P.L.C.</v>
    <v>29.77</v>
    <v>2229411000</v>
    <v>0A76</v>
    <v>BRITISH AMERICAN TOBACCO P.L.C. (XLON:0A76)</v>
    <v>8181</v>
    <v>4920560</v>
    <v>1997</v>
  </rv>
  <rv s="4">
    <v>580</v>
  </rv>
  <rv s="0">
    <v>http://commons.wikimedia.org/wiki/File:2006-06-07_840x1500_chicago_aon_building.jpg</v>
    <v>J. Crocker</v>
  </rv>
  <rv s="0">
    <v>http://es.wikipedia.org/wiki/Aon</v>
    <v>Wikipedia</v>
  </rv>
  <rv s="1">
    <v>582</v>
    <v>583</v>
  </rv>
  <rv s="2">
    <v>6</v>
    <v>https://www.bing.com/th?id=AMMS_7617e91f3c55e615e2b5e1f75761cfe5&amp;qlt=95</v>
    <v>584</v>
    <v>0</v>
    <v>https://www.bing.com/images/search?form=xlimg&amp;q=aon+company</v>
    <v>Image of Aon plc</v>
  </rv>
  <rv s="0">
    <v>https://www.bing.com/financeapi/forcetrigger?t=a1nkgh&amp;q=XNYS%3aAON&amp;form=skydnc</v>
    <v>Learn more on Bing</v>
  </rv>
  <rv s="3">
    <v>en-GB</v>
    <v>a1nkgh</v>
    <v>268435456</v>
    <v>1</v>
    <v>Powered by Refinitiv</v>
    <v>0</v>
    <v>Aon plc (XNYS:AON)</v>
    <v>3</v>
    <v>4</v>
    <v>Finance</v>
    <v>5</v>
    <v>347.37</v>
    <v>268.06</v>
    <v>0.91769999999999996</v>
    <v>-0.12</v>
    <v>-7.8580000000000004E-3</v>
    <v>-4.284E-4</v>
    <v>-2.2000000000000002</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280.89999999999998</v>
    <v>585</v>
    <v>Insurance</v>
    <v>Stock</v>
    <v>45415.958333356248</v>
    <v>586</v>
    <v>275.29000000000002</v>
    <v>60874101076</v>
    <v>Aon plc</v>
    <v>Aon plc</v>
    <v>277.92</v>
    <v>21.939699999999998</v>
    <v>280.08999999999997</v>
    <v>279.97000000000003</v>
    <v>277.77</v>
    <v>217430800</v>
    <v>AON</v>
    <v>Aon plc (XNYS:AON)</v>
    <v>1750917</v>
    <v>1352932</v>
    <v>2017</v>
  </rv>
  <rv s="4">
    <v>587</v>
  </rv>
  <rv s="0">
    <v>https://www.bing.com/financeapi/forcetrigger?t=af7onm&amp;q=XFRA%3aD4S&amp;form=skydnc</v>
    <v>Learn more on Bing</v>
  </rv>
  <rv s="7">
    <v>en-GB</v>
    <v>af7onm</v>
    <v>268435456</v>
    <v>1</v>
    <v>Powered by Refinitiv</v>
    <v>13</v>
    <v>DAIICHI SANKYO COMPANY, LIMITED (XFRA:D4S)</v>
    <v>8</v>
    <v>65</v>
    <v>Finance</v>
    <v>15</v>
    <v>85</v>
    <v>15.05</v>
    <v>1.0951</v>
    <v>-0.64</v>
    <v>-1.9025E-2</v>
    <v>EUR</v>
    <v>Daiichi Sankyo Co Ltd is a Japan-based company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manufacture and sale of over-the-counter drugs and vaccines, the provision of administrative services such as human resources and accounting services, real estate leasing and insurance agency business.</v>
    <v>17435</v>
    <v>Deutsche Boerse AG</v>
    <v>XFRA</v>
    <v>XFRA</v>
    <v>A/B Kan, Daiichi Sankyo Bldg., 3-5-1, Nihombashi Hon-cho, CHUO-KU, TOKYO-TO, 103-8426 JP</v>
    <v>33.020000000000003</v>
    <v>Pharmaceuticals</v>
    <v>Stock</v>
    <v>45415.836805555555</v>
    <v>589</v>
    <v>33</v>
    <v>10712580000000</v>
    <v>DAIICHI SANKYO COMPANY, LIMITED</v>
    <v>DAIICHI SANKYO COMPANY, LIMITED</v>
    <v>33.020000000000003</v>
    <v>51.5625</v>
    <v>33.64</v>
    <v>33</v>
    <v>1947034000</v>
    <v>D4S</v>
    <v>DAIICHI SANKYO COMPANY, LIMITED (XFRA:D4S)</v>
    <v>841</v>
    <v>5919470</v>
    <v>2005</v>
  </rv>
  <rv s="4">
    <v>590</v>
  </rv>
  <rv s="0">
    <v>https://www.bing.com/financeapi/forcetrigger?t=a1xygh&amp;q=XNAS%3aMRVL&amp;form=skydnc</v>
    <v>Learn more on Bing</v>
  </rv>
  <rv s="5">
    <v>en-GB</v>
    <v>a1xygh</v>
    <v>268435456</v>
    <v>1</v>
    <v>Powered by Refinitiv</v>
    <v>7</v>
    <v>MARVELL TECHNOLOGY, INC (XNAS:MRVL)</v>
    <v>8</v>
    <v>9</v>
    <v>Finance</v>
    <v>5</v>
    <v>85.757099999999994</v>
    <v>38.630000000000003</v>
    <v>1.4605999999999999</v>
    <v>1.84</v>
    <v>0</v>
    <v>2.7598999999999999E-2</v>
    <v>0</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69.38</v>
    <v>Semiconductors &amp; Semiconductor Equipment</v>
    <v>Stock</v>
    <v>45415.993375300779</v>
    <v>592</v>
    <v>67.58</v>
    <v>59329660000</v>
    <v>MARVELL TECHNOLOGY, INC</v>
    <v>MARVELL TECHNOLOGY, INC</v>
    <v>69.02</v>
    <v>0</v>
    <v>66.67</v>
    <v>68.510000000000005</v>
    <v>68.510000000000005</v>
    <v>866000000</v>
    <v>MRVL</v>
    <v>MARVELL TECHNOLOGY, INC (XNAS:MRVL)</v>
    <v>9011548</v>
    <v>11850549</v>
    <v>2020</v>
  </rv>
  <rv s="4">
    <v>593</v>
  </rv>
  <rv s="0">
    <v>https://www.bing.com/financeapi/forcetrigger?t=a1zbvh&amp;q=XNAS%3aORLY&amp;form=skydnc</v>
    <v>Learn more on Bing</v>
  </rv>
  <rv s="5">
    <v>en-GB</v>
    <v>a1zbvh</v>
    <v>268435456</v>
    <v>1</v>
    <v>Powered by Refinitiv</v>
    <v>7</v>
    <v>O'Reilly Automotive, Inc. (XNAS:ORLY)</v>
    <v>8</v>
    <v>9</v>
    <v>Finance</v>
    <v>5</v>
    <v>1169.1098999999999</v>
    <v>860.1</v>
    <v>0.9103</v>
    <v>6.72</v>
    <v>-4.0980000000000001E-3</v>
    <v>6.6779999999999999E-3</v>
    <v>-4.1512000000000002</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1019.49</v>
    <v>Specialty Retailers</v>
    <v>Stock</v>
    <v>45415.89593491875</v>
    <v>595</v>
    <v>1003.36</v>
    <v>59791430038</v>
    <v>O'Reilly Automotive, Inc.</v>
    <v>O'Reilly Automotive, Inc.</v>
    <v>1003.36</v>
    <v>25.700299999999999</v>
    <v>1006.23</v>
    <v>1012.95</v>
    <v>1008.7988</v>
    <v>59027030</v>
    <v>ORLY</v>
    <v>O'Reilly Automotive, Inc. (XNAS:ORLY)</v>
    <v>417973</v>
    <v>363181</v>
    <v>2010</v>
  </rv>
  <rv s="4">
    <v>596</v>
  </rv>
  <rv s="0">
    <v>https://www.bing.com/financeapi/forcetrigger?t=a1ry3m&amp;q=XNYS%3aEMR&amp;form=skydnc</v>
    <v>Learn more on Bing</v>
  </rv>
  <rv s="5">
    <v>en-GB</v>
    <v>a1ry3m</v>
    <v>268435456</v>
    <v>1</v>
    <v>Powered by Refinitiv</v>
    <v>7</v>
    <v>EMERSON ELECTRIC CO. (XNYS:EMR)</v>
    <v>8</v>
    <v>9</v>
    <v>Finance</v>
    <v>5</v>
    <v>115.26</v>
    <v>76.94</v>
    <v>1.3341000000000001</v>
    <v>0.13</v>
    <v>-3.6609999999999998E-3</v>
    <v>1.222E-3</v>
    <v>-0.39</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107.38</v>
    <v>Machinery, Equipment &amp; Components</v>
    <v>Stock</v>
    <v>45415.986895161717</v>
    <v>598</v>
    <v>105.95</v>
    <v>60908920000</v>
    <v>EMERSON ELECTRIC CO.</v>
    <v>EMERSON ELECTRIC CO.</v>
    <v>107.17</v>
    <v>31.225100000000001</v>
    <v>106.41</v>
    <v>106.54</v>
    <v>106.15</v>
    <v>571700000</v>
    <v>EMR</v>
    <v>EMERSON ELECTRIC CO. (XNYS:EMR)</v>
    <v>5925874</v>
    <v>2182382</v>
    <v>1890</v>
  </rv>
  <rv s="4">
    <v>599</v>
  </rv>
  <rv s="0">
    <v>https://www.bing.com/financeapi/forcetrigger?t=a251jc&amp;q=XNYS%3aUSB+PR+A&amp;form=skydnc</v>
    <v>Learn more on Bing</v>
  </rv>
  <rv s="26">
    <v>en-GB</v>
    <v>a251jc</v>
    <v>268435456</v>
    <v>1</v>
    <v>Powered by Refinitiv</v>
    <v>76</v>
    <v>U.S. BANCORP (XNYS:USB PR A)</v>
    <v>8</v>
    <v>77</v>
    <v>Finance</v>
    <v>37</v>
    <v>908</v>
    <v>664.20699999999999</v>
    <v>1.0722</v>
    <v>5.32</v>
    <v>6.1719999999999995E-3</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867.32</v>
    <v>Banking Services</v>
    <v>Stock</v>
    <v>45414.833336411721</v>
    <v>601</v>
    <v>867</v>
    <v>64038000000</v>
    <v>U.S. BANCORP</v>
    <v>U.S. BANCORP</v>
    <v>867</v>
    <v>862</v>
    <v>867.32</v>
    <v>863.27</v>
    <v>1560000000</v>
    <v>USB PR A</v>
    <v>U.S. BANCORP (XNYS:USB PR A)</v>
    <v>193</v>
    <v>1728</v>
    <v>1929</v>
  </rv>
  <rv s="4">
    <v>602</v>
  </rv>
  <rv s="0">
    <v>https://www.bing.com/financeapi/forcetrigger?t=afg4lh&amp;q=XFRA%3aMUV2&amp;form=skydnc</v>
    <v>Learn more on Bing</v>
  </rv>
  <rv s="7">
    <v>en-GB</v>
    <v>afg4lh</v>
    <v>268435456</v>
    <v>1</v>
    <v>Powered by Refinitiv</v>
    <v>13</v>
    <v>Munich Reinsurance Company (XFRA:MUV2)</v>
    <v>8</v>
    <v>16</v>
    <v>Finance</v>
    <v>15</v>
    <v>455</v>
    <v>142</v>
    <v>0.91120000000000001</v>
    <v>-6.8</v>
    <v>-1.6580999999999999E-2</v>
    <v>EUR</v>
    <v>Muenchener Rueckversicherungs Gesellschaft AG in Muenchen is a Germany-based company which is engaged in reinsurance and insurance business. The Company divides its operations into five segments: Life and health reinsurance, which includes global life and health reinsurance business; Property-casualty reinsurance, which includes global property-casualty reinsurance business; ERGO Life and Health Germany, which includes German life and health primary insurance business, German property-casualty direct insurance business, and global travel insurance business; ERGO Property-casualty Germany, which includes German property-casualty insurance business, excluding direct business; and ERGO International, which includes ERGO’s primary insurance business outside Germany.</v>
    <v>42812</v>
    <v>Deutsche Boerse AG</v>
    <v>XFRA</v>
    <v>XFRA</v>
    <v>Koeniginstr. 107, MUENCHEN, BAYERN, 80802 DE</v>
    <v>411.9</v>
    <v>Insurance</v>
    <v>Stock</v>
    <v>45415.836805555555</v>
    <v>604</v>
    <v>402.4</v>
    <v>53851890000</v>
    <v>Munich Reinsurance Company</v>
    <v>Munich Reinsurance Company</v>
    <v>410.2</v>
    <v>11.914300000000001</v>
    <v>410.1</v>
    <v>403.3</v>
    <v>133760300</v>
    <v>MUV2</v>
    <v>Munich Reinsurance Company (XFRA:MUV2)</v>
    <v>581</v>
    <v>301720</v>
    <v>1997</v>
  </rv>
  <rv s="4">
    <v>605</v>
  </rv>
  <rv s="0">
    <v>https://www.bing.com/financeapi/forcetrigger?t=afkm5r&amp;q=XFRA%3aSFT&amp;form=skydnc</v>
    <v>Learn more on Bing</v>
  </rv>
  <rv s="6">
    <v>en-GB</v>
    <v>afkm5r</v>
    <v>268435456</v>
    <v>1</v>
    <v>Powered by Refinitiv</v>
    <v>10</v>
    <v>SoftBank Group Corp. (XFRA:SFT)</v>
    <v>8</v>
    <v>78</v>
    <v>Finance</v>
    <v>15</v>
    <v>87.31</v>
    <v>22.5</v>
    <v>0.96840000000000004</v>
    <v>0.60499999999999998</v>
    <v>1.2903E-2</v>
    <v>EUR</v>
    <v>SoftBank Group Corp. is a Japan-based company principally engaged in the communication and Internet related business. The Company operates in six business segments. Softbank segment is involved in the sale of mobile terminals, the provision of mobile communication services and fixed communication services in Japan. The Segment also sells mobile terminal accessories, PC software and peripherals. Sprint segment is involved in the provision of mobile communication services and others in the US. Yahoo segment conducts advertising business on the Internet, e-commerce business and membership service business. ARM segment is involved in the design of IP and related technologies for microprocessors, and the sale of software tools. Softbank Vision Fund and Delta Fund segment conducts investment activities in the technology area. Bright Star segment conducts distribution of mobile terminals overseas. The Company is also involved in Fortress and Fukuoka Softbank Hawks related business.</v>
    <v>63339</v>
    <v>Deutsche Boerse AG</v>
    <v>XFRA</v>
    <v>XFRA</v>
    <v>TOKYO PORTCITY TAKESHIBA Office Tower, 1-7-1, Kaigan, MINATO-KU, TOKYO-TO, 105-7537 JP</v>
    <v>47.494999999999997</v>
    <v>Telecommunications Services</v>
    <v>Stock</v>
    <v>45415.836805555555</v>
    <v>607</v>
    <v>46.56</v>
    <v>11455670000000</v>
    <v>SoftBank Group Corp.</v>
    <v>SoftBank Group Corp.</v>
    <v>46.56</v>
    <v>46.89</v>
    <v>47.494999999999997</v>
    <v>1469995000</v>
    <v>SFT</v>
    <v>SoftBank Group Corp. (XFRA:SFT)</v>
    <v>265</v>
    <v>6393370</v>
    <v>1981</v>
  </rv>
  <rv s="4">
    <v>608</v>
  </rv>
  <rv s="0">
    <v>https://www.bing.com/financeapi/forcetrigger?t=bwvem7&amp;q=XNAS%3aABNB&amp;form=skydnc</v>
    <v>Learn more on Bing</v>
  </rv>
  <rv s="5">
    <v>en-GB</v>
    <v>bwvem7</v>
    <v>268435456</v>
    <v>1</v>
    <v>Powered by Refinitiv</v>
    <v>7</v>
    <v>AIRBNB, INC. (XNAS:ABNB)</v>
    <v>8</v>
    <v>9</v>
    <v>Finance</v>
    <v>5</v>
    <v>170.1</v>
    <v>103.55</v>
    <v>1.2444999999999999</v>
    <v>1.38</v>
    <v>4.633E-3</v>
    <v>8.7159999999999998E-3</v>
    <v>0.74</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165.5</v>
    <v>Software &amp; IT Services</v>
    <v>Stock</v>
    <v>45415.997140798434</v>
    <v>610</v>
    <v>159.15</v>
    <v>101468873720</v>
    <v>AIRBNB, INC.</v>
    <v>AIRBNB, INC.</v>
    <v>161.81</v>
    <v>22.063700000000001</v>
    <v>158.33000000000001</v>
    <v>159.71</v>
    <v>160.44999999999999</v>
    <v>635332000</v>
    <v>ABNB</v>
    <v>AIRBNB, INC. (XNAS:ABNB)</v>
    <v>4529908</v>
    <v>3157286</v>
    <v>2008</v>
  </rv>
  <rv s="4">
    <v>611</v>
  </rv>
  <rv s="0">
    <v>http://zh.wikipedia.org/wiki/安盛</v>
    <v>Wikipedia</v>
  </rv>
  <rv s="1">
    <v>0</v>
    <v>613</v>
  </rv>
  <rv s="2">
    <v>6</v>
    <v>https://www.bing.com/th?id=AMMS_5dd8814ab6b5531b762ec573d9293b6d&amp;qlt=95</v>
    <v>614</v>
    <v>0</v>
    <v>https://www.bing.com/images/search?form=xlimg&amp;q=axa</v>
    <v>Image of AXA SA</v>
  </rv>
  <rv s="0">
    <v>https://www.bing.com/financeapi/forcetrigger?t=bnb9hw&amp;q=XFRA%3aAXA&amp;form=skydnc</v>
    <v>Learn more on Bing</v>
  </rv>
  <rv s="27">
    <v>en-GB</v>
    <v>bnb9hw</v>
    <v>268435456</v>
    <v>1</v>
    <v>Powered by Refinitiv</v>
    <v>79</v>
    <v>AXA SA (XFRA:AXA)</v>
    <v>3</v>
    <v>80</v>
    <v>Finance</v>
    <v>15</v>
    <v>35.18</v>
    <v>11.85</v>
    <v>1.4460999999999999</v>
    <v>-1.1599999999999999</v>
    <v>-3.5790999999999996E-2</v>
    <v>EUR</v>
    <v>AXA SA (AXA) is a France-based holding company engaged in the business of financial protection. AXA offers a broad range of products through business segments: Life &amp; Savings, Property &amp; Casualty, Health, Asset Management, and Banking. Its offering covers motor, household, property and general liability insurance, banking, savings vehicles, and other investment-based products for both Personal/Individual and Commercial/Group customers, as well as health, protection, and retirement products for individual or professional customers. AXA operates in seven geographical segments: France, Europe, Asia, AXA XL, the United States, International and Transversal &amp; Central Holdings. AXA SA is the holding company of AXA Group.</v>
    <v>94705</v>
    <v>Deutsche Boerse AG</v>
    <v>XFRA</v>
    <v>XFRA</v>
    <v>25 avenue Matignon, PARIS, ILE-DE-FRANCE, 75008 FR</v>
    <v>32.64</v>
    <v>615</v>
    <v>Insurance</v>
    <v>Stock</v>
    <v>45415.836805555555</v>
    <v>616</v>
    <v>31.25</v>
    <v>72376590000</v>
    <v>AXA SA</v>
    <v>AXA SA</v>
    <v>32.64</v>
    <v>9.9521999999999995</v>
    <v>32.409999999999997</v>
    <v>31.25</v>
    <v>2270995000</v>
    <v>AXA</v>
    <v>AXA SA (XFRA:AXA)</v>
    <v>11935</v>
    <v>4557100</v>
    <v>1985</v>
  </rv>
  <rv s="4">
    <v>617</v>
  </rv>
  <rv s="0">
    <v>https://www.bing.com/financeapi/forcetrigger?t=a22777&amp;q=XNYS%3aROP&amp;form=skydnc</v>
    <v>Learn more on Bing</v>
  </rv>
  <rv s="5">
    <v>en-GB</v>
    <v>a22777</v>
    <v>268435456</v>
    <v>1</v>
    <v>Powered by Refinitiv</v>
    <v>7</v>
    <v>ROPER TECHNOLOGIES, INC. (XNAS:ROP)</v>
    <v>8</v>
    <v>9</v>
    <v>Finance</v>
    <v>5</v>
    <v>565</v>
    <v>441.06</v>
    <v>1.0116000000000001</v>
    <v>6.39</v>
    <v>-1.0952E-2</v>
    <v>1.2508999999999999E-2</v>
    <v>-5.6642999999999999</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519.51499999999999</v>
    <v>Software &amp; IT Services</v>
    <v>Stock</v>
    <v>45415.895800046092</v>
    <v>619</v>
    <v>511.5</v>
    <v>55362468726</v>
    <v>ROPER TECHNOLOGIES, INC.</v>
    <v>ROPER TECHNOLOGIES, INC.</v>
    <v>512.97</v>
    <v>37.978200000000001</v>
    <v>510.82</v>
    <v>517.21</v>
    <v>511.54570000000001</v>
    <v>107040600</v>
    <v>ROP</v>
    <v>ROPER TECHNOLOGIES, INC. (XNAS:ROP)</v>
    <v>1067608</v>
    <v>574919</v>
    <v>1981</v>
  </rv>
  <rv s="4">
    <v>620</v>
  </rv>
  <rv s="0">
    <v>https://www.bing.com/financeapi/forcetrigger?t=a21d27&amp;q=XNYS%3aPSX&amp;form=skydnc</v>
    <v>Learn more on Bing</v>
  </rv>
  <rv s="5">
    <v>en-GB</v>
    <v>a21d27</v>
    <v>268435456</v>
    <v>1</v>
    <v>Powered by Refinitiv</v>
    <v>7</v>
    <v>PHILLIPS 66 (XNYS:PSX)</v>
    <v>8</v>
    <v>9</v>
    <v>Finance</v>
    <v>5</v>
    <v>174.08</v>
    <v>89.74</v>
    <v>1.3757999999999999</v>
    <v>-0.26</v>
    <v>0</v>
    <v>-1.807E-3</v>
    <v>0</v>
    <v>USD</v>
    <v>Phillips 66 is a diversified and integrated downstream energy provider with midstream, chemicals, refining, and marketing and specialties businesses. The Company’s segments include Midstream, Chemicals, Refining, and Marketing and Specialties (M&amp;S). Its Midstream segment provides crude oil and refined petroleum product transportation, terminaling and processing services, as well as natural gas and natural gas liquids (NGL) transportation, storage, fractionation, gathering, processing and marketing services, mainly in the United States. The Chemicals segment consists of its equity investment in Chevron Phillips Chemical Company LLC, which manufactures and markets petrochemicals and plastics on a worldwide basis. Its Refining segment refines crude oil and other feedstocks into petroleum products, such as gasoline, distillates and aviation fuels, as well as renewable fuels. Its Marketing &amp; Specialties segment purchases for resale and markets refined petroleum products and renewable fuels.</v>
    <v>14000</v>
    <v>New York Stock Exchange</v>
    <v>XNYS</v>
    <v>XNYS</v>
    <v>2331 Citywest Blvd., HOUSTON, TX, 77042 US</v>
    <v>144.66999999999999</v>
    <v>Oil &amp; Gas</v>
    <v>Stock</v>
    <v>45415.999595624999</v>
    <v>622</v>
    <v>142.06</v>
    <v>61002066999</v>
    <v>PHILLIPS 66</v>
    <v>PHILLIPS 66</v>
    <v>144.06</v>
    <v>11.0519</v>
    <v>143.87</v>
    <v>143.61000000000001</v>
    <v>143.61000000000001</v>
    <v>423952100</v>
    <v>PSX</v>
    <v>PHILLIPS 66 (XNYS:PSX)</v>
    <v>1806203</v>
    <v>2457798</v>
    <v>2011</v>
  </rv>
  <rv s="4">
    <v>623</v>
  </rv>
  <rv s="0">
    <v>https://www.bing.com/financeapi/forcetrigger?t=ae7w1h&amp;q=XPAR%3aBNP&amp;form=skydnc</v>
    <v>Learn more on Bing</v>
  </rv>
  <rv s="7">
    <v>en-GB</v>
    <v>ae7w1h</v>
    <v>268435456</v>
    <v>1</v>
    <v>Powered by Refinitiv</v>
    <v>13</v>
    <v>BNP Paribas SA (XPAR:BNP)</v>
    <v>8</v>
    <v>16</v>
    <v>Finance</v>
    <v>15</v>
    <v>69.55</v>
    <v>52.82</v>
    <v>1.6899</v>
    <v>0.19</v>
    <v>2.8170000000000001E-3</v>
    <v>EUR</v>
    <v>BNP Paribas SA is a France-based international banking institution. The Company organizes its businesses into two main fields of activity: Retail Banking &amp; Services (RBS) and Corporate Institutional Banking (CIB). RBS covers Domestic Markets and International Financial Services. Domestic Markets include retail banking networks in France, Italy, Belgium, and Luxembourg, as well as certain specialized retail banking divisions. International Financial Services is composed of all the retail banking businesses out of the Eurozone, split between Europe Mediterranean and BancWest in the United States, as well as personal finance, insurance, wealth and asset management activities. CIB provides corporate banking, global markets (fixed income, currency and commodities, as well as equity and prime services), and securities services to management companies, financial institutions and other corporations. BNP Paribas SA is the parent company of the BNP Paribas Group.</v>
    <v>182656</v>
    <v>Euronext Paris</v>
    <v>XPAR</v>
    <v>XPAR</v>
    <v>16 boulevard des Italiens, PARIS, ILE-DE-FRANCE, 75009 FR</v>
    <v>68.31</v>
    <v>Banking Services</v>
    <v>Stock</v>
    <v>45415.666666666664</v>
    <v>625</v>
    <v>67.319999999999993</v>
    <v>77615380000</v>
    <v>BNP Paribas SA</v>
    <v>BNP Paribas SA</v>
    <v>68</v>
    <v>8.6591000000000005</v>
    <v>67.45</v>
    <v>67.64</v>
    <v>1147477000</v>
    <v>BNP</v>
    <v>BNP Paribas SA (XPAR:BNP)</v>
    <v>1775234</v>
    <v>2708560</v>
    <v>1966</v>
  </rv>
  <rv s="4">
    <v>626</v>
  </rv>
  <rv s="0">
    <v>https://www.bing.com/financeapi/forcetrigger?t=ae8cjc&amp;q=XPAR%3aDG&amp;form=skydnc</v>
    <v>Learn more on Bing</v>
  </rv>
  <rv s="7">
    <v>en-GB</v>
    <v>ae8cjc</v>
    <v>268435456</v>
    <v>1</v>
    <v>Powered by Refinitiv</v>
    <v>13</v>
    <v>Vinci SA (XPAR:DG)</v>
    <v>8</v>
    <v>16</v>
    <v>Finance</v>
    <v>15</v>
    <v>120.62</v>
    <v>98.49</v>
    <v>1.038</v>
    <v>0.75</v>
    <v>6.8120000000000003E-3</v>
    <v>EUR</v>
    <v>Vinci SA is a France-based company active in the concessions and construction industry worldwide. It manages four segments: Design and construction of infrastructure, Design, execution, and maintenance of energy and telecom infrastructures, Sub-contracted infrastructure management and Other. The Design and construction of infrastructure (VINCI Construction): primarily in the fields of building, civil engineering, and hydraulics. In addition, the group is developing a business in the construction, renovation and maintenance of transport infrastructure (roads, freeways and railroads; Eurovia), in the production of aggregates and in urban development; Design, execution, and maintenance of energy and telecom infrastructures (VINCI Energies and Cobra IS); Sub-contracted infrastructure management (VINCI Concessions): primarily managing roads and highways (mainly through Autoroutes du Sud de la France and Cofiroute), parking areas, airport activities; Other: primarily property development.</v>
    <v>279426</v>
    <v>Euronext Paris</v>
    <v>XPAR</v>
    <v>XPAR</v>
    <v>1973 bd de la Defense, Cs 10268, Nanterre Cedex, NANTERRE, ILE-DE-FRANCE, 92757 FR</v>
    <v>111.55</v>
    <v>Construction &amp; Engineering</v>
    <v>Stock</v>
    <v>45415.666666666664</v>
    <v>628</v>
    <v>110.3</v>
    <v>65354640000</v>
    <v>Vinci SA</v>
    <v>Vinci SA</v>
    <v>110.85</v>
    <v>13.4026</v>
    <v>110.1</v>
    <v>110.85</v>
    <v>589577300</v>
    <v>DG</v>
    <v>Vinci SA (XPAR:DG)</v>
    <v>603231</v>
    <v>965530</v>
    <v>1955</v>
  </rv>
  <rv s="4">
    <v>629</v>
  </rv>
  <rv s="0">
    <v>https://www.bing.com/financeapi/forcetrigger?t=afo16h&amp;q=XFRA%3aWBC&amp;form=skydnc</v>
    <v>Learn more on Bing</v>
  </rv>
  <rv s="23">
    <v>en-GB</v>
    <v>afo16h</v>
    <v>268435456</v>
    <v>1</v>
    <v>Powered by Refinitiv</v>
    <v>70</v>
    <v>WESTPAC BANKING CORPORATION (XFRA:WBC)</v>
    <v>8</v>
    <v>81</v>
    <v>Finance</v>
    <v>15</v>
    <v>1.0903</v>
    <v>0.51600000000000001</v>
    <v>3.3584999999999997E-2</v>
    <v>EUR</v>
    <v>Westpac Banking Corporation is a banking company that provides a range of consumer, business and institutional banking and wealth management services through a portfolio of financial services brands and businesses. Its segments include Consumer Banking and Wealth, Institutional and Business Banking, and Financial Markets. The Consumer Banking and Wealth segment provides financial services predominantly for individuals. The institutional and Business Banking segment provides a range of financial services for commercial, corporate, property finance, agricultural, institutional and government customers. The Financial Markets segment provides foreign exchange, interest rate derivatives, government and credit products, commodities, carbon, and energy capabilities. International Trade and Payments provides international trade solutions, payment products and services to consumer, business, and institutional customers. It also provides telephone banking services.</v>
    <v>36146</v>
    <v>Deutsche Boerse AG</v>
    <v>XFRA</v>
    <v>XFRA</v>
    <v>Level 18, 275 Kent Street, SYDNEY, NEW SOUTH WALES, 2000 AU</v>
    <v>15.88</v>
    <v>Banking Services</v>
    <v>Stock</v>
    <v>45415.836805555555</v>
    <v>631</v>
    <v>15.88</v>
    <v>90409350000</v>
    <v>WESTPAC BANKING CORPORATION</v>
    <v>WESTPAC BANKING CORPORATION</v>
    <v>15.88</v>
    <v>12.704000000000001</v>
    <v>15.364000000000001</v>
    <v>15.88</v>
    <v>3473275000</v>
    <v>WBC</v>
    <v>WESTPAC BANKING CORPORATION (XFRA:WBC)</v>
    <v>80</v>
    <v>5200950</v>
    <v>2002</v>
  </rv>
  <rv s="4">
    <v>632</v>
  </rv>
  <rv s="0">
    <v>https://www.bing.com/financeapi/forcetrigger?t=a1uhnm&amp;q=XNYS%3aHCA&amp;form=skydnc</v>
    <v>Learn more on Bing</v>
  </rv>
  <rv s="5">
    <v>en-GB</v>
    <v>a1uhnm</v>
    <v>268435456</v>
    <v>1</v>
    <v>Powered by Refinitiv</v>
    <v>7</v>
    <v>HCA HEALTHCARE, INC. (XNYS:HCA)</v>
    <v>8</v>
    <v>9</v>
    <v>Finance</v>
    <v>5</v>
    <v>335.83</v>
    <v>215.96</v>
    <v>1.6990000000000001</v>
    <v>-1.08</v>
    <v>3.2490000000000002E-5</v>
    <v>-3.4970000000000001E-3</v>
    <v>0.01</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1 Park Plz, NASHVILLE, TN, 37203-6527 US</v>
    <v>314.57</v>
    <v>Healthcare Providers &amp; Services</v>
    <v>Stock</v>
    <v>45415.995768101566</v>
    <v>634</v>
    <v>307.3</v>
    <v>81398050000</v>
    <v>HCA HEALTHCARE, INC.</v>
    <v>HCA HEALTHCARE, INC.</v>
    <v>312</v>
    <v>15.334899999999999</v>
    <v>308.83999999999997</v>
    <v>307.76</v>
    <v>307.77</v>
    <v>264485500</v>
    <v>HCA</v>
    <v>HCA HEALTHCARE, INC. (XNYS:HCA)</v>
    <v>1044934</v>
    <v>1115818</v>
    <v>2010</v>
  </rv>
  <rv s="4">
    <v>635</v>
  </rv>
  <rv s="0">
    <v>https://www.bing.com/financeapi/forcetrigger?t=a1zk27&amp;q=XNAS%3aPCAR&amp;form=skydnc</v>
    <v>Learn more on Bing</v>
  </rv>
  <rv s="5">
    <v>en-GB</v>
    <v>a1zk27</v>
    <v>268435456</v>
    <v>1</v>
    <v>Powered by Refinitiv</v>
    <v>7</v>
    <v>PACCAR INC (XNAS:PCAR)</v>
    <v>8</v>
    <v>9</v>
    <v>Finance</v>
    <v>5</v>
    <v>125.5</v>
    <v>68.400000000000006</v>
    <v>0.94479999999999997</v>
    <v>-1.67</v>
    <v>-1.6986000000000001E-2</v>
    <v>-1.5687E-2</v>
    <v>-1.78</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107.29</v>
    <v>Machinery, Equipment &amp; Components</v>
    <v>Stock</v>
    <v>45415.990438378903</v>
    <v>637</v>
    <v>104.44</v>
    <v>54911081253</v>
    <v>PACCAR INC</v>
    <v>PACCAR INC</v>
    <v>107.11</v>
    <v>10.8781</v>
    <v>106.46</v>
    <v>104.79</v>
    <v>103.01</v>
    <v>524010700</v>
    <v>PCAR</v>
    <v>PACCAR INC (XNAS:PCAR)</v>
    <v>3899161</v>
    <v>2715569</v>
    <v>1971</v>
  </rv>
  <rv s="4">
    <v>638</v>
  </rv>
  <rv s="0">
    <v>https://www.bing.com/financeapi/forcetrigger?t=a1xaar&amp;q=XNAS%3aMAR&amp;form=skydnc</v>
    <v>Learn more on Bing</v>
  </rv>
  <rv s="5">
    <v>en-GB</v>
    <v>a1xaar</v>
    <v>268435456</v>
    <v>1</v>
    <v>Powered by Refinitiv</v>
    <v>7</v>
    <v>MARRIOTT INTERNATIONAL, INC. (XNAS:MAR)</v>
    <v>8</v>
    <v>9</v>
    <v>Finance</v>
    <v>5</v>
    <v>260.57</v>
    <v>165.13</v>
    <v>1.6275999999999999</v>
    <v>-0.97</v>
    <v>3.836E-4</v>
    <v>-4.1180000000000001E-3</v>
    <v>0.09</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238.76</v>
    <v>Hotels &amp; Entertainment Services</v>
    <v>Stock</v>
    <v>45415.975010277347</v>
    <v>640</v>
    <v>234.3</v>
    <v>67004135357</v>
    <v>MARRIOTT INTERNATIONAL, INC.</v>
    <v>MARRIOTT INTERNATIONAL, INC.</v>
    <v>237.38</v>
    <v>24.214200000000002</v>
    <v>235.56</v>
    <v>234.59</v>
    <v>234.68</v>
    <v>288259100</v>
    <v>MAR</v>
    <v>MARRIOTT INTERNATIONAL, INC. (XNAS:MAR)</v>
    <v>1572856</v>
    <v>1476190</v>
    <v>1997</v>
  </rv>
  <rv s="4">
    <v>641</v>
  </rv>
  <rv s="0">
    <v>https://www.bing.com/financeapi/forcetrigger?t=a1sqr7&amp;q=XNYS%3aFDX&amp;form=skydnc</v>
    <v>Learn more on Bing</v>
  </rv>
  <rv s="5">
    <v>en-GB</v>
    <v>a1sqr7</v>
    <v>268435456</v>
    <v>1</v>
    <v>Powered by Refinitiv</v>
    <v>7</v>
    <v>FEDEX CORPORATION (XNYS:FDX)</v>
    <v>8</v>
    <v>9</v>
    <v>Finance</v>
    <v>5</v>
    <v>291.27</v>
    <v>213.80500000000001</v>
    <v>1.1861999999999999</v>
    <v>-1.38</v>
    <v>7.6730000000000006E-5</v>
    <v>-5.2669999999999991E-3</v>
    <v>0.02</v>
    <v>USD</v>
    <v>FedEx Corporation (FedEx) provides a portfolio of transportation, e-commerce and business services through companies competing collectively and operating independently, under the FedEx brand. The Company's segments include FedEx Express, FedEx Ground, FedEx Freight and FedEx Services. The FedEx Express segment offers a range of United States domestic and international shipping services for delivery of packages and freight. The FedEx Ground segment provides small-package ground delivery services, which includes day-certain service to any business address in the United States and Canada, as well as residential delivery services through its FedEx Home Delivery service. The FedEx Freight segment offers less-than-truckload (LTL) freight services. The FedEx Services segment provides sales, marketing, information technology, communications, customer service, technical support, billing and collection services, and certain back-office functions that support the Company's operating segments.</v>
    <v>328000</v>
    <v>New York Stock Exchange</v>
    <v>XNYS</v>
    <v>XNYS</v>
    <v>942 South Shady Grove Road, MEMPHIS, TN, 38120-4117 US</v>
    <v>265.57</v>
    <v>Freight &amp; Logistics Services</v>
    <v>Stock</v>
    <v>45415.983856527346</v>
    <v>643</v>
    <v>259.84500000000003</v>
    <v>64140950000</v>
    <v>FEDEX CORPORATION</v>
    <v>FEDEX CORPORATION</v>
    <v>263.5</v>
    <v>15.003399999999999</v>
    <v>262.02999999999997</v>
    <v>260.64999999999998</v>
    <v>260.67</v>
    <v>246080700</v>
    <v>FDX</v>
    <v>FEDEX CORPORATION (XNYS:FDX)</v>
    <v>1085243</v>
    <v>1472658</v>
    <v>1997</v>
  </rv>
  <rv s="4">
    <v>644</v>
  </rv>
  <rv s="0">
    <v>https://www.bing.com/financeapi/forcetrigger?t=ae8gm7&amp;q=XPAR%3aEL&amp;form=skydnc</v>
    <v>Learn more on Bing</v>
  </rv>
  <rv s="7">
    <v>en-GB</v>
    <v>ae8gm7</v>
    <v>268435456</v>
    <v>1</v>
    <v>Powered by Refinitiv</v>
    <v>13</v>
    <v>EssilorLuxottica SA (XPAR:EL)</v>
    <v>8</v>
    <v>16</v>
    <v>Finance</v>
    <v>15</v>
    <v>212.4</v>
    <v>159.68</v>
    <v>0.93799999999999994</v>
    <v>0.9</v>
    <v>4.4749999999999998E-3</v>
    <v>EUR</v>
    <v>EssilorLuxottica SA is a France-based ophthalmic company. The Company designs, distributes, manufactures, and markets a range of lenses, frames, and sunglasses to improve and protect eyesight. It also develops and markets equipment for prescription laboratories and instruments, and services for eye care professionals. It operates through three segments: Lenses and Optical Instruments, which includes corrective lenses, optical instruments intended for opticians and optometrists; Equipment, which includes machines and consumables used by plants and prescription laboratories, and Sunglasses &amp; Readers, which encompasses non-prescription reading glasses and non-prescription sunglasses. EssilorLuxottica's assets include recognized brands, such as Ray-Ban and Oakley for eyewear, Varilux and Transitions for ophthalmic optical technologies, and Sunglass Hut and Lenscrafters for international distribution networks.</v>
    <v>191706</v>
    <v>Euronext Paris</v>
    <v>XPAR</v>
    <v>XPAR</v>
    <v>147 rue de Paris, CHARENTON-LE-PONT, ILE-DE-FRANCE, 94220 FR</v>
    <v>202.8</v>
    <v>Healthcare Equipment &amp; Supplies</v>
    <v>Stock</v>
    <v>45415.666666666664</v>
    <v>646</v>
    <v>199.6</v>
    <v>91677140000</v>
    <v>EssilorLuxottica SA</v>
    <v>EssilorLuxottica SA</v>
    <v>201.6</v>
    <v>39.493200000000002</v>
    <v>201.1</v>
    <v>202</v>
    <v>453847200</v>
    <v>EL</v>
    <v>EssilorLuxottica SA (XPAR:EL)</v>
    <v>410134</v>
    <v>422910</v>
    <v>1971</v>
  </rv>
  <rv s="4">
    <v>647</v>
  </rv>
  <rv s="0">
    <v>https://www.bing.com/financeapi/forcetrigger?t=a1yq5r&amp;q=XNYS%3aNSC&amp;form=skydnc</v>
    <v>Learn more on Bing</v>
  </rv>
  <rv s="5">
    <v>en-GB</v>
    <v>a1yq5r</v>
    <v>268435456</v>
    <v>1</v>
    <v>Powered by Refinitiv</v>
    <v>7</v>
    <v>NORFOLK SOUTHERN CORPORATION (XNYS:NSC)</v>
    <v>8</v>
    <v>9</v>
    <v>Finance</v>
    <v>5</v>
    <v>263.66000000000003</v>
    <v>183.09</v>
    <v>1.3269</v>
    <v>1.75</v>
    <v>2.6319999999999998E-3</v>
    <v>7.4850000000000003E-3</v>
    <v>0.62</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237.5</v>
    <v>Freight &amp; Logistics Services</v>
    <v>Stock</v>
    <v>45415.958333344533</v>
    <v>649</v>
    <v>233.98</v>
    <v>53214050000</v>
    <v>NORFOLK SOUTHERN CORPORATION</v>
    <v>NORFOLK SOUTHERN CORPORATION</v>
    <v>237</v>
    <v>37.855200000000004</v>
    <v>233.8</v>
    <v>235.55</v>
    <v>236.17</v>
    <v>225914000</v>
    <v>NSC</v>
    <v>NORFOLK SOUTHERN CORPORATION (XNYS:NSC)</v>
    <v>1072692</v>
    <v>1209342</v>
    <v>1980</v>
  </rv>
  <rv s="4">
    <v>650</v>
  </rv>
  <rv s="0">
    <v>https://www.bing.com/financeapi/forcetrigger?t=a1yy2w&amp;q=XNAS%3aNXPI&amp;form=skydnc</v>
    <v>Learn more on Bing</v>
  </rv>
  <rv s="5">
    <v>en-GB</v>
    <v>a1yy2w</v>
    <v>268435456</v>
    <v>1</v>
    <v>Powered by Refinitiv</v>
    <v>7</v>
    <v>NXP Semiconductors NV (XNAS:NXPI)</v>
    <v>8</v>
    <v>9</v>
    <v>Finance</v>
    <v>5</v>
    <v>264.26</v>
    <v>161.22999999999999</v>
    <v>1.5125</v>
    <v>3.59</v>
    <v>0</v>
    <v>1.4119E-2</v>
    <v>0</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262.11</v>
    <v>Semiconductors &amp; Semiconductor Equipment</v>
    <v>Stock</v>
    <v>45415.987719073441</v>
    <v>652</v>
    <v>257.11</v>
    <v>66034198890</v>
    <v>NXP Semiconductors NV</v>
    <v>NXP Semiconductors NV</v>
    <v>261</v>
    <v>23.811299999999999</v>
    <v>254.26</v>
    <v>257.85000000000002</v>
    <v>257.85000000000002</v>
    <v>256095400</v>
    <v>NXPI</v>
    <v>NXP Semiconductors NV (XNAS:NXPI)</v>
    <v>2513186</v>
    <v>2329985</v>
    <v>2010</v>
  </rv>
  <rv s="4">
    <v>653</v>
  </rv>
  <rv s="0">
    <v>https://www.bing.com/financeapi/forcetrigger?t=by9x8m&amp;q=XLON%3a0R1E&amp;form=skydnc</v>
    <v>Learn more on Bing</v>
  </rv>
  <rv s="28">
    <v>en-GB</v>
    <v>by9x8m</v>
    <v>268435456</v>
    <v>1</v>
    <v>Powered by Refinitiv</v>
    <v>82</v>
    <v>Nintendo Co., Ltd. (XLON:0R1E)</v>
    <v>8</v>
    <v>83</v>
    <v>Finance</v>
    <v>84</v>
    <v>8976.0709999999999</v>
    <v>5691</v>
    <v>0.62480000000000002</v>
    <v>7575</v>
    <v>JPY</v>
    <v>Nintendo Co., Ltd. is mainly engaged in the development, manufacture and sale of entertainment products in home entertainment field. The Company's main products include game machines such as portable and console game machines and software, as well as trump and Carta (Japanese-style playing cards). The console game machines are hardware and software for mobile games and home console games, developed by the Company and its affiliates, manufactured mainly by the Company, and sold mainly by the affiliates overseas.</v>
    <v>7317</v>
    <v>London Stock Exchange</v>
    <v>XLON</v>
    <v>XLON</v>
    <v>11-1, Kamitoba Hokotate-cho, Minami-ku, KYOTO-SHI, KYOTO-FU, 601-8501 JP</v>
    <v>Leisure Products</v>
    <v>Stock</v>
    <v>45414.417569444442</v>
    <v>655</v>
    <v>9918096000000</v>
    <v>Nintendo Co., Ltd.</v>
    <v>Nintendo Co., Ltd.</v>
    <v>0</v>
    <v>0</v>
    <v>7575</v>
    <v>1298690000</v>
    <v>0R1E</v>
    <v>Nintendo Co., Ltd. (XLON:0R1E)</v>
    <v>4800</v>
    <v>3025500</v>
    <v>1947</v>
  </rv>
  <rv s="4">
    <v>656</v>
  </rv>
  <rv s="0">
    <v>https://www.bing.com/financeapi/forcetrigger?t=c64pec&amp;q=XMEX%3a8031N&amp;form=skydnc</v>
    <v>Learn more on Bing</v>
  </rv>
  <rv s="6">
    <v>en-GB</v>
    <v>c64pec</v>
    <v>268435456</v>
    <v>1</v>
    <v>Powered by Refinitiv</v>
    <v>10</v>
    <v>MITSUI &amp; CO., LTD. (XMEX:8031N)</v>
    <v>8</v>
    <v>59</v>
    <v>Finance</v>
    <v>42</v>
    <v>624.42999999999995</v>
    <v>624.42999999999995</v>
    <v>1.2373000000000001</v>
    <v>67.3</v>
    <v>0.120798</v>
    <v>MXN</v>
    <v>Mitsui &amp; Co., Ltd. is a general trading company. The Company operates in seven business segments. The Steel Products segment provides infrastructure steels, auto parts, energy steels and others. The Metal Resources segment provides iron ore, coal, copper, nickel, aluminum, and others. The Machinery and Infrastructure segment provides products and services such as electricity, marine energy, gas distribution, water, logistics and others. The Chemicals segment provides petrochemical raw materials and products, inorganic raw materials and products, agricultural materials. The Energy segment provides oil, natural gas, petroleum products, environment and next-generation energy. The Lifestyle Industry segment provides food, textiles, healthcare and outsourcing services. The Next Generation and Function Promotion segment develops businesses related to asset management, leasing, insurance, buyout investment and others.</v>
    <v>46811</v>
    <v>Mexican Stock Exchange</v>
    <v>XMEX</v>
    <v>XMEX</v>
    <v>1-2-1, Ote-machi, CHIYODA-KU, TOKYO-TO, 100-8631 JP</v>
    <v>624.42999999999995</v>
    <v>Diversified Industrial Goods Wholesale</v>
    <v>Stock</v>
    <v>45160.717743055553</v>
    <v>658</v>
    <v>624.42999999999995</v>
    <v>8112200000000</v>
    <v>MITSUI &amp; CO., LTD.</v>
    <v>MITSUI &amp; CO., LTD.</v>
    <v>624.42999999999995</v>
    <v>557.13</v>
    <v>624.42999999999995</v>
    <v>1513693000</v>
    <v>8031N</v>
    <v>MITSUI &amp; CO., LTD. (XMEX:8031N)</v>
    <v>300</v>
    <v>5175710</v>
    <v>1947</v>
  </rv>
  <rv s="4">
    <v>659</v>
  </rv>
  <rv s="0">
    <v>https://www.bing.com/financeapi/forcetrigger?t=a1sp52&amp;q=XNYS%3aFCX&amp;form=skydnc</v>
    <v>Learn more on Bing</v>
  </rv>
  <rv s="5">
    <v>en-GB</v>
    <v>a1sp52</v>
    <v>268435456</v>
    <v>1</v>
    <v>Powered by Refinitiv</v>
    <v>7</v>
    <v>FREEPORT-MCMORAN INC. (XNYS:FCX)</v>
    <v>8</v>
    <v>9</v>
    <v>Finance</v>
    <v>5</v>
    <v>52.52</v>
    <v>32.825000000000003</v>
    <v>1.9725999999999999</v>
    <v>1.67</v>
    <v>2.7750000000000001E-3</v>
    <v>3.4235000000000002E-2</v>
    <v>0.14000000000000001</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50.55</v>
    <v>Metals &amp; Mining</v>
    <v>Stock</v>
    <v>45415.999613286716</v>
    <v>661</v>
    <v>49.137500000000003</v>
    <v>72458610000</v>
    <v>FREEPORT-MCMORAN INC.</v>
    <v>FREEPORT-MCMORAN INC.</v>
    <v>50</v>
    <v>39.618299999999998</v>
    <v>48.78</v>
    <v>50.45</v>
    <v>50.59</v>
    <v>1436246000</v>
    <v>FCX</v>
    <v>FREEPORT-MCMORAN INC. (XNYS:FCX)</v>
    <v>14498117</v>
    <v>17860095</v>
    <v>1987</v>
  </rv>
  <rv s="4">
    <v>662</v>
  </rv>
  <rv s="0">
    <v>https://www.bing.com/financeapi/forcetrigger?t=af5i3m&amp;q=XFRA%3aBKAA&amp;form=skydnc</v>
    <v>Learn more on Bing</v>
  </rv>
  <rv s="7">
    <v>en-GB</v>
    <v>af5i3m</v>
    <v>268435456</v>
    <v>1</v>
    <v>Powered by Refinitiv</v>
    <v>13</v>
    <v>Brookfield Corporation (XFRA:K7X)</v>
    <v>8</v>
    <v>17</v>
    <v>Finance</v>
    <v>15</v>
    <v>63.5</v>
    <v>25.395</v>
    <v>1.5146999999999999</v>
    <v>1.1000000000000001</v>
    <v>2.8496999999999998E-2</v>
    <v>EUR</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Deutsche Boerse AG</v>
    <v>XFRA</v>
    <v>XFRA</v>
    <v>Brookfield Place, 181 Bay St, Ste 100, Po Box 762, TORONTO, ON, M5J2T3 CA</v>
    <v>39.700000000000003</v>
    <v>Investment Banking &amp; Investment Services</v>
    <v>Stock</v>
    <v>45415.836805555555</v>
    <v>664</v>
    <v>38.9</v>
    <v>70003550000</v>
    <v>Brookfield Corporation</v>
    <v>Brookfield Corporation</v>
    <v>38.9</v>
    <v>72.181799999999996</v>
    <v>38.6</v>
    <v>39.700000000000003</v>
    <v>1642119000</v>
    <v>K7X</v>
    <v>Brookfield Corporation (XFRA:K7X)</v>
    <v>7</v>
    <v>3290460</v>
    <v>2005</v>
  </rv>
  <rv s="4">
    <v>665</v>
  </rv>
  <rv s="0">
    <v>https://www.bing.com/financeapi/forcetrigger?t=a1opar&amp;q=XNYS%3aBNS&amp;form=skydnc</v>
    <v>Learn more on Bing</v>
  </rv>
  <rv s="5">
    <v>en-GB</v>
    <v>a1opar</v>
    <v>268435456</v>
    <v>1</v>
    <v>Powered by Refinitiv</v>
    <v>7</v>
    <v>THE BANK OF NOVA SCOTIA (XNYS:BNS)</v>
    <v>8</v>
    <v>64</v>
    <v>Finance</v>
    <v>5</v>
    <v>51.98</v>
    <v>39.795000000000002</v>
    <v>0.97</v>
    <v>0.55000000000000004</v>
    <v>-3.202E-3</v>
    <v>1.1878999999999999E-2</v>
    <v>-0.15</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89249</v>
    <v>New York Stock Exchange</v>
    <v>XNYS</v>
    <v>XNYS</v>
    <v>40 Temperance Street, TORONTO, ON, M5H 0B4 CA</v>
    <v>47.03</v>
    <v>Banking Services</v>
    <v>Stock</v>
    <v>45415.996712534376</v>
    <v>667</v>
    <v>46.54</v>
    <v>78375030000</v>
    <v>THE BANK OF NOVA SCOTIA</v>
    <v>THE BANK OF NOVA SCOTIA</v>
    <v>47.03</v>
    <v>10.3142</v>
    <v>46.3</v>
    <v>46.85</v>
    <v>46.7</v>
    <v>1222127000</v>
    <v>BNS</v>
    <v>THE BANK OF NOVA SCOTIA (XNYS:BNS)</v>
    <v>1572888</v>
    <v>2209213</v>
    <v>1832</v>
  </rv>
  <rv s="4">
    <v>668</v>
  </rv>
  <rv s="0">
    <v>https://www.bing.com/financeapi/forcetrigger?t=aaxn6h&amp;q=XTSE%3aCSU&amp;form=skydnc</v>
    <v>Learn more on Bing</v>
  </rv>
  <rv s="5">
    <v>en-GB</v>
    <v>aaxn6h</v>
    <v>268435456</v>
    <v>1</v>
    <v>Powered by Refinitiv</v>
    <v>7</v>
    <v>Constellation Software Inc. (XTSE:CSU)</v>
    <v>8</v>
    <v>85</v>
    <v>Finance</v>
    <v>86</v>
    <v>3856</v>
    <v>2499.9899999999998</v>
    <v>0.79920000000000002</v>
    <v>93.47</v>
    <v>0</v>
    <v>2.6370000000000001E-2</v>
    <v>0</v>
    <v>CAD</v>
    <v>Constellation Software Inc. is a provider of software and services to a select group of public and private sector markets. The Company acquires, manages, and builds vertical market software (VMS) businesses, which provide specialized, mission-critical software solutions that address the specific needs of its customers. It is engaged principally in the development, installation, and customization of software as well as in the provisioning of related professional services and support for customers globally. It sells on-premises software licenses on both a perpetual and specified-term basis. It has six operating groups, which service customers in over 100 different markets around the world. The six operating groups include Volaris, Harris, Topicus, Vela, Jonas, and Perseus Group. The Company’s products include Empower LOS, Optimal Blue, NOVA LOS, Reverse Vision, and Axacore. It operates in three principal geographical areas, Canada, the United States, and the United Kingdom/Europe.</v>
    <v>53000</v>
    <v>Toronto Stock Exchange</v>
    <v>XTSE</v>
    <v>XTSE</v>
    <v>#1200 - 20 Adelaide Street East, TORONTO, ON, M5C 2T6 CA</v>
    <v>3639.3</v>
    <v>Software &amp; IT Services</v>
    <v>Stock</v>
    <v>45415.833333333336</v>
    <v>670</v>
    <v>3539.96</v>
    <v>77094998055</v>
    <v>Constellation Software Inc.</v>
    <v>Constellation Software Inc.</v>
    <v>3544.56</v>
    <v>103.2037</v>
    <v>3544.54</v>
    <v>3638.01</v>
    <v>3638.01</v>
    <v>21191530</v>
    <v>CSU</v>
    <v>Constellation Software Inc. (XTSE:CSU)</v>
    <v>16140</v>
    <v>24520</v>
    <v>2002</v>
  </rv>
  <rv s="4">
    <v>671</v>
  </rv>
  <rv s="0">
    <v>https://www.bing.com/financeapi/forcetrigger?t=c42zlh&amp;q=XFRA%3a1RHA&amp;form=skydnc</v>
    <v>Learn more on Bing</v>
  </rv>
  <rv s="8">
    <v>en-GB</v>
    <v>c42zlh</v>
    <v>268435456</v>
    <v>1</v>
    <v>Powered by Refinitiv</v>
    <v>18</v>
    <v>Recruit Holdings Co.,Ltd. (XFRA:1RHA)</v>
    <v>8</v>
    <v>87</v>
    <v>Finance</v>
    <v>15</v>
    <v>1.8409</v>
    <v>3.06</v>
    <v>0.63223099999999999</v>
    <v>EUR</v>
    <v>Recruit Holdings Co Ltd is a Japan-based company mainly engaged in the human resource (HR) technology, and staffing business. The Company operates three business segments. The HR Technology segment includes Indeed and Glassdoor, the online job matching platforms where job seekers search for job openings and gather information about companies. The Matching &amp; Solutions segment consists of sales promotion field provides solutions for business operations in Japan, including customer attraction, customer management and payment for corporate clients in housing, beauty, travel, marriage, food and beverage, human resources, provides job search support services, recruitment activities, software as a service (SaaS), a matching platform. It operates Rikunabi for students looking for jobs, TOWNWORK for part-time job seekers. The Staffing segment includes Japan, Europe, the United States and Australia, provides staffing services such as office staffing, manufacturing and light work staffing.</v>
    <v>58493</v>
    <v>Deutsche Boerse AG</v>
    <v>XFRA</v>
    <v>XFRA</v>
    <v>2F, Gran Tokyo South Tower, 1-9-2, Marunouchi, CHIYODA-KU, TOKYO-TO, 100-6640 JP</v>
    <v>7.9</v>
    <v>Professional &amp; Commercial Services</v>
    <v>Stock</v>
    <v>45415.836805555555</v>
    <v>673</v>
    <v>7.9</v>
    <v>11275020000000</v>
    <v>Recruit Holdings Co.,Ltd.</v>
    <v>Recruit Holdings Co.,Ltd.</v>
    <v>7.9</v>
    <v>4.84</v>
    <v>7.9</v>
    <v>1649842000</v>
    <v>1RHA</v>
    <v>Recruit Holdings Co.,Ltd. (XFRA:1RHA)</v>
    <v>500</v>
    <v>4425860</v>
    <v>1963</v>
  </rv>
  <rv s="4">
    <v>674</v>
  </rv>
  <rv s="0">
    <v>https://www.bing.com/financeapi/forcetrigger?t=a21icw&amp;q=XNAS%3aPYPL&amp;form=skydnc</v>
    <v>Learn more on Bing</v>
  </rv>
  <rv s="5">
    <v>en-GB</v>
    <v>a21icw</v>
    <v>268435456</v>
    <v>1</v>
    <v>Powered by Refinitiv</v>
    <v>7</v>
    <v>PAYPAL HOLDINGS, INC. (XNAS:PYPL)</v>
    <v>8</v>
    <v>9</v>
    <v>Finance</v>
    <v>5</v>
    <v>76.540000000000006</v>
    <v>50.25</v>
    <v>1.4532</v>
    <v>-1.28</v>
    <v>-9.1319999999999997E-4</v>
    <v>-1.9110000000000002E-2</v>
    <v>-0.06</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67.89</v>
    <v>Professional &amp; Commercial Services</v>
    <v>Stock</v>
    <v>45415.999977279687</v>
    <v>676</v>
    <v>64.72</v>
    <v>69158660000</v>
    <v>PAYPAL HOLDINGS, INC.</v>
    <v>PAYPAL HOLDINGS, INC.</v>
    <v>67.64</v>
    <v>16.519200000000001</v>
    <v>66.98</v>
    <v>65.7</v>
    <v>65.64</v>
    <v>1052643000</v>
    <v>PYPL</v>
    <v>PAYPAL HOLDINGS, INC. (XNAS:PYPL)</v>
    <v>15435157</v>
    <v>12043595</v>
    <v>2015</v>
  </rv>
  <rv s="4">
    <v>677</v>
  </rv>
  <rv s="0">
    <v>https://www.bing.com/financeapi/forcetrigger?t=a1qbjc&amp;q=XNYS%3aCRH&amp;form=skydnc</v>
    <v>Learn more on Bing</v>
  </rv>
  <rv s="29">
    <v>en-GB</v>
    <v>a1qbjc</v>
    <v>268435456</v>
    <v>1</v>
    <v>Powered by Refinitiv</v>
    <v>88</v>
    <v>CRH PUBLIC LIMITED COMPANY (XNYS:CRH)</v>
    <v>8</v>
    <v>89</v>
    <v>Finance</v>
    <v>5</v>
    <v>88</v>
    <v>47.19</v>
    <v>0.89</v>
    <v>6.3400000000000001E-3</v>
    <v>1.1188E-2</v>
    <v>0.51</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80.92</v>
    <v>Construction Materials</v>
    <v>Stock</v>
    <v>45415.996516943749</v>
    <v>679</v>
    <v>80.08</v>
    <v>55230256836</v>
    <v>CRH PUBLIC LIMITED COMPANY</v>
    <v>CRH PUBLIC LIMITED COMPANY</v>
    <v>80.23</v>
    <v>20.712199999999999</v>
    <v>79.55</v>
    <v>80.44</v>
    <v>80.95</v>
    <v>686502000</v>
    <v>CRH</v>
    <v>CRH PUBLIC LIMITED COMPANY (XNYS:CRH)</v>
    <v>2535534</v>
    <v>2935038</v>
    <v>1949</v>
  </rv>
  <rv s="4">
    <v>680</v>
  </rv>
  <rv s="0">
    <v>https://www.bing.com/financeapi/forcetrigger?t=a21gsm&amp;q=XNYS%3aPXD&amp;form=skydnc</v>
    <v>Learn more on Bing</v>
  </rv>
  <rv s="7">
    <v>en-GB</v>
    <v>a21gsm</v>
    <v>268435456</v>
    <v>1</v>
    <v>Powered by Refinitiv</v>
    <v>13</v>
    <v>PIONEER NATURAL RESOURCES COMPANY (XNYS:PXD)</v>
    <v>8</v>
    <v>90</v>
    <v>Finance</v>
    <v>91</v>
    <v>278.83</v>
    <v>196.745</v>
    <v>1.2741</v>
    <v>0</v>
    <v>0</v>
    <v>USD</v>
    <v>Pioneer Natural Resources Company is an independent oil and gas exploration and production company. The Company explores for, develops and produces oil, natural gas liquids (NGLs) and gas in the Midland Basin in West Texas. The Company conducts exploitation and exploration activities in the Spraberry/Wolfcamp oil field located in the Midland Basin in West Texas. The Company holds approximately 960 thousand gross acres, of which 939 thousand gross acres are located in the Spraberry/Wolfcamp field in the Midland Basin of West Texas. The Company has a joint venture with Sinochem Petroleum USA LLC, which encompasses approximately 235 thousand gross acres. The oil produced from the Spraberry/Wolfcamp field in the Midland Basin is West Texas Intermediate Sweet, and the gas produced is casinghead gas with an average energy content of 1,400 British thermal unit (Btu). The oil and gas are produced primarily from six formations, including Spraberry, Jo Mill, Dean, Wolfcamp, Strawn and Atoka.</v>
    <v>2213</v>
    <v>New York Stock Exchange</v>
    <v>XNYS</v>
    <v>XNYS</v>
    <v>777 Hidden Ridge, IRVING, TX, 75038 US</v>
    <v>272.23</v>
    <v>Oil &amp; Gas</v>
    <v>Stock</v>
    <v>45414.997377892971</v>
    <v>682</v>
    <v>269.14100000000002</v>
    <v>62989460222</v>
    <v>PIONEER NATURAL RESOURCES COMPANY</v>
    <v>PIONEER NATURAL RESOURCES COMPANY</v>
    <v>269.47000000000003</v>
    <v>13.3546</v>
    <v>267.66000000000003</v>
    <v>269.62</v>
    <v>233623100</v>
    <v>PXD</v>
    <v>PIONEER NATURAL RESOURCES COMPANY (XNYS:PXD)</v>
    <v>4935257</v>
    <v>2038578</v>
    <v>1997</v>
  </rv>
  <rv s="4">
    <v>683</v>
  </rv>
  <rv s="0">
    <v>https://www.bing.com/financeapi/forcetrigger?t=af58xm&amp;q=XFRA%3aBBVA&amp;form=skydnc</v>
    <v>Learn more on Bing</v>
  </rv>
  <rv s="30">
    <v>en-GB</v>
    <v>af58xm</v>
    <v>268435456</v>
    <v>1</v>
    <v>Powered by Refinitiv</v>
    <v>92</v>
    <v>Banco Bilbao Vizcaya Argentaria SA (XFRA:BBVA)</v>
    <v>8</v>
    <v>93</v>
    <v>Finance</v>
    <v>15</v>
    <v>1.3116000000000001</v>
    <v>-0.15</v>
    <v>-1.5464E-2</v>
    <v>EUR</v>
    <v>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v>
    <v>121563</v>
    <v>Deutsche Boerse AG</v>
    <v>XFRA</v>
    <v>XFRA</v>
    <v>Plaza San Nicolas, 4, BILBAO, VIZCAYA, 48005 ES</v>
    <v>9.65</v>
    <v>Banking Services</v>
    <v>Stock</v>
    <v>45415.836805555555</v>
    <v>685</v>
    <v>9.5500000000000007</v>
    <v>61259550000</v>
    <v>Banco Bilbao Vizcaya Argentaria SA</v>
    <v>Banco Bilbao Vizcaya Argentaria SA</v>
    <v>9.65</v>
    <v>7.0221</v>
    <v>9.6999999999999993</v>
    <v>9.5500000000000007</v>
    <v>5837940000</v>
    <v>BBVA</v>
    <v>Banco Bilbao Vizcaya Argentaria SA (XFRA:BBVA)</v>
    <v>400</v>
    <v>3219180</v>
  </rv>
  <rv s="4">
    <v>686</v>
  </rv>
  <rv s="0">
    <v>https://www.bing.com/financeapi/forcetrigger?t=aa4inm&amp;q=XASX%3aANZ&amp;form=skydnc</v>
    <v>Learn more on Bing</v>
  </rv>
  <rv s="7">
    <v>en-GB</v>
    <v>aa4inm</v>
    <v>268435456</v>
    <v>1</v>
    <v>Powered by Refinitiv</v>
    <v>13</v>
    <v>ANZ GROUP HOLDINGS LIMITED (XASX:ANZ)</v>
    <v>8</v>
    <v>41</v>
    <v>Finance</v>
    <v>42</v>
    <v>29.9</v>
    <v>22.58</v>
    <v>1.0652999999999999</v>
    <v>0.25</v>
    <v>8.856000000000001E-3</v>
    <v>AUD</v>
    <v>ANZ Group Holdings Limited is a non-operating holding company. It operates in six divisions: Australia Retail, Australia Commercial, Institutional, New Zealand, Pacific, and Group Center. The Australia Retail division offers a range of banking services, such as home loans, deposits, credit cards and personal loans. It also offers digital and Internet banking and phone banking. The Australia Commercial division provides a full range of banking products and financial services, including asset financing, across customer segments: small business owners and medium commercial customers. The Institutional division services government, global institutional and corporate customers across Australia, New Zealand and International. The New Zealand division provides personal banking and wealth management services. The Pacific division provides retail products for traditional relationship banking. The Group center supports the operating divisions, including technology, property, and risk management.</v>
    <v>40342</v>
    <v>Australian Securities Exchange</v>
    <v>XASX</v>
    <v>XASX</v>
    <v>VICTORIA, 3008 AU</v>
    <v>28.61</v>
    <v>Banking Services</v>
    <v>Stock</v>
    <v>45415.375</v>
    <v>688</v>
    <v>28.29</v>
    <v>85653910000</v>
    <v>ANZ GROUP HOLDINGS LIMITED</v>
    <v>ANZ GROUP HOLDINGS LIMITED</v>
    <v>28.43</v>
    <v>12.026999999999999</v>
    <v>28.23</v>
    <v>28.48</v>
    <v>3007511000</v>
    <v>ANZ</v>
    <v>ANZ GROUP HOLDINGS LIMITED (XASX:ANZ)</v>
    <v>4019877</v>
    <v>3623200</v>
    <v>2022</v>
  </rv>
  <rv s="4">
    <v>689</v>
  </rv>
  <rv s="0">
    <v>https://www.bing.com/financeapi/forcetrigger?t=a1n7pr&amp;q=XNYS%3aAJG&amp;form=skydnc</v>
    <v>Learn more on Bing</v>
  </rv>
  <rv s="5">
    <v>en-GB</v>
    <v>a1n7pr</v>
    <v>268435456</v>
    <v>1</v>
    <v>Powered by Refinitiv</v>
    <v>7</v>
    <v>ARTHUR J. GALLAGHER &amp; CO. (XNYS:AJG)</v>
    <v>8</v>
    <v>9</v>
    <v>Finance</v>
    <v>5</v>
    <v>256.10000000000002</v>
    <v>198.52</v>
    <v>0.71350000000000002</v>
    <v>0.18</v>
    <v>9.6769999999999998E-3</v>
    <v>7.5460000000000002E-4</v>
    <v>2.31</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239.49</v>
    <v>Insurance</v>
    <v>Stock</v>
    <v>45415.972863101561</v>
    <v>691</v>
    <v>235.09</v>
    <v>52160320000</v>
    <v>ARTHUR J. GALLAGHER &amp; CO.</v>
    <v>ARTHUR J. GALLAGHER &amp; CO.</v>
    <v>237.16</v>
    <v>48.3523</v>
    <v>238.54</v>
    <v>238.72</v>
    <v>241.03</v>
    <v>218500000</v>
    <v>AJG</v>
    <v>ARTHUR J. GALLAGHER &amp; CO. (XNYS:AJG)</v>
    <v>545286</v>
    <v>836002</v>
    <v>1972</v>
  </rv>
  <rv s="4">
    <v>692</v>
  </rv>
  <rv s="0">
    <v>https://www.bing.com/financeapi/forcetrigger?t=a21277&amp;q=XNYS%3aPNC&amp;form=skydnc</v>
    <v>Learn more on Bing</v>
  </rv>
  <rv s="5">
    <v>en-GB</v>
    <v>a21277</v>
    <v>268435456</v>
    <v>1</v>
    <v>Powered by Refinitiv</v>
    <v>7</v>
    <v>THE PNC FINANCIAL SERVICES GROUP, INC. (XNYS:PNC)</v>
    <v>8</v>
    <v>9</v>
    <v>Finance</v>
    <v>5</v>
    <v>162.24</v>
    <v>109.4</v>
    <v>1.1583000000000001</v>
    <v>0.54</v>
    <v>0</v>
    <v>3.4689999999999999E-3</v>
    <v>0</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54441</v>
    <v>New York Stock Exchange</v>
    <v>XNYS</v>
    <v>XNYS</v>
    <v>The Tower At Pnc Plaza, 300 Fifth Avenue, PITTSBURGH, PA, 15222-2401 US</v>
    <v>158.25</v>
    <v>Banking Services</v>
    <v>Stock</v>
    <v>45415.958333356248</v>
    <v>694</v>
    <v>156.12</v>
    <v>62182950000</v>
    <v>THE PNC FINANCIAL SERVICES GROUP, INC.</v>
    <v>THE PNC FINANCIAL SERVICES GROUP, INC.</v>
    <v>157.36000000000001</v>
    <v>13.1228</v>
    <v>155.68</v>
    <v>156.22</v>
    <v>156.22</v>
    <v>398047300</v>
    <v>PNC</v>
    <v>THE PNC FINANCIAL SERVICES GROUP, INC. (XNYS:PNC)</v>
    <v>1141551</v>
    <v>1680775</v>
    <v>1983</v>
  </rv>
  <rv s="4">
    <v>695</v>
  </rv>
  <rv s="22">
    <v>en-GB</v>
    <v>cc475r</v>
    <v>268435456</v>
    <v>1</v>
    <v>Powered by Refinitiv</v>
    <v>68</v>
    <v>ITOCHU Corporation (XFRA:IOC0)</v>
    <v>21</v>
    <v>94</v>
    <v>Finance</v>
    <v>15</v>
    <v>1.0509999999999999</v>
    <v>0.5</v>
    <v>5.7799999999999995E-3</v>
    <v>EUR</v>
    <v>Itochu Corp is a Japan-based company mainly engaged in the trading business. The Company has eight business segments. Textiles segment provides textile raw materials, yarn, and textiles, as well as clothing, clothing accessories, and other daily consumer products. Machinery segment involves in handling of infrastructure related projects such as plants, bridges and related equipment and services, as well as other environmental business. Metal segment is engaged in metal mineral resource development business, steel product processing business and others. Energy and Chemicals segment is engaged in the trading of oil, gas, organic chemicals, pharmaceuticals and others. Food segment produces, distributes and sells raw materials and food products. Housing Life segment is mainly involved in the residential business, logistic and real estate business. Information and Finance segment provides financial and insurance business. Eighth segment is engaged in the collaboration with other segments.</v>
    <v>110698</v>
    <v>Deutsche Boerse AG</v>
    <v>XFRA</v>
    <v>XFRA</v>
    <v>2-5-1, Kita-Aoyama, MINATO-KU, TOKYO-TO, 107-8077 JP</v>
    <v>87</v>
    <v>Diversified Industrial Goods Wholesale</v>
    <v>Stock</v>
    <v>45415.836805555555</v>
    <v>87</v>
    <v>11618830000000</v>
    <v>ITOCHU Corporation</v>
    <v>ITOCHU Corporation</v>
    <v>87</v>
    <v>86.5</v>
    <v>87</v>
    <v>1584890000</v>
    <v>IOC0</v>
    <v>ITOCHU Corporation (XFRA:IOC0)</v>
    <v>3577040</v>
    <v>1949</v>
  </rv>
  <rv s="4">
    <v>697</v>
  </rv>
  <rv s="0">
    <v>https://www.bing.com/financeapi/forcetrigger?t=a1x6m7&amp;q=XNAS%3aLULU&amp;form=skydnc</v>
    <v>Learn more on Bing</v>
  </rv>
  <rv s="5">
    <v>en-GB</v>
    <v>a1x6m7</v>
    <v>268435456</v>
    <v>1</v>
    <v>Powered by Refinitiv</v>
    <v>7</v>
    <v>LULULEMON ATHLETICA INC. (XNAS:LULU)</v>
    <v>8</v>
    <v>9</v>
    <v>Finance</v>
    <v>5</v>
    <v>516.39</v>
    <v>326.93</v>
    <v>1.3112999999999999</v>
    <v>4.3499999999999996</v>
    <v>9.8550000000000005E-4</v>
    <v>1.24E-2</v>
    <v>0.35</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38000</v>
    <v>Nasdaq Stock Market</v>
    <v>XNAS</v>
    <v>XNAS</v>
    <v>1818 Cornwall Ave, 400 - 1818 CORNWALL AVENUE, VANCOUVER, BC, V6J 1C7 CA</v>
    <v>357.05</v>
    <v>Textiles &amp; Apparel</v>
    <v>Stock</v>
    <v>45415.999083228904</v>
    <v>699</v>
    <v>351.77</v>
    <v>42900948005</v>
    <v>LULULEMON ATHLETICA INC.</v>
    <v>LULULEMON ATHLETICA INC.</v>
    <v>355.2</v>
    <v>29.086099999999998</v>
    <v>350.8</v>
    <v>355.15</v>
    <v>355.5</v>
    <v>120796700</v>
    <v>LULU</v>
    <v>LULULEMON ATHLETICA INC. (XNAS:LULU)</v>
    <v>1257860</v>
    <v>1980427</v>
    <v>2005</v>
  </rv>
  <rv s="4">
    <v>700</v>
  </rv>
  <rv s="0">
    <v>https://www.bing.com/financeapi/forcetrigger?t=a1wj9c&amp;q=XNYS%3aKKR&amp;form=skydnc</v>
    <v>Learn more on Bing</v>
  </rv>
  <rv s="5">
    <v>en-GB</v>
    <v>a1wj9c</v>
    <v>268435456</v>
    <v>1</v>
    <v>Powered by Refinitiv</v>
    <v>7</v>
    <v>KKR &amp; CO. INC. (XNYS:KKR)</v>
    <v>8</v>
    <v>9</v>
    <v>Finance</v>
    <v>5</v>
    <v>103.48</v>
    <v>47.79</v>
    <v>1.6281000000000001</v>
    <v>-2.12</v>
    <v>-2.2100000000000002E-3</v>
    <v>-2.1825999999999998E-2</v>
    <v>-0.21</v>
    <v>USD</v>
    <v>KKR &amp; Co. Inc. is an investment company, which offers alternative asset management as well as capital markets and insurance solutions. The Company's asset management business offers a range of investment management services to fund investors around the world. It operates in two segments: Asset Management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It offers individuals fixed-rate annuities, fixed-indexed annuities and targeted life products through a network of banks, broker-dealers and independent marketing organizations.</v>
    <v>4490</v>
    <v>New York Stock Exchange</v>
    <v>XNYS</v>
    <v>XNYS</v>
    <v>30 Hudson Yards, NEW YORK, NY, 10001 US</v>
    <v>100.17</v>
    <v>Investment Banking &amp; Investment Services</v>
    <v>Stock</v>
    <v>45415.958333344533</v>
    <v>702</v>
    <v>94.92</v>
    <v>84084382056</v>
    <v>KKR &amp; CO. INC.</v>
    <v>KKR &amp; CO. INC.</v>
    <v>99.59</v>
    <v>23.395099999999999</v>
    <v>97.13</v>
    <v>95.01</v>
    <v>94.8</v>
    <v>885005600</v>
    <v>KKR</v>
    <v>KKR &amp; CO. INC. (XNYS:KKR)</v>
    <v>5831690</v>
    <v>3459265</v>
    <v>2021</v>
  </rv>
  <rv s="4">
    <v>703</v>
  </rv>
  <rv s="0">
    <v>https://www.bing.com/financeapi/forcetrigger?t=a1snf2&amp;q=XNYS%3aSTLA&amp;form=skydnc</v>
    <v>Learn more on Bing</v>
  </rv>
  <rv s="5">
    <v>en-GB</v>
    <v>a1snf2</v>
    <v>268435456</v>
    <v>1</v>
    <v>Powered by Refinitiv</v>
    <v>7</v>
    <v>Stellantis NV (XNYS:STLA)</v>
    <v>8</v>
    <v>95</v>
    <v>Finance</v>
    <v>5</v>
    <v>29.51</v>
    <v>15.07</v>
    <v>1.5123</v>
    <v>0.31</v>
    <v>2.745E-3</v>
    <v>1.4384999999999998E-2</v>
    <v>0.06</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22.06</v>
    <v>Automobiles &amp; Auto Parts</v>
    <v>Stock</v>
    <v>45415.999854166403</v>
    <v>705</v>
    <v>21.765000000000001</v>
    <v>64348300000</v>
    <v>Stellantis NV</v>
    <v>Stellantis NV</v>
    <v>21.89</v>
    <v>3.2913999999999999</v>
    <v>21.55</v>
    <v>21.86</v>
    <v>21.92</v>
    <v>3165189000</v>
    <v>STLA</v>
    <v>Stellantis NV (XNYS:STLA)</v>
    <v>9286122</v>
    <v>6006540</v>
    <v>2014</v>
  </rv>
  <rv s="4">
    <v>706</v>
  </rv>
  <rv s="0">
    <v>https://www.bing.com/financeapi/forcetrigger?t=a1rlu2&amp;q=XNYS%3aECL&amp;form=skydnc</v>
    <v>Learn more on Bing</v>
  </rv>
  <rv s="5">
    <v>en-GB</v>
    <v>a1rlu2</v>
    <v>268435456</v>
    <v>1</v>
    <v>Powered by Refinitiv</v>
    <v>7</v>
    <v>ECOLAB INC. (XNYS:ECL)</v>
    <v>8</v>
    <v>9</v>
    <v>Finance</v>
    <v>5</v>
    <v>231.86</v>
    <v>156.72</v>
    <v>1.1253</v>
    <v>0.74</v>
    <v>1.4010000000000001E-3</v>
    <v>3.2629999999999998E-3</v>
    <v>0.31879999999999997</v>
    <v>USD</v>
    <v>Ecolab Inc. is engaged in offering water, hygiene and infection prevention solutions and services that protect people and the resources vital to life. The Company’s segments include Global Industrial, Global Institutional &amp; Specialty and Global Healthcare &amp; Life Sciences. The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The Global Institutional &amp; Specialty segment provides specialized cleaning and sanitizing products to the foodservice, hospitality, lodging, government and education and retail industries. The Global Healthcare &amp; Life Sciences segment provides specialized cleaning and sanitizing products to the healthcare, personal care, and pharmaceutical industries.</v>
    <v>48000</v>
    <v>New York Stock Exchange</v>
    <v>XNYS</v>
    <v>XNYS</v>
    <v>1 Ecolab Place, SAINT PAUL, MN, 55102 US</v>
    <v>228.56</v>
    <v>Chemicals</v>
    <v>Stock</v>
    <v>45415.958333367969</v>
    <v>708</v>
    <v>226.08</v>
    <v>65045000000</v>
    <v>ECOLAB INC.</v>
    <v>ECOLAB INC.</v>
    <v>228</v>
    <v>42.0946</v>
    <v>226.76</v>
    <v>227.5</v>
    <v>227.81880000000001</v>
    <v>285912000</v>
    <v>ECL</v>
    <v>ECOLAB INC. (XNYS:ECL)</v>
    <v>1068171</v>
    <v>1154834</v>
    <v>1924</v>
  </rv>
  <rv s="4">
    <v>709</v>
  </rv>
  <rv s="0">
    <v>https://www.bing.com/financeapi/forcetrigger?t=a1xzr7&amp;q=XNYS%3aMSI&amp;form=skydnc</v>
    <v>Learn more on Bing</v>
  </rv>
  <rv s="5">
    <v>en-GB</v>
    <v>a1xzr7</v>
    <v>268435456</v>
    <v>1</v>
    <v>Powered by Refinitiv</v>
    <v>7</v>
    <v>MOTOROLA SOLUTIONS, INC. (XNYS:MSI)</v>
    <v>8</v>
    <v>9</v>
    <v>Finance</v>
    <v>5</v>
    <v>356.17</v>
    <v>269.64499999999998</v>
    <v>0.95679999999999998</v>
    <v>17.46</v>
    <v>-1.9789999999999999E-3</v>
    <v>5.1927000000000001E-2</v>
    <v>-0.7</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356.17</v>
    <v>Communications &amp; Networking</v>
    <v>Stock</v>
    <v>45415.958333344533</v>
    <v>711</v>
    <v>347.39499999999998</v>
    <v>58757775840</v>
    <v>MOTOROLA SOLUTIONS, INC.</v>
    <v>MOTOROLA SOLUTIONS, INC.</v>
    <v>352.13</v>
    <v>43.739600000000003</v>
    <v>336.24</v>
    <v>353.7</v>
    <v>353</v>
    <v>166123200</v>
    <v>MSI</v>
    <v>MOTOROLA SOLUTIONS, INC. (XNYS:MSI)</v>
    <v>1151473</v>
    <v>706084</v>
    <v>1973</v>
  </rv>
  <rv s="4">
    <v>712</v>
  </rv>
  <rv s="0">
    <v>https://www.bing.com/financeapi/forcetrigger?t=aapy4c&amp;q=XBRU%3aABI&amp;form=skydnc</v>
    <v>Learn more on Bing</v>
  </rv>
  <rv s="16">
    <v>en-GB</v>
    <v>aapy4c</v>
    <v>268435456</v>
    <v>1</v>
    <v>Powered by Refinitiv</v>
    <v>45</v>
    <v>Anheuser-Busch Inbev SA (XBRU:ABI)</v>
    <v>8</v>
    <v>46</v>
    <v>Finance</v>
    <v>15</v>
    <v>61.25</v>
    <v>49.17</v>
    <v>1.0831</v>
    <v>0.36</v>
    <v>6.5259999999999997E-3</v>
    <v>EUR</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Euronext Brussels</v>
    <v>XBRU</v>
    <v>XBRU</v>
    <v>Brouwerijplein 1, LEUVEN (LOUVAIN), VLAAMS-BRABANT, 3000 BE</v>
    <v>55.9</v>
    <v>Beverages</v>
    <v>Stock</v>
    <v>45415.666666666664</v>
    <v>714</v>
    <v>55.24</v>
    <v>99474340000</v>
    <v>Anheuser-Busch Inbev SA</v>
    <v>Anheuser-Busch Inbev SA</v>
    <v>55.36</v>
    <v>23.143000000000001</v>
    <v>55.16</v>
    <v>55.52</v>
    <v>1797197000</v>
    <v>ABI</v>
    <v>Anheuser-Busch Inbev SA (XBRU:ABI)</v>
    <v>916648</v>
    <v>1261170</v>
  </rv>
  <rv s="4">
    <v>715</v>
  </rv>
  <rv s="0">
    <v>https://www.bing.com/financeapi/forcetrigger?t=a1n6f2&amp;q=XNYS%3aAIG&amp;form=skydnc</v>
    <v>Learn more on Bing</v>
  </rv>
  <rv s="5">
    <v>en-GB</v>
    <v>a1n6f2</v>
    <v>268435456</v>
    <v>1</v>
    <v>Powered by Refinitiv</v>
    <v>7</v>
    <v>AMERICAN INTERNATIONAL GROUP, INC. (XNYS:AIG)</v>
    <v>8</v>
    <v>9</v>
    <v>Finance</v>
    <v>5</v>
    <v>79.7</v>
    <v>48.95</v>
    <v>1.0946</v>
    <v>0.38</v>
    <v>9.4289999999999999E-3</v>
    <v>4.8659999999999997E-3</v>
    <v>0.74</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78.86</v>
    <v>Insurance</v>
    <v>Stock</v>
    <v>45415.967096214845</v>
    <v>717</v>
    <v>76.22</v>
    <v>52898020000</v>
    <v>AMERICAN INTERNATIONAL GROUP, INC.</v>
    <v>AMERICAN INTERNATIONAL GROUP, INC.</v>
    <v>77.760000000000005</v>
    <v>11.7052</v>
    <v>78.099999999999994</v>
    <v>78.48</v>
    <v>79.22</v>
    <v>674031800</v>
    <v>AIG</v>
    <v>AMERICAN INTERNATIONAL GROUP, INC. (XNYS:AIG)</v>
    <v>6715711</v>
    <v>3847328</v>
    <v>1967</v>
  </rv>
  <rv s="4">
    <v>718</v>
  </rv>
  <rv s="0">
    <v>https://www.bing.com/financeapi/forcetrigger?t=a1xroc&amp;q=XNYS%3aMMM&amp;form=skydnc</v>
    <v>Learn more on Bing</v>
  </rv>
  <rv s="13">
    <v>en-GB</v>
    <v>a1xroc</v>
    <v>268435456</v>
    <v>1</v>
    <v>Powered by Refinitiv</v>
    <v>33</v>
    <v>3M COMPANY (XNYS:MMM)</v>
    <v>8</v>
    <v>34</v>
    <v>Finance</v>
    <v>5</v>
    <v>99.7</v>
    <v>71.354799999999997</v>
    <v>0.95209999999999995</v>
    <v>0.34</v>
    <v>3.6030000000000003E-3</v>
    <v>3.5119999999999999E-3</v>
    <v>0.35</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98.19</v>
    <v>Consumer Goods Conglomerates</v>
    <v>Stock</v>
    <v>45415.998855010941</v>
    <v>720</v>
    <v>96.84</v>
    <v>53759050000</v>
    <v>3M COMPANY</v>
    <v>3M COMPANY</v>
    <v>97.58</v>
    <v>96.81</v>
    <v>97.15</v>
    <v>97.5</v>
    <v>553361300</v>
    <v>MMM</v>
    <v>3M COMPANY (XNYS:MMM)</v>
    <v>4818713</v>
    <v>5345553</v>
    <v>1929</v>
  </rv>
  <rv s="4">
    <v>721</v>
  </rv>
  <rv s="0">
    <v>https://www.bing.com/financeapi/forcetrigger?t=ajeyzr&amp;q=XMIL%3aENEL&amp;form=skydnc</v>
    <v>Learn more on Bing</v>
  </rv>
  <rv s="7">
    <v>en-GB</v>
    <v>ajeyzr</v>
    <v>268435456</v>
    <v>1</v>
    <v>Powered by Refinitiv</v>
    <v>13</v>
    <v>Enel SpA (XMIL:ENEL)</v>
    <v>8</v>
    <v>16</v>
    <v>Finance</v>
    <v>57</v>
    <v>6.82</v>
    <v>5.47</v>
    <v>0.82930000000000004</v>
    <v>8.0000000000000002E-3</v>
    <v>1.2820000000000002E-3</v>
    <v>EUR</v>
    <v>Enel SpA is an Italy-based multinational power company and an integrated operator in the global power, gas and renewables markets. The Company is active in Europe and is present in more than 30 countries, producing energy with over 86 gigawatt (GW) of installed capacity. Enel distributes electricity through a network of over 2.2 million kilometers, supplying 74 million business and household end users globally. Enel's renewables arm Enel Green Power supplies energy with more than 46 GW of wind, solar, geothermal and hydropower plants installed in Europe, the Americas, Africa, Asia and Oceania. Enel X is Enel's global business line focusing on energy-related products and services including distribution systems and batteries, smart lighting and energy and electric mobility.</v>
    <v>61055</v>
    <v>Borsa Italiana</v>
    <v>XMIL</v>
    <v>XMIL</v>
    <v>Viale Regina Margherita, 137, ROMA, ROMA, 00198 IT</v>
    <v>6.327</v>
    <v>Electrical Utilities &amp; IPPs</v>
    <v>Stock</v>
    <v>45415.666666666664</v>
    <v>723</v>
    <v>6.2279999999999998</v>
    <v>63541750000</v>
    <v>Enel SpA</v>
    <v>Enel SpA</v>
    <v>6.2809999999999997</v>
    <v>18.4693</v>
    <v>6.242</v>
    <v>6.25</v>
    <v>10166680000</v>
    <v>ENEL</v>
    <v>Enel SpA (XMIL:ENEL)</v>
    <v>22061520</v>
    <v>30142980</v>
    <v>1989</v>
  </rv>
  <rv s="4">
    <v>724</v>
  </rv>
  <rv s="0">
    <v>https://www.bing.com/financeapi/forcetrigger?t=bjmd5r&amp;q=XBUE%3aMH6AC3&amp;form=skydnc</v>
    <v>Learn more on Bing</v>
  </rv>
  <rv s="31">
    <v>en-GB</v>
    <v>bjmd5r</v>
    <v>268435456</v>
    <v>1</v>
    <v>Powered by Refinitiv</v>
    <v>96</v>
    <v>Tokio Marine Holdings, Inc. (XBUE:MH6AC3)</v>
    <v>8</v>
    <v>97</v>
    <v>Finance</v>
    <v>0</v>
    <v>0</v>
    <v>0.77739999999999998</v>
    <v>USD</v>
    <v>Tokio Marine Holdings, Inc. is a Japan-based company engaged in the domestic non-life insurance business, domestic life insurance business, overseas insurance business, as well as financial and general business. The Company operates through four business segments. The Domestic Non-life Insurance segment is engaged in no-life insurance underwriting business and asset management business in Japan. The Domestic Life Insurance segment is engaged in life insurance underwriting and asset management services in Japan. The Overseas Insurance segment is engaged in overseas insurance underwriting and asset management services. The Financial and General segment is mainly engaged in the provision of investment advisory services, investment trust outsourcing services, staffing services, as well as real estate management and nursing care business.</v>
    <v>44721</v>
    <v>Bolsa de Comercio de Buenos Aires</v>
    <v>XBUE</v>
    <v>XBUE</v>
    <v>Tokiwabashi Tower, 2-6-4, Ote-machi, CHIYODA-KU, TOKYO-TO, 100-0004 JP</v>
    <v>Insurance</v>
    <v>Stock</v>
    <v>726</v>
    <v>Tokio Marine Holdings, Inc.</v>
    <v>Tokio Marine Holdings, Inc.</v>
    <v>8.5489999999999995</v>
    <v>1978000000</v>
    <v>MH6AC3</v>
    <v>Tokio Marine Holdings, Inc. (XBUE:MH6AC3)</v>
    <v>5310140</v>
    <v>2002</v>
  </rv>
  <rv s="4">
    <v>727</v>
  </rv>
  <rv s="0">
    <v>https://www.bing.com/financeapi/forcetrigger?t=a1nl77&amp;q=XNYS%3aAPD&amp;form=skydnc</v>
    <v>Learn more on Bing</v>
  </rv>
  <rv s="5">
    <v>en-GB</v>
    <v>a1nl77</v>
    <v>268435456</v>
    <v>1</v>
    <v>Powered by Refinitiv</v>
    <v>7</v>
    <v>AIR PRODUCTS AND CHEMICALS, INC. (XNYS:APD)</v>
    <v>8</v>
    <v>9</v>
    <v>Finance</v>
    <v>5</v>
    <v>307.70999999999998</v>
    <v>212.24</v>
    <v>0.83160000000000001</v>
    <v>2.1800000000000002</v>
    <v>-1.668E-3</v>
    <v>8.9459999999999991E-3</v>
    <v>-0.41</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20700</v>
    <v>New York Stock Exchange</v>
    <v>XNYS</v>
    <v>XNYS</v>
    <v>1940 Air Products Blvd., ALLENTOWN, PA, 18106-5500 US</v>
    <v>247.39</v>
    <v>Chemicals</v>
    <v>Stock</v>
    <v>45415.958333378905</v>
    <v>729</v>
    <v>244.08</v>
    <v>54658350000</v>
    <v>AIR PRODUCTS AND CHEMICALS, INC.</v>
    <v>AIR PRODUCTS AND CHEMICALS, INC.</v>
    <v>244.23</v>
    <v>22.240600000000001</v>
    <v>243.69</v>
    <v>245.87</v>
    <v>245.46</v>
    <v>222305900</v>
    <v>APD</v>
    <v>AIR PRODUCTS AND CHEMICALS, INC. (XNYS:APD)</v>
    <v>1559471</v>
    <v>1486370</v>
    <v>1961</v>
  </rv>
  <rv s="4">
    <v>730</v>
  </rv>
  <rv s="0">
    <v>http://en.wikipedia.org/wiki/Honda</v>
    <v>Wikipedia</v>
  </rv>
  <rv s="1">
    <v>0</v>
    <v>732</v>
  </rv>
  <rv s="2">
    <v>6</v>
    <v>https://www.bing.com/th?id=AMMS_c0d58c8e4f696e2ded6f7419ca250bd7&amp;qlt=95</v>
    <v>733</v>
    <v>0</v>
    <v>https://www.bing.com/images/search?form=xlimg&amp;q=honda</v>
    <v>Image of HONDA MOTOR CO., LTD.</v>
  </rv>
  <rv s="0">
    <v>https://www.bing.com/financeapi/forcetrigger?t=a1uqyc&amp;q=XNYS%3aHMC&amp;form=skydnc</v>
    <v>Learn more on Bing</v>
  </rv>
  <rv s="3">
    <v>en-GB</v>
    <v>a1uqyc</v>
    <v>268435456</v>
    <v>1</v>
    <v>Powered by Refinitiv</v>
    <v>0</v>
    <v>HONDA MOTOR CO., LTD. (XNYS:HMC)</v>
    <v>3</v>
    <v>4</v>
    <v>Finance</v>
    <v>5</v>
    <v>37.9</v>
    <v>26.02</v>
    <v>0.71299999999999997</v>
    <v>0.23</v>
    <v>8.0949999999999998E-3</v>
    <v>6.6940000000000003E-3</v>
    <v>0.28000000000000003</v>
    <v>USD</v>
    <v>Honda Motor Co Ltd is a Japan-based company principally engaged in the motorcycle business, the automobile business, the financial service business and the life creation business. The Company operates through four business segments. The Motorcycle segment is engaged in the research and development, production and sale of motorcycles, all-terrain vehicles (ATVs), side-by-side vehicles and related parts. The Automobile segment is engaged in the research and development, production and sale of automobiles and related parts. The Financial Service segment is engaged in the sales financing and leasing of its products. The Life Creation and Other Products segment is engaged in the research and development, production and sale of power products and related parts.</v>
    <v>197039</v>
    <v>New York Stock Exchange</v>
    <v>XNYS</v>
    <v>XNYS</v>
    <v>2-1-1, Minami-Aoyama, MINATO-KU, TOKYO-TO, 107-8556 JP</v>
    <v>34.770000000000003</v>
    <v>734</v>
    <v>Automobiles &amp; Auto Parts</v>
    <v>Stock</v>
    <v>45415.999955231251</v>
    <v>735</v>
    <v>34.450000000000003</v>
    <v>60945430000</v>
    <v>HONDA MOTOR CO., LTD.</v>
    <v>HONDA MOTOR CO., LTD.</v>
    <v>34.619999999999997</v>
    <v>4.4766000000000004</v>
    <v>34.36</v>
    <v>34.590000000000003</v>
    <v>34.869999999999997</v>
    <v>1760000000</v>
    <v>HMC</v>
    <v>HONDA MOTOR CO., LTD. (XNYS:HMC)</v>
    <v>743856</v>
    <v>910067</v>
    <v>1948</v>
  </rv>
  <rv s="4">
    <v>736</v>
  </rv>
  <rv s="0">
    <v>https://www.bing.com/financeapi/forcetrigger?t=a1tyrw&amp;q=XNYS%3aGM&amp;form=skydnc</v>
    <v>Learn more on Bing</v>
  </rv>
  <rv s="5">
    <v>en-GB</v>
    <v>a1tyrw</v>
    <v>268435456</v>
    <v>1</v>
    <v>Powered by Refinitiv</v>
    <v>7</v>
    <v>GENERAL MOTORS COMPANY (XNYS:GM)</v>
    <v>8</v>
    <v>9</v>
    <v>Finance</v>
    <v>5</v>
    <v>46.164999999999999</v>
    <v>26.3</v>
    <v>1.4756</v>
    <v>0.19</v>
    <v>-2.2290000000000001E-3</v>
    <v>4.2529999999999998E-3</v>
    <v>-0.1</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45.545000000000002</v>
    <v>Automobiles &amp; Auto Parts</v>
    <v>Stock</v>
    <v>45415.999879142968</v>
    <v>738</v>
    <v>44.505000000000003</v>
    <v>51183375880</v>
    <v>GENERAL MOTORS COMPANY</v>
    <v>GENERAL MOTORS COMPANY</v>
    <v>45.03</v>
    <v>5.4848999999999997</v>
    <v>44.67</v>
    <v>44.86</v>
    <v>44.76</v>
    <v>1140958000</v>
    <v>GM</v>
    <v>GENERAL MOTORS COMPANY (XNYS:GM)</v>
    <v>10046006</v>
    <v>14147903</v>
    <v>2009</v>
  </rv>
  <rv s="4">
    <v>739</v>
  </rv>
  <rv s="0">
    <v>https://www.bing.com/financeapi/forcetrigger?t=af2y77&amp;q=XFRA%3a8GCA&amp;form=skydnc</v>
    <v>Learn more on Bing</v>
  </rv>
  <rv s="23">
    <v>en-GB</v>
    <v>af2y77</v>
    <v>268435456</v>
    <v>1</v>
    <v>Powered by Refinitiv</v>
    <v>70</v>
    <v>GLENCORE PLC (XFRA:8GCA)</v>
    <v>8</v>
    <v>98</v>
    <v>Finance</v>
    <v>15</v>
    <v>1.8925000000000001</v>
    <v>-0.7</v>
    <v>-6.25E-2</v>
    <v>EUR</v>
    <v>Glencore PLC is a Switzerland-based producer and marketer of natural resources. The Company produces and markets a diverse range of metals and minerals - such as copper, cobalt, zinc, nickel and ferroalloys - and markets aluminium/alumina and iron ore from third parties. The Company is a producer and marketer of coal, with mines in Australia, Africa and South America - and a marketer of crude oil, refined products and natural gas. The Company physically source commodities and products from its global supplier base - and sell them to customers all over the world, transporting commodities by sea, rail and truck, storing, processing, and delivering them. The Company is also involved in the recycling of copper and precious metals.</v>
    <v>83426</v>
    <v>Deutsche Boerse AG</v>
    <v>XFRA</v>
    <v>XFRA</v>
    <v>Baarermattstrasse 3, BAAR, ZUG, 6340 CH</v>
    <v>10.5</v>
    <v>Metals &amp; Mining</v>
    <v>Stock</v>
    <v>45415.836805555555</v>
    <v>741</v>
    <v>10.5</v>
    <v>55938030000</v>
    <v>GLENCORE PLC</v>
    <v>GLENCORE PLC</v>
    <v>10.5</v>
    <v>88.38</v>
    <v>11.2</v>
    <v>10.5</v>
    <v>12200710000</v>
    <v>8GCA</v>
    <v>GLENCORE PLC (XFRA:8GCA)</v>
    <v>330</v>
    <v>45330300</v>
    <v>2011</v>
  </rv>
  <rv s="4">
    <v>742</v>
  </rv>
  <rv s="0">
    <v>https://www.bing.com/financeapi/forcetrigger?t=c1c7rw&amp;q=XFRA%3aFR70&amp;form=skydnc</v>
    <v>Learn more on Bing</v>
  </rv>
  <rv s="8">
    <v>en-GB</v>
    <v>c1c7rw</v>
    <v>268435456</v>
    <v>1</v>
    <v>Powered by Refinitiv</v>
    <v>18</v>
    <v>FAST RETAILING CO., LTD. (XFRA:FR70)</v>
    <v>8</v>
    <v>87</v>
    <v>Finance</v>
    <v>15</v>
    <v>1.3695999999999999</v>
    <v>-4.8</v>
    <v>-0.164384</v>
    <v>EUR</v>
    <v>Fast Retailing Co Ltd is a Japan-based holding company primarily engaged in the clothing business. The Company operates through four business segments. The Japan UNIQLO segment is engaged in the sale of casual clothing such as men's, women's, children's and babies' clothing, as well as other goods in Japan market under the brand of UNIQLO. The Overseas UNIQLO segment is engaged in the sale of casual clothing in overseas markets under the brand of UNIQLO. The GU segment is engaged in the sale of casual clothing in Japan and overseas markets under the brand of GU. The Global Brand segment is engaged in the planning, manufacture and sale of clothing under the brands of Theory, COMPTOIR DES COTONNIERS, PRINCESSE tam.tam, PLST and J BRAND in Japan and overseas markets. The Company is also engaged in the real estate leasing business and other business.</v>
    <v>59871</v>
    <v>Deutsche Boerse AG</v>
    <v>XFRA</v>
    <v>XFRA</v>
    <v>10717-1, Sayama, YAMAGUCHI-SHI, YAMAGUCHI-KEN, 754-0894 JP</v>
    <v>24.4</v>
    <v>Specialty Retailers</v>
    <v>Stock</v>
    <v>45415.836805555555</v>
    <v>744</v>
    <v>24.4</v>
    <v>12989780000000</v>
    <v>FAST RETAILING CO., LTD.</v>
    <v>FAST RETAILING CO., LTD.</v>
    <v>24.4</v>
    <v>29.2</v>
    <v>24.4</v>
    <v>318221000</v>
    <v>FR70</v>
    <v>FAST RETAILING CO., LTD. (XFRA:FR70)</v>
    <v>50</v>
    <v>1700450</v>
    <v>1963</v>
  </rv>
  <rv s="4">
    <v>745</v>
  </rv>
  <rv s="0">
    <v>https://www.bing.com/financeapi/forcetrigger?t=a1ser7&amp;q=XNYS%3aEW&amp;form=skydnc</v>
    <v>Learn more on Bing</v>
  </rv>
  <rv s="5">
    <v>en-GB</v>
    <v>a1ser7</v>
    <v>268435456</v>
    <v>1</v>
    <v>Powered by Refinitiv</v>
    <v>7</v>
    <v>EDWARDS LIFESCIENCES CORPORATION (XNYS:EW)</v>
    <v>8</v>
    <v>9</v>
    <v>Finance</v>
    <v>5</v>
    <v>96.12</v>
    <v>60.57</v>
    <v>1.1155999999999999</v>
    <v>0.19</v>
    <v>5.8650000000000004E-3</v>
    <v>2.2339999999999999E-3</v>
    <v>0.5</v>
    <v>USD</v>
    <v>Edwards Lifesciences Corporation is a manufacturer of heart valve systems and repair products used to replace or repair a patient's diseased or defective heart valve. Its products and technologies are categorized into four main areas: Transcatheter Aortic Valve Replacement, Transcatheter Mitral and Tricuspid Therapies, Surgical Structural Heart, and Critical Care. It also develops hemodynamic and noninvasive brain and tissue oxygenation monitoring systems used to measure a patient's cardiovascular function in the hospital setting. The Edwards SAPIEN family of valves, including the Edwards SAPIEN 3, the Edwards SAPIEN 3 Ultra, and the Edwards SAPIEN 3 Ultra RESILIA systems, are catheter-based approaches for treating severe symptomatic aortic stenosis. It conducts operations worldwide and is managed in various geographical regions, including the United States, Europe, Japan, and Rest of World. It sells products that are used to treat advanced cardiovascular disease in all regions.</v>
    <v>19800</v>
    <v>New York Stock Exchange</v>
    <v>XNYS</v>
    <v>XNYS</v>
    <v>One Edwards Way, IRVINE, CA, 92614 US</v>
    <v>86.95</v>
    <v>Healthcare Equipment &amp; Supplies</v>
    <v>Stock</v>
    <v>45415.958333344533</v>
    <v>747</v>
    <v>85.2</v>
    <v>51371650000</v>
    <v>EDWARDS LIFESCIENCES CORPORATION</v>
    <v>EDWARDS LIFESCIENCES CORPORATION</v>
    <v>85.85</v>
    <v>36.641500000000001</v>
    <v>85.06</v>
    <v>85.25</v>
    <v>85.75</v>
    <v>602600000</v>
    <v>EW</v>
    <v>EDWARDS LIFESCIENCES CORPORATION (XNYS:EW)</v>
    <v>2327197</v>
    <v>3095681</v>
    <v>1999</v>
  </rv>
  <rv s="4">
    <v>748</v>
  </rv>
  <rv s="0">
    <v>https://www.bing.com/financeapi/forcetrigger?t=az6zf2&amp;q=XNYS%3aWELL&amp;form=skydnc</v>
    <v>Learn more on Bing</v>
  </rv>
  <rv s="5">
    <v>en-GB</v>
    <v>az6zf2</v>
    <v>268435456</v>
    <v>1</v>
    <v>Powered by Refinitiv</v>
    <v>7</v>
    <v>WELLTOWER INC. (XNYS:WELL)</v>
    <v>8</v>
    <v>9</v>
    <v>Finance</v>
    <v>5</v>
    <v>98.19</v>
    <v>72.47</v>
    <v>1.1472</v>
    <v>-0.27</v>
    <v>4.9059999999999998E-3</v>
    <v>-2.8100000000000004E-3</v>
    <v>0.47</v>
    <v>USD</v>
    <v>Welltower Inc. is a real estate investment trust (REIT). The Company owns interests in properties concentrated in markets in the United States, Canada, and the United Kingdom (U.K.), consisting of seniors housing and post-acute communities and outpatient medical properties. The Company’s segments include Seniors Housing Operating, Triple-net and Outpatient Medical. The Seniors Housing Operating segment properties include senior apartments, assisted living, independent living/continuing care retirement communities, independent supportive living communities (Canada), care homes with and without nursing (U.K.), and combinations. The Triple-net segment invests in seniors housing and health care real estate through the acquisition and financing of primarily single tenant properties. Properties acquired are primarily leased under triple-net leases. The Company’s Outpatient Medical segment properties are leased to multiple tenants.</v>
    <v>533</v>
    <v>New York Stock Exchange</v>
    <v>XNYS</v>
    <v>XNYS</v>
    <v>4500 Dorr Street, TOLEDO, OH, 43615 US</v>
    <v>97.204999999999998</v>
    <v>Residential &amp; Commercial REIT</v>
    <v>Stock</v>
    <v>45415.97753943281</v>
    <v>750</v>
    <v>94.66</v>
    <v>57286351122</v>
    <v>WELLTOWER INC.</v>
    <v>WELLTOWER INC.</v>
    <v>96.96</v>
    <v>140.05260000000001</v>
    <v>96.08</v>
    <v>95.81</v>
    <v>96.28</v>
    <v>597916200</v>
    <v>WELL</v>
    <v>WELLTOWER INC. (XNYS:WELL)</v>
    <v>2557328</v>
    <v>2398377</v>
    <v>2022</v>
  </rv>
  <rv s="4">
    <v>751</v>
  </rv>
  <rv s="0">
    <v>https://www.bing.com/financeapi/forcetrigger?t=a1mwoc&amp;q=XNAS%3aADSK&amp;form=skydnc</v>
    <v>Learn more on Bing</v>
  </rv>
  <rv s="5">
    <v>en-GB</v>
    <v>a1mwoc</v>
    <v>268435456</v>
    <v>1</v>
    <v>Powered by Refinitiv</v>
    <v>7</v>
    <v>AUTODESK, INC. (XNAS:ADSK)</v>
    <v>8</v>
    <v>9</v>
    <v>Finance</v>
    <v>5</v>
    <v>279.52999999999997</v>
    <v>189.54</v>
    <v>1.4557</v>
    <v>5.24</v>
    <v>8.1320000000000003E-3</v>
    <v>2.4958000000000001E-2</v>
    <v>1.75</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Architecture, Engineering and Construction Collection; Autodesk Build; Revit; AutoCAD; AutoCAD LT; Computer-Aided Manufacturing (CAM) Solutions; Fusion 360; Product Design and Manufacturing Collection; Inventor; Vault; Media and Entertainment Collection; Maya; ShotGrid, and 3ds Max. Its product development and manufacturing software provides manufacturers in automotive, transportation, industrial machinery, consumer products, and building product industries with digital design, engineering, manufacturing, and production solutions.</v>
    <v>13700</v>
    <v>Nasdaq Stock Market</v>
    <v>XNAS</v>
    <v>XNAS</v>
    <v>One Market, Ste. 400., SAN FRANCISCO, CA, 94105 US</v>
    <v>217.35</v>
    <v>Software &amp; IT Services</v>
    <v>Stock</v>
    <v>45415.949237997658</v>
    <v>753</v>
    <v>214.14</v>
    <v>46032440000</v>
    <v>AUTODESK, INC.</v>
    <v>AUTODESK, INC.</v>
    <v>214.37</v>
    <v>51.2455</v>
    <v>209.95</v>
    <v>215.19</v>
    <v>216.94</v>
    <v>213915300</v>
    <v>ADSK</v>
    <v>AUTODESK, INC. (XNAS:ADSK)</v>
    <v>1197081</v>
    <v>1873266</v>
    <v>1994</v>
  </rv>
  <rv s="4">
    <v>754</v>
  </rv>
  <rv s="0">
    <v>https://www.bing.com/financeapi/forcetrigger?t=a1uqpr&amp;q=XNYS%3aHLT&amp;form=skydnc</v>
    <v>Learn more on Bing</v>
  </rv>
  <rv s="5">
    <v>en-GB</v>
    <v>a1uqpr</v>
    <v>268435456</v>
    <v>1</v>
    <v>Powered by Refinitiv</v>
    <v>7</v>
    <v>HILTON WORLDWIDE HOLDINGS INC. (XNYS:HLT)</v>
    <v>8</v>
    <v>9</v>
    <v>Finance</v>
    <v>5</v>
    <v>215.79</v>
    <v>134.43</v>
    <v>1.3181</v>
    <v>0.01</v>
    <v>8.9099999999999995E-3</v>
    <v>5.0629999999999995E-5</v>
    <v>1.76</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200.28</v>
    <v>Hotels &amp; Entertainment Services</v>
    <v>Stock</v>
    <v>45415.958333356248</v>
    <v>756</v>
    <v>197.34</v>
    <v>49394106594</v>
    <v>HILTON WORLDWIDE HOLDINGS INC.</v>
    <v>HILTON WORLDWIDE HOLDINGS INC.</v>
    <v>198.65</v>
    <v>43.008899999999997</v>
    <v>197.53</v>
    <v>197.54</v>
    <v>199.3</v>
    <v>250046100</v>
    <v>HLT</v>
    <v>HILTON WORLDWIDE HOLDINGS INC. (XNYS:HLT)</v>
    <v>1853124</v>
    <v>1543273</v>
    <v>2010</v>
  </rv>
  <rv s="4">
    <v>757</v>
  </rv>
  <rv s="0">
    <v>https://www.bing.com/financeapi/forcetrigger?t=alocyc&amp;q=XAMS%3aINGA&amp;form=skydnc</v>
    <v>Learn more on Bing</v>
  </rv>
  <rv s="7">
    <v>en-GB</v>
    <v>alocyc</v>
    <v>268435456</v>
    <v>1</v>
    <v>Powered by Refinitiv</v>
    <v>13</v>
    <v>ING Groep NV (XAMS:INGA)</v>
    <v>8</v>
    <v>16</v>
    <v>Finance</v>
    <v>15</v>
    <v>16.123999999999999</v>
    <v>10.72</v>
    <v>1.7282</v>
    <v>0.09</v>
    <v>5.6930000000000001E-3</v>
    <v>EUR</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62845</v>
    <v>Euronext Amsterdam</v>
    <v>XAMS</v>
    <v>XAMS</v>
    <v>Bijlmerdreef 106, AMSTERDAM, NOORD-HOLLAND, 1102 CT NL</v>
    <v>16.123999999999999</v>
    <v>Banking Services</v>
    <v>Stock</v>
    <v>45415.666666666664</v>
    <v>759</v>
    <v>15.788</v>
    <v>52517160000</v>
    <v>ING Groep NV</v>
    <v>ING Groep NV</v>
    <v>15.98</v>
    <v>7.6067</v>
    <v>15.808</v>
    <v>15.898</v>
    <v>3303382000</v>
    <v>INGA</v>
    <v>ING Groep NV (XAMS:INGA)</v>
    <v>13097295</v>
    <v>11150180</v>
    <v>1991</v>
  </rv>
  <rv s="4">
    <v>760</v>
  </rv>
  <rv s="0">
    <v>https://www.bing.com/financeapi/forcetrigger?t=aezkfr&amp;q=XFRA%3a3RBB&amp;form=skydnc</v>
    <v>Learn more on Bing</v>
  </rv>
  <rv s="7">
    <v>en-GB</v>
    <v>aezkfr</v>
    <v>268435456</v>
    <v>1</v>
    <v>Powered by Refinitiv</v>
    <v>13</v>
    <v>RECKITT BENCKISER GROUP PLC (XFRA:3RBB)</v>
    <v>8</v>
    <v>17</v>
    <v>Finance</v>
    <v>15</v>
    <v>18.100000000000001</v>
    <v>9.4499999999999993</v>
    <v>0.4239</v>
    <v>-0.4</v>
    <v>-3.7383E-2</v>
    <v>EUR</v>
    <v>Reckitt Benckiser Group PLC (Reckitt) is a United Kingdom-based global consumer goods company. The Company's operating segments comprise the Hygiene, Health, and Nutrition business. The Hygiene portfolio works to eliminate dirt, germs, pests, and odors with products such as Lysol, Finish, Air Wick, Harpic and Mortein. The Company’s Health portfolio offers various solutions that provide pain relief, protection, hygiene, and personal care to households across the world, through brands like Dettol, Durex, Gaviscon, Nurofen, Mucinex, Strepsils and Veet. The Nutrition business includes its infant and child nutrition, its adult nutrition and its range of vitamins, minerals, and supplements (VMS). Brands under Nutrition business include Enfa, Enfamil, Nutramigen, Airborne, Move Free and Neuriva. The Company’s brands also include Dettol, Lysol, Harpic, Finish, Durex, Mucinex, Enfamil and Move Free and more.</v>
    <v>40000</v>
    <v>Deutsche Boerse AG</v>
    <v>XFRA</v>
    <v>XFRA</v>
    <v>103-105 Bath Road, SLOUGH, BERKSHIRE, SL1 3UH GB</v>
    <v>10.3</v>
    <v>Personal &amp; Household Products &amp; Services</v>
    <v>Stock</v>
    <v>45415.836805555555</v>
    <v>762</v>
    <v>10.3</v>
    <v>39448560000</v>
    <v>RECKITT BENCKISER GROUP PLC</v>
    <v>RECKITT BENCKISER GROUP PLC</v>
    <v>10.3</v>
    <v>19.807700000000001</v>
    <v>10.7</v>
    <v>10.3</v>
    <v>3525808000</v>
    <v>3RBB</v>
    <v>RECKITT BENCKISER GROUP PLC (XFRA:3RBB)</v>
    <v>70</v>
    <v>897200</v>
    <v>2007</v>
  </rv>
  <rv s="4">
    <v>763</v>
  </rv>
  <rv s="0">
    <v>https://www.bing.com/financeapi/forcetrigger?t=ajg81h&amp;q=XMIL%3aRACE&amp;form=skydnc</v>
    <v>Learn more on Bing</v>
  </rv>
  <rv s="7">
    <v>en-GB</v>
    <v>ajg81h</v>
    <v>268435456</v>
    <v>1</v>
    <v>Powered by Refinitiv</v>
    <v>13</v>
    <v>Ferrari NV (XMIL:RACE)</v>
    <v>8</v>
    <v>16</v>
    <v>Finance</v>
    <v>57</v>
    <v>410.1</v>
    <v>248.7</v>
    <v>0.58860000000000001</v>
    <v>4</v>
    <v>1.0123999999999999E-2</v>
    <v>EUR</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4988</v>
    <v>Borsa Italiana</v>
    <v>XMIL</v>
    <v>XMIL</v>
    <v>Via Abetone Inferiore No. 4, MARANELLO, MODENA, 41053 IT</v>
    <v>402.9</v>
    <v>Automobiles &amp; Auto Parts</v>
    <v>Stock</v>
    <v>45415.666666666664</v>
    <v>765</v>
    <v>397.4</v>
    <v>77394870000</v>
    <v>Ferrari NV</v>
    <v>Ferrari NV</v>
    <v>398</v>
    <v>57.705100000000002</v>
    <v>395.1</v>
    <v>399.1</v>
    <v>193923500</v>
    <v>RACE</v>
    <v>Ferrari NV (XMIL:RACE)</v>
    <v>300002</v>
    <v>274300</v>
    <v>2015</v>
  </rv>
  <rv s="4">
    <v>766</v>
  </rv>
  <rv s="0">
    <v>https://www.bing.com/financeapi/forcetrigger?t=af8b52&amp;q=XFRA%3aDPW&amp;form=skydnc</v>
    <v>Learn more on Bing</v>
  </rv>
  <rv s="7">
    <v>en-GB</v>
    <v>af8b52</v>
    <v>268435456</v>
    <v>1</v>
    <v>Powered by Refinitiv</v>
    <v>13</v>
    <v>Deutsche Post AG (XFRA:DHL)</v>
    <v>8</v>
    <v>16</v>
    <v>Finance</v>
    <v>15</v>
    <v>61.28</v>
    <v>19</v>
    <v>1.0468999999999999</v>
    <v>0.35</v>
    <v>8.8090000000000009E-3</v>
    <v>EUR</v>
    <v>Deutsche Post AG is a Germany-based company. The Company operates through two brands, DHL which engages in parcel shipment, international express delivery, freight transport, supply chain management, and e-commerce solutions along with Deutsche Post which is a mail and parcel provider. The Company is organized into five operating divisions: Express, Global Forwarding and Freight, Supply Chain, eCommerce Solutions, and Post &amp; Parcel.</v>
    <v>594396</v>
    <v>Deutsche Boerse AG</v>
    <v>XFRA</v>
    <v>XFRA</v>
    <v>Charles-de-Gaulle-Str. 20, BONN, NORDRHEIN-WESTFALEN, 53113 DE</v>
    <v>40.08</v>
    <v>Freight &amp; Logistics Services</v>
    <v>Stock</v>
    <v>45415.836805555555</v>
    <v>768</v>
    <v>39.68</v>
    <v>49314570000</v>
    <v>Deutsche Post AG</v>
    <v>Deutsche Post AG</v>
    <v>39.68</v>
    <v>12.9709</v>
    <v>39.729999999999997</v>
    <v>40.08</v>
    <v>1239059000</v>
    <v>DHL</v>
    <v>Deutsche Post AG (XFRA:DHL)</v>
    <v>2999</v>
    <v>2761890</v>
    <v>1995</v>
  </rv>
  <rv s="4">
    <v>769</v>
  </rv>
  <rv s="0">
    <v>https://www.bing.com/financeapi/forcetrigger?t=a2yedm&amp;q=XNYS%3aTAK&amp;form=skydnc</v>
    <v>Learn more on Bing</v>
  </rv>
  <rv s="5">
    <v>en-GB</v>
    <v>a2yedm</v>
    <v>268435456</v>
    <v>1</v>
    <v>Powered by Refinitiv</v>
    <v>7</v>
    <v>Takeda Pharmaceutical Company Limited (XNYS:TAK)</v>
    <v>8</v>
    <v>9</v>
    <v>Finance</v>
    <v>5</v>
    <v>17.114999999999998</v>
    <v>13.005000000000001</v>
    <v>0.58679999999999999</v>
    <v>0.1</v>
    <v>-1.4960000000000002E-3</v>
    <v>7.5360000000000002E-3</v>
    <v>-0.02</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49095</v>
    <v>New York Stock Exchange</v>
    <v>XNYS</v>
    <v>XNYS</v>
    <v>4F, 2-1-1, Nihombashihon-cho, CHUO-KU, TOKYO-TO, 103-8668 JP</v>
    <v>13.41</v>
    <v>Pharmaceuticals</v>
    <v>Stock</v>
    <v>45415.958333356248</v>
    <v>771</v>
    <v>13.3</v>
    <v>42257250000</v>
    <v>Takeda Pharmaceutical Company Limited</v>
    <v>Takeda Pharmaceutical Company Limited</v>
    <v>13.34</v>
    <v>33.441699999999997</v>
    <v>13.27</v>
    <v>13.37</v>
    <v>13.35</v>
    <v>3164837000</v>
    <v>TAK</v>
    <v>Takeda Pharmaceutical Company Limited (XNYS:TAK)</v>
    <v>1333986</v>
    <v>1641506</v>
    <v>1925</v>
  </rv>
  <rv s="4">
    <v>772</v>
  </rv>
  <rv s="0">
    <v>https://www.bing.com/financeapi/forcetrigger?t=ajgrar&amp;q=XMIL%3aUCG&amp;form=skydnc</v>
    <v>Learn more on Bing</v>
  </rv>
  <rv s="16">
    <v>en-GB</v>
    <v>ajgrar</v>
    <v>268435456</v>
    <v>1</v>
    <v>Powered by Refinitiv</v>
    <v>45</v>
    <v>UniCredit SpA (XMIL:UCG)</v>
    <v>8</v>
    <v>46</v>
    <v>Finance</v>
    <v>57</v>
    <v>35.82</v>
    <v>17.63</v>
    <v>1.6337999999999999</v>
    <v>-0.70499999999999996</v>
    <v>-2.0200999999999997E-2</v>
    <v>EUR</v>
    <v>UniCredit SpA is an Italy-based holding company engaged in the financial sector. Its division model is based on seven business lines: Commercial Banking Italy, Central and Eastern Europe (CEE), Corporate and Investment Banking (CIB), Commercial Banking Germany, Commercial Banking Austria and Fineco. UniCredit SpA offers banking and financial services for families, individuals and corporate clients, such as accounts, loans, mortgages, investments, wealth management, as well as financial advice and insurance products, among others. Through numerous subsidiaries, the Company operates in the domestic market, Germany, Austria and CEE.</v>
    <v>70752</v>
    <v>Borsa Italiana</v>
    <v>XMIL</v>
    <v>XMIL</v>
    <v>Piazza Gae Aulenti 3 - Tower A, MILANO, MILANO, 20154 IT</v>
    <v>35.119999999999997</v>
    <v>Banking Services</v>
    <v>Stock</v>
    <v>45415.666666666664</v>
    <v>774</v>
    <v>33.844999999999999</v>
    <v>57510370000</v>
    <v>UniCredit SpA</v>
    <v>UniCredit SpA</v>
    <v>35.005000000000003</v>
    <v>6.5473999999999997</v>
    <v>34.9</v>
    <v>34.195</v>
    <v>1681836000</v>
    <v>UCG</v>
    <v>UniCredit SpA (XMIL:UCG)</v>
    <v>8554215</v>
    <v>7871880</v>
  </rv>
  <rv s="4">
    <v>775</v>
  </rv>
  <rv s="0">
    <v>https://www.bing.com/financeapi/forcetrigger?t=a28qtc&amp;q=OTCM%3aATLCY&amp;form=skydnc</v>
    <v>Learn more on Bing</v>
  </rv>
  <rv s="32">
    <v>en-GB</v>
    <v>a28qtc</v>
    <v>268435456</v>
    <v>1</v>
    <v>Powered by Refinitiv</v>
    <v>99</v>
    <v>Atlas Copco AB (OTCM:ATLCY)</v>
    <v>8</v>
    <v>100</v>
    <v>Finance</v>
    <v>15</v>
    <v>15.99</v>
    <v>10.827999999999999</v>
    <v>1.143</v>
    <v>0.44</v>
    <v>2.8815E-2</v>
    <v>USD</v>
    <v>Atlas Copco AB is a Sweden-based industrial company. The Company offers customers compressors, air treatment systems, vacuum solutions, industrial power tools and assembly systems, and power and flow solutions. The Company divides its activities into four segments: Compressor Technique, Vacuum Technique, Industrial Technique and Power Technique. Compressor Technique provides industrial compressors, vacuum solutions, gas and process compressors and expanders, air and gas treatment equipment and air management systems. Vacuum Technique provides vacuum products, exhaust management systems, valves and related products. Industrial Technique provides , industrial power tools and assembly solutions, including tightening, bolting, riveting, adhesive dispensing, assurance products, material removal, software and service. The Power Technique business area provides air, power and flow solutions through products such as mobile compressors, pumps, light towers and generators.</v>
    <v>OTC Markets</v>
    <v>OTCM</v>
    <v>OTCM</v>
    <v>Sickla Industrivag 19, NACKA, STOCKHOLM, 105 23 SE</v>
    <v>15.82</v>
    <v>Stock</v>
    <v>45415.833043749997</v>
    <v>777</v>
    <v>15.58</v>
    <v>Atlas Copco AB</v>
    <v>Atlas Copco AB</v>
    <v>15.61</v>
    <v>15.27</v>
    <v>15.71</v>
    <v>ATLCY</v>
    <v>Atlas Copco AB (OTCM:ATLCY)</v>
    <v>39073</v>
  </rv>
  <rv s="4">
    <v>778</v>
  </rv>
  <rv s="0">
    <v>https://www.bing.com/financeapi/forcetrigger?t=brfca2&amp;q=XNYS%3aCOF+PR+I&amp;form=skydnc</v>
    <v>Learn more on Bing</v>
  </rv>
  <rv s="13">
    <v>en-GB</v>
    <v>brfca2</v>
    <v>268435456</v>
    <v>1</v>
    <v>Powered by Refinitiv</v>
    <v>33</v>
    <v>CAPITAL ONE FINANCIAL CORPORATION (XNYS:COF PR I)</v>
    <v>8</v>
    <v>34</v>
    <v>Finance</v>
    <v>5</v>
    <v>21.14</v>
    <v>15.65</v>
    <v>1.4725999999999999</v>
    <v>0.25</v>
    <v>2.4989999999999999E-3</v>
    <v>1.2652000000000002E-2</v>
    <v>0.05</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51300</v>
    <v>New York Stock Exchange</v>
    <v>XNYS</v>
    <v>XNYS</v>
    <v>Suite 1400, 1680 Capital One Drive, MCLEAN, VA, 22102 US</v>
    <v>20.059899999999999</v>
    <v>Banking Services</v>
    <v>Stock</v>
    <v>45415.958333356248</v>
    <v>780</v>
    <v>19.840499999999999</v>
    <v>54415210000</v>
    <v>CAPITAL ONE FINANCIAL CORPORATION</v>
    <v>CAPITAL ONE FINANCIAL CORPORATION</v>
    <v>19.920000000000002</v>
    <v>19.760000000000002</v>
    <v>20.010000000000002</v>
    <v>20.059999999999999</v>
    <v>382102400</v>
    <v>COF PR I</v>
    <v>CAPITAL ONE FINANCIAL CORPORATION (XNYS:COF PR I)</v>
    <v>42185</v>
    <v>116317</v>
    <v>1994</v>
  </rv>
  <rv s="4">
    <v>781</v>
  </rv>
  <rv s="0">
    <v>https://www.bing.com/financeapi/forcetrigger?t=a24j8m&amp;q=XNYS%3aTRV&amp;form=skydnc</v>
    <v>Learn more on Bing</v>
  </rv>
  <rv s="5">
    <v>en-GB</v>
    <v>a24j8m</v>
    <v>268435456</v>
    <v>1</v>
    <v>Powered by Refinitiv</v>
    <v>7</v>
    <v>The Travelers Companies, Inc. (XNYS:TRV)</v>
    <v>8</v>
    <v>9</v>
    <v>Finance</v>
    <v>5</v>
    <v>232.75</v>
    <v>157.33009999999999</v>
    <v>0.63260000000000005</v>
    <v>-0.52</v>
    <v>2.0579999999999999E-3</v>
    <v>-2.4260000000000002E-3</v>
    <v>0.44</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214.36</v>
    <v>Insurance</v>
    <v>Stock</v>
    <v>45415.986996353909</v>
    <v>783</v>
    <v>211.19</v>
    <v>48970238590</v>
    <v>The Travelers Companies, Inc.</v>
    <v>The Travelers Companies, Inc.</v>
    <v>213.08</v>
    <v>15.895</v>
    <v>214.37</v>
    <v>213.85</v>
    <v>214.29</v>
    <v>228993400</v>
    <v>TRV</v>
    <v>The Travelers Companies, Inc. (XNYS:TRV)</v>
    <v>1298445</v>
    <v>1414465</v>
    <v>1853</v>
  </rv>
  <rv s="4">
    <v>784</v>
  </rv>
  <rv s="0">
    <v>https://www.bing.com/financeapi/forcetrigger?t=a234r7&amp;q=XNAS%3aSMCI&amp;form=skydnc</v>
    <v>Learn more on Bing</v>
  </rv>
  <rv s="5">
    <v>en-GB</v>
    <v>a234r7</v>
    <v>268435456</v>
    <v>1</v>
    <v>Powered by Refinitiv</v>
    <v>7</v>
    <v>SUPER MICRO COMPUTER, INC. (XNAS:SMCI)</v>
    <v>8</v>
    <v>9</v>
    <v>Finance</v>
    <v>5</v>
    <v>1229</v>
    <v>114.32</v>
    <v>1.2693000000000001</v>
    <v>20.18</v>
    <v>-8.8160000000000007E-4</v>
    <v>2.6465000000000002E-2</v>
    <v>-0.69</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801.59</v>
    <v>Computers, Phones &amp; Household Electronics</v>
    <v>Stock</v>
    <v>45415.999966342184</v>
    <v>786</v>
    <v>768</v>
    <v>45827429388</v>
    <v>SUPER MICRO COMPUTER, INC.</v>
    <v>SUPER MICRO COMPUTER, INC.</v>
    <v>770</v>
    <v>43.924300000000002</v>
    <v>762.52</v>
    <v>782.7</v>
    <v>782.01</v>
    <v>58550440</v>
    <v>SMCI</v>
    <v>SUPER MICRO COMPUTER, INC. (XNAS:SMCI)</v>
    <v>5232903</v>
    <v>6382040</v>
    <v>2006</v>
  </rv>
  <rv s="4">
    <v>787</v>
  </rv>
  <rv s="0">
    <v>https://www.bing.com/financeapi/forcetrigger?t=aawuw7&amp;q=XTSE%3aATD&amp;form=skydnc</v>
    <v>Learn more on Bing</v>
  </rv>
  <rv s="5">
    <v>en-GB</v>
    <v>aawuw7</v>
    <v>268435456</v>
    <v>1</v>
    <v>Powered by Refinitiv</v>
    <v>7</v>
    <v>Alimentation Couche-Tard Inc (XTSE:ATD)</v>
    <v>8</v>
    <v>85</v>
    <v>Finance</v>
    <v>86</v>
    <v>87.27</v>
    <v>63.29</v>
    <v>0.87109999999999999</v>
    <v>-0.01</v>
    <v>0</v>
    <v>-1.3329999999999999E-4</v>
    <v>0</v>
    <v>CAD</v>
    <v>Alimentation Couche-Tard Inc. is engaged in convenience and mobility, operating in about 29 countries and territories, with more than 16,700 stores, of which almost 13,100 offer road transportation fuel. With its Couche-Tard and Circle K banners, the Company is an independent convenience store operator in the United States, and it is engaged in the convenience store industry and road transportation fuel retail in Canada, Scandinavia, the Baltics, as well as in Ireland. It also has a presence in Poland, Hong Kong Special Administrative Region of the People's Republic of China, Belgium, Germany, Luxembourg, and the Netherlands. Its North American network consists of about 17 business units, including 14 in the United States covering 47 states and three in Canada covering all 10 provinces. In Europe, it operates a broad retail network across Scandinavia, Ireland, Poland, and the Baltics through seven business units. Its operating brands include Circle K, Couche-Tard, and Ingo.</v>
    <v>128000</v>
    <v>Toronto Stock Exchange</v>
    <v>XTSE</v>
    <v>XTSE</v>
    <v>c/o Customer Relations 4204 Industrial Blvd, LAVAL, QC, H7L 0E3 CA</v>
    <v>75.66</v>
    <v>Oil &amp; Gas</v>
    <v>Stock</v>
    <v>45415.833333333336</v>
    <v>789</v>
    <v>74.2</v>
    <v>71782250000</v>
    <v>Alimentation Couche-Tard Inc</v>
    <v>Alimentation Couche-Tard Inc</v>
    <v>75.39</v>
    <v>18.406099999999999</v>
    <v>75</v>
    <v>74.989999999999995</v>
    <v>74.989999999999995</v>
    <v>961787300</v>
    <v>ATD</v>
    <v>Alimentation Couche-Tard Inc (XTSE:ATD)</v>
    <v>796254</v>
    <v>1373470</v>
    <v>1994</v>
  </rv>
  <rv s="4">
    <v>790</v>
  </rv>
  <rv s="0">
    <v>https://www.bing.com/financeapi/forcetrigger?t=a1uysm&amp;q=XNYS%3aHUM&amp;form=skydnc</v>
    <v>Learn more on Bing</v>
  </rv>
  <rv s="5">
    <v>en-GB</v>
    <v>a1uysm</v>
    <v>268435456</v>
    <v>1</v>
    <v>Powered by Refinitiv</v>
    <v>7</v>
    <v>HUMANA INC. (XNYS:HUM)</v>
    <v>8</v>
    <v>9</v>
    <v>Finance</v>
    <v>5</v>
    <v>541.21</v>
    <v>298.60629999999998</v>
    <v>0.49530000000000002</v>
    <v>-0.44</v>
    <v>1.248E-3</v>
    <v>-1.371E-3</v>
    <v>0.4</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321.03989999999999</v>
    <v>Healthcare Providers &amp; Services</v>
    <v>Stock</v>
    <v>45415.994849178125</v>
    <v>792</v>
    <v>316.60000000000002</v>
    <v>38625270000</v>
    <v>HUMANA INC.</v>
    <v>HUMANA INC.</v>
    <v>319.8</v>
    <v>16.167999999999999</v>
    <v>320.98</v>
    <v>320.54000000000002</v>
    <v>320.94</v>
    <v>120500600</v>
    <v>HUM</v>
    <v>HUMANA INC. (XNYS:HUM)</v>
    <v>1802675</v>
    <v>1960641</v>
    <v>1964</v>
  </rv>
  <rv s="4">
    <v>793</v>
  </rv>
  <rv s="0">
    <v>https://www.bing.com/financeapi/forcetrigger?t=a25e77&amp;q=XNYS%3aVLO&amp;form=skydnc</v>
    <v>Learn more on Bing</v>
  </rv>
  <rv s="5">
    <v>en-GB</v>
    <v>a25e77</v>
    <v>268435456</v>
    <v>1</v>
    <v>Powered by Refinitiv</v>
    <v>7</v>
    <v>VALERO ENERGY CORPORATION (XNYS:VLO)</v>
    <v>8</v>
    <v>9</v>
    <v>Finance</v>
    <v>5</v>
    <v>184.79</v>
    <v>104.18</v>
    <v>1.4767999999999999</v>
    <v>-0.5</v>
    <v>4.7819999999999998E-3</v>
    <v>-3.1780000000000003E-3</v>
    <v>0.75</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158.88499999999999</v>
    <v>Oil &amp; Gas</v>
    <v>Stock</v>
    <v>45415.98716675859</v>
    <v>795</v>
    <v>154.785</v>
    <v>51286115376</v>
    <v>VALERO ENERGY CORPORATION</v>
    <v>VALERO ENERGY CORPORATION</v>
    <v>157.86000000000001</v>
    <v>7.7510000000000003</v>
    <v>157.34</v>
    <v>156.84</v>
    <v>157.59</v>
    <v>326996400</v>
    <v>VLO</v>
    <v>VALERO ENERGY CORPORATION (XNYS:VLO)</v>
    <v>2356803</v>
    <v>2815744</v>
    <v>1981</v>
  </rv>
  <rv s="4">
    <v>796</v>
  </rv>
  <rv s="0">
    <v>https://www.bing.com/financeapi/forcetrigger?t=af563m&amp;q=XFRA%3aBASA&amp;form=skydnc</v>
    <v>Learn more on Bing</v>
  </rv>
  <rv s="23">
    <v>en-GB</v>
    <v>af563m</v>
    <v>268435456</v>
    <v>1</v>
    <v>Powered by Refinitiv</v>
    <v>70</v>
    <v>BASF SE (XFRA:BASA)</v>
    <v>8</v>
    <v>101</v>
    <v>Finance</v>
    <v>15</v>
    <v>1.2565</v>
    <v>-0.3</v>
    <v>-2.3438000000000001E-2</v>
    <v>EUR</v>
    <v>BASF SE is a Germany-based chemical company. The Company operates through six segments, which include Chemicals, Materials, Industrial Solutions, Surface Technologies, Nutrition &amp; Care and Agricultural Solutions. The Chemicals segment consists of the Petrochemicals and Intermediates divisions. The Materials segment consists of Performance Materials and Monomers divisions. The Industrial Solutions segment consists of Dispersions &amp; Pigments and Performance Chemicals divisions. The Surface Technologies segment consists of Catalysts and Coatings divisions. The Nutrition &amp; Care segment consists of Care Chemicals and Nutrition &amp; Health divisions. The Agricultural Solutions segment consists of Agricultural Solutions division, which focuses on provision of crop protection products and seeds.</v>
    <v>111855</v>
    <v>Deutsche Boerse AG</v>
    <v>XFRA</v>
    <v>XFRA</v>
    <v>Carl-Bosch-Str. 38, LUDWIGSHAFEN AM RHEIN, RHEINLAND-PFALZ, 67056 DE</v>
    <v>12.5</v>
    <v>Chemicals</v>
    <v>Stock</v>
    <v>45415.836805555555</v>
    <v>798</v>
    <v>11.8</v>
    <v>46971320000</v>
    <v>BASF SE</v>
    <v>BASF SE</v>
    <v>11.9</v>
    <v>1390.8</v>
    <v>12.8</v>
    <v>12.5</v>
    <v>3570089000</v>
    <v>BASA</v>
    <v>BASF SE (XFRA:BASA)</v>
    <v>208</v>
    <v>108820</v>
    <v>2008</v>
  </rv>
  <rv s="4">
    <v>799</v>
  </rv>
  <rv s="0">
    <v>https://www.bing.com/financeapi/forcetrigger?t=aaj8ww&amp;q=XWBO%3aITX&amp;form=skydnc</v>
    <v>Learn more on Bing</v>
  </rv>
  <rv s="23">
    <v>en-GB</v>
    <v>aaj8ww</v>
    <v>268435456</v>
    <v>1</v>
    <v>Powered by Refinitiv</v>
    <v>70</v>
    <v>Industria de Diseno Textil SA (XWBO:ITX)</v>
    <v>8</v>
    <v>102</v>
    <v>Finance</v>
    <v>15</v>
    <v>1.1121000000000001</v>
    <v>0.56000000000000005</v>
    <v>1.2169000000000001E-2</v>
    <v>EUR</v>
    <v>Industria de Diseno Textil SA, known as Inditex SA, is a Spain-based company primarily engaged in the textile industry. The Company’s activities include the design, confection, manufacturing, distribution and retail of men, women and children apparel, footwear and fashion accessories, as well as home furnishings and household textile products. The Company’s business is divided into three segments: Zara, offering fashion, with a wide range of products for apparel and home; Bershka, which targets young consumer segment with fashion items and Others which retails apparel. The Company operates worldwide through eight brands: Zara, Pull&amp;Bear, Massimo Dutti, Bershka, Stradivarius, Oysho, Zara Home and Uterque. It offers its products in approximately 215 markets through its online platform and through its physical stores in 95 countries. Company is controlled by Pontegadea Inversiones SL.</v>
    <v>161281</v>
    <v>Wiener Boerse</v>
    <v>XWBO</v>
    <v>XWBO</v>
    <v>Edificio Inditex, Avda. Diputacion, s/n, ARTEIXO, LA CORUNA, 15143 ES</v>
    <v>46.58</v>
    <v>Specialty Retailers</v>
    <v>Stock</v>
    <v>45386</v>
    <v>801</v>
    <v>46.47</v>
    <v>144893200000</v>
    <v>Industria de Diseno Textil SA</v>
    <v>Industria de Diseno Textil SA</v>
    <v>46.47</v>
    <v>24.94</v>
    <v>46.02</v>
    <v>46.58</v>
    <v>3116652000</v>
    <v>ITX</v>
    <v>Industria de Diseno Textil SA (XWBO:ITX)</v>
    <v>5</v>
    <v>1723590</v>
    <v>1985</v>
  </rv>
  <rv s="4">
    <v>802</v>
  </rv>
  <rv s="0">
    <v>https://www.bing.com/financeapi/forcetrigger?t=a1pcf2&amp;q=XNYS%3aCCI&amp;form=skydnc</v>
    <v>Learn more on Bing</v>
  </rv>
  <rv s="5">
    <v>en-GB</v>
    <v>a1pcf2</v>
    <v>268435456</v>
    <v>1</v>
    <v>Powered by Refinitiv</v>
    <v>7</v>
    <v>CROWN CASTLE INC. (XNYS:CCI)</v>
    <v>8</v>
    <v>9</v>
    <v>Finance</v>
    <v>5</v>
    <v>120.37</v>
    <v>84.72</v>
    <v>0.81840000000000002</v>
    <v>0.95</v>
    <v>-6.1609999999999996E-4</v>
    <v>9.8510000000000004E-3</v>
    <v>-0.06</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98.36</v>
    <v>Residential &amp; Commercial REIT</v>
    <v>Stock</v>
    <v>45415.998380671095</v>
    <v>804</v>
    <v>96.78</v>
    <v>42317900000</v>
    <v>CROWN CASTLE INC.</v>
    <v>CROWN CASTLE INC.</v>
    <v>98</v>
    <v>30.3367</v>
    <v>96.44</v>
    <v>97.39</v>
    <v>97.33</v>
    <v>434519900</v>
    <v>CCI</v>
    <v>CROWN CASTLE INC. (XNYS:CCI)</v>
    <v>4119456</v>
    <v>3145356</v>
    <v>2014</v>
  </rv>
  <rv s="4">
    <v>805</v>
  </rv>
  <rv s="0">
    <v>https://www.bing.com/financeapi/forcetrigger?t=aw2c52&amp;q=XNYS%3aIQV&amp;form=skydnc</v>
    <v>Learn more on Bing</v>
  </rv>
  <rv s="5">
    <v>en-GB</v>
    <v>aw2c52</v>
    <v>268435456</v>
    <v>1</v>
    <v>Powered by Refinitiv</v>
    <v>7</v>
    <v>IQVIA HOLDINGS INC (XNYS:IQV)</v>
    <v>8</v>
    <v>9</v>
    <v>Finance</v>
    <v>5</v>
    <v>261.73</v>
    <v>167.42</v>
    <v>1.5624</v>
    <v>1.23</v>
    <v>-1.6120000000000002E-3</v>
    <v>5.5369999999999994E-3</v>
    <v>-0.36</v>
    <v>USD</v>
    <v>IQVIA Holdings Inc. is a global provider of advanced analytics, technology solutions, and clinical research services to the life sciences industry. The Company's Connected Intelligence delivers insights enabling customers to accelerate the clinical development and commercialization of medical treatments that improve healthcare outcomes for patients. The Company operates through three segments: Technology &amp; Analytics Solutions, Research &amp; Development Solutions and Contract Sales &amp; Medical Solutions. Technology &amp; Analytics Solutions provides mission critical information, technology solutions and real-world insights and services to life science clients. Research &amp; Development Solutions primarily serves biopharmaceutical clients, provides outsourced clinical research and clinical trial services. Contract Sales &amp; Medical Solutions provides health care provider (including contract sales) and patient engagement services to both biopharmaceutical clients and the broader healthcare market.</v>
    <v>87000</v>
    <v>New York Stock Exchange</v>
    <v>XNYS</v>
    <v>XNYS</v>
    <v>2400 ELLIS ROAD, DURHAM, NC, 27703 US</v>
    <v>227.56</v>
    <v>Biotechnology &amp; Medical Research</v>
    <v>Stock</v>
    <v>45415.958333356248</v>
    <v>807</v>
    <v>222.97499999999999</v>
    <v>40541655000</v>
    <v>IQVIA HOLDINGS INC</v>
    <v>IQVIA HOLDINGS INC</v>
    <v>223.53</v>
    <v>30.604500000000002</v>
    <v>222.14</v>
    <v>223.37</v>
    <v>223.01</v>
    <v>181500000</v>
    <v>IQV</v>
    <v>IQVIA HOLDINGS INC (XNYS:IQV)</v>
    <v>1052929</v>
    <v>833797</v>
    <v>2016</v>
  </rv>
  <rv s="4">
    <v>808</v>
  </rv>
  <rv s="0">
    <v>https://www.bing.com/financeapi/forcetrigger?t=aajk4c&amp;q=XWBO%3aROST&amp;form=skydnc</v>
    <v>Learn more on Bing</v>
  </rv>
  <rv s="23">
    <v>en-GB</v>
    <v>aajk4c</v>
    <v>268435456</v>
    <v>1</v>
    <v>Powered by Refinitiv</v>
    <v>70</v>
    <v>ROSS STORES, INC. (XWBO:ROST)</v>
    <v>8</v>
    <v>71</v>
    <v>Finance</v>
    <v>15</v>
    <v>1.0767</v>
    <v>-0.3</v>
    <v>-2.3259999999999999E-3</v>
    <v>EUR</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Wiener Boerse</v>
    <v>XWBO</v>
    <v>XWBO</v>
    <v>5130 Hacienda Drive, DUBLIN, CA, 94568 US</v>
    <v>128.68</v>
    <v>Specialty Retailers</v>
    <v>Stock</v>
    <v>45397</v>
    <v>810</v>
    <v>127.42</v>
    <v>45580330000</v>
    <v>ROSS STORES, INC.</v>
    <v>ROSS STORES, INC.</v>
    <v>128.18</v>
    <v>23.22</v>
    <v>128.97999999999999</v>
    <v>128.68</v>
    <v>335307100</v>
    <v>ROST</v>
    <v>ROSS STORES, INC. (XWBO:ROST)</v>
    <v>3</v>
    <v>2739710</v>
    <v>1989</v>
  </rv>
  <rv s="4">
    <v>811</v>
  </rv>
  <rv s="0">
    <v>https://www.bing.com/financeapi/forcetrigger?t=a23d6h&amp;q=XNYS%3aSPG&amp;form=skydnc</v>
    <v>Learn more on Bing</v>
  </rv>
  <rv s="5">
    <v>en-GB</v>
    <v>a23d6h</v>
    <v>268435456</v>
    <v>1</v>
    <v>Powered by Refinitiv</v>
    <v>7</v>
    <v>SIMON PROPERTY GROUP, INC. (XNYS:SPG)</v>
    <v>8</v>
    <v>9</v>
    <v>Finance</v>
    <v>5</v>
    <v>157.82</v>
    <v>100.17</v>
    <v>1.7342</v>
    <v>1.57</v>
    <v>6.1570000000000001E-3</v>
    <v>1.1106E-2</v>
    <v>0.88</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144.47</v>
    <v>Residential &amp; Commercial REIT</v>
    <v>Stock</v>
    <v>45415.98835810156</v>
    <v>813</v>
    <v>141.88499999999999</v>
    <v>46561680000</v>
    <v>SIMON PROPERTY GROUP, INC.</v>
    <v>SIMON PROPERTY GROUP, INC.</v>
    <v>143</v>
    <v>16.776199999999999</v>
    <v>141.36000000000001</v>
    <v>142.93</v>
    <v>143.81</v>
    <v>325765600</v>
    <v>SPG</v>
    <v>SIMON PROPERTY GROUP, INC. (XNYS:SPG)</v>
    <v>1257436</v>
    <v>1252422</v>
    <v>1998</v>
  </rv>
  <rv s="4">
    <v>814</v>
  </rv>
  <rv s="0">
    <v>https://www.bing.com/financeapi/forcetrigger?t=afcqyc&amp;q=XFRA%3aIFXA&amp;form=skydnc</v>
    <v>Learn more on Bing</v>
  </rv>
  <rv s="7">
    <v>en-GB</v>
    <v>afcqyc</v>
    <v>268435456</v>
    <v>1</v>
    <v>Powered by Refinitiv</v>
    <v>13</v>
    <v>Infineon Technologies AG (XFRA:IFXA)</v>
    <v>8</v>
    <v>17</v>
    <v>Finance</v>
    <v>15</v>
    <v>44.4</v>
    <v>10</v>
    <v>1.8736999999999999</v>
    <v>-2.6</v>
    <v>-7.6923000000000005E-2</v>
    <v>EUR</v>
    <v>Infineon Technologies AG is a Germany-based designer, developer and manufacturer of semiconductors and related system solutions. The Company operates through four divisions: Automotive, Green Industrial Power, Power &amp; Sensor Systems and Connected Secure Systems. Automotive division designs, develops, manufactures and markets semiconductors to support automotive applications like electromobility, automated driving, connectivity, and advanced security. Industrial Power Control division provides products, solutions and services for energy generation, transmission, storage, and use. Power &amp; Sensor Systems provides semiconductors and power and connectivity devices like chargers, servers, mainboards, power tools, and lighting systems. Connected Secure Systems provides Internet of Things (IoT) technologies like computing, wireless connectivity, and technologies that provide secure connections.</v>
    <v>59340</v>
    <v>Deutsche Boerse AG</v>
    <v>XFRA</v>
    <v>XFRA</v>
    <v>Am Campeon 1-15, NEUBIBERG, BAYERN, 85579 DE</v>
    <v>31.2</v>
    <v>Semiconductors &amp; Semiconductor Equipment</v>
    <v>Stock</v>
    <v>45415.836805555555</v>
    <v>816</v>
    <v>31</v>
    <v>43822530000</v>
    <v>Infineon Technologies AG</v>
    <v>Infineon Technologies AG</v>
    <v>31</v>
    <v>13.684200000000001</v>
    <v>33.799999999999997</v>
    <v>31.2</v>
    <v>1305921000</v>
    <v>IFXA</v>
    <v>Infineon Technologies AG (XFRA:IFXA)</v>
    <v>45</v>
    <v>248500</v>
    <v>1999</v>
  </rv>
  <rv s="4">
    <v>817</v>
  </rv>
  <rv s="0">
    <v>https://www.bing.com/financeapi/forcetrigger?t=a24zec&amp;q=XNYS%3aURI&amp;form=skydnc</v>
    <v>Learn more on Bing</v>
  </rv>
  <rv s="5">
    <v>en-GB</v>
    <v>a24zec</v>
    <v>268435456</v>
    <v>1</v>
    <v>Powered by Refinitiv</v>
    <v>7</v>
    <v>UNITED RENTALS, INC. (XNYS:URI)</v>
    <v>8</v>
    <v>9</v>
    <v>Finance</v>
    <v>5</v>
    <v>732.36990000000003</v>
    <v>325.14999999999998</v>
    <v>1.7658</v>
    <v>2.09</v>
    <v>5.0099999999999997E-3</v>
    <v>3.1450000000000002E-3</v>
    <v>3.34</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685.89</v>
    <v>Professional &amp; Commercial Services</v>
    <v>Stock</v>
    <v>45415.998708356252</v>
    <v>819</v>
    <v>664.32500000000005</v>
    <v>44392840000</v>
    <v>UNITED RENTALS, INC.</v>
    <v>UNITED RENTALS, INC.</v>
    <v>678.08</v>
    <v>18.063400000000001</v>
    <v>664.57</v>
    <v>666.66</v>
    <v>670</v>
    <v>66589930</v>
    <v>URI</v>
    <v>UNITED RENTALS, INC. (XNYS:URI)</v>
    <v>343283</v>
    <v>577509</v>
    <v>1998</v>
  </rv>
  <rv s="4">
    <v>820</v>
  </rv>
  <rv s="0">
    <v>https://www.bing.com/financeapi/forcetrigger?t=brcn2w&amp;q=XAMS%3aPRX&amp;form=skydnc</v>
    <v>Learn more on Bing</v>
  </rv>
  <rv s="7">
    <v>en-GB</v>
    <v>brcn2w</v>
    <v>268435456</v>
    <v>1</v>
    <v>Powered by Refinitiv</v>
    <v>13</v>
    <v>Prosus NV (XAMS:PRX)</v>
    <v>8</v>
    <v>16</v>
    <v>Finance</v>
    <v>15</v>
    <v>33.82</v>
    <v>23.76</v>
    <v>0.69020000000000004</v>
    <v>0.56000000000000005</v>
    <v>1.7131E-2</v>
    <v>EUR</v>
    <v>Prosus NV, formerly Myriad International Holdings NV, is a Netherland-based global consumer Internet group. The Company is organized into six business areas: Classifieds, Payments &amp; Fintech, Food delivery, Etail, Ventures and Travel. It also holds investments in listed Social &amp; Internet assets. The Classifieds business area manages mobile and digital marketplaces. The Payments &amp; Fintech business area includes PayU, a Payment Service Platform. The Food delivery business area manages food delivery companies. The Travel business area operates a travel online platform. The Etail business area includes business to consumer e-commerce companies. The Venture business area looks for and invests in early stage companies.</v>
    <v>22634</v>
    <v>Euronext Amsterdam</v>
    <v>XAMS</v>
    <v>XAMS</v>
    <v>Gustav Mahlerplein 5, Symphony Offices, AMSTERDAM, NOORD-HOLLAND, 1082 MS NL</v>
    <v>33.82</v>
    <v>Software &amp; IT Services</v>
    <v>Stock</v>
    <v>45415.666666666664</v>
    <v>822</v>
    <v>32.765000000000001</v>
    <v>85436280000</v>
    <v>Prosus NV</v>
    <v>Prosus NV</v>
    <v>32.799999999999997</v>
    <v>9.0122999999999998</v>
    <v>32.69</v>
    <v>33.25</v>
    <v>2577418000</v>
    <v>PRX</v>
    <v>Prosus NV (XAMS:PRX)</v>
    <v>3865703</v>
    <v>3573300</v>
    <v>1997</v>
  </rv>
  <rv s="4">
    <v>823</v>
  </rv>
  <rv s="0">
    <v>https://www.bing.com/financeapi/forcetrigger?t=bu3ew7&amp;q=XNYS%3aCARR&amp;form=skydnc</v>
    <v>Learn more on Bing</v>
  </rv>
  <rv s="5">
    <v>en-GB</v>
    <v>bu3ew7</v>
    <v>268435456</v>
    <v>1</v>
    <v>Powered by Refinitiv</v>
    <v>7</v>
    <v>CARRIER GLOBAL CORPORATION (XNYS:CARR)</v>
    <v>8</v>
    <v>9</v>
    <v>Finance</v>
    <v>5</v>
    <v>63.79</v>
    <v>40.28</v>
    <v>1.2083999999999999</v>
    <v>1.1499999999999999</v>
    <v>1.0629999999999999E-2</v>
    <v>1.8870999999999999E-2</v>
    <v>0.66</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electronic controls.</v>
    <v>53000</v>
    <v>New York Stock Exchange</v>
    <v>XNYS</v>
    <v>XNYS</v>
    <v>13995 Pasteur Boulevard, PALM BEACH GARDENS, FL, 33418 US</v>
    <v>62.89</v>
    <v>Machinery, Equipment &amp; Components</v>
    <v>Stock</v>
    <v>45415.999740601561</v>
    <v>825</v>
    <v>61.3</v>
    <v>55943870000</v>
    <v>CARRIER GLOBAL CORPORATION</v>
    <v>CARRIER GLOBAL CORPORATION</v>
    <v>62.09</v>
    <v>43.177999999999997</v>
    <v>60.94</v>
    <v>62.09</v>
    <v>62.75</v>
    <v>901012500</v>
    <v>CARR</v>
    <v>CARRIER GLOBAL CORPORATION (XNYS:CARR)</v>
    <v>3622875</v>
    <v>4834010</v>
    <v>2019</v>
  </rv>
  <rv s="4">
    <v>826</v>
  </rv>
  <rv s="0">
    <v>https://www.bing.com/financeapi/forcetrigger?t=a1rgxm&amp;q=XNAS%3aDXCM&amp;form=skydnc</v>
    <v>Learn more on Bing</v>
  </rv>
  <rv s="5">
    <v>en-GB</v>
    <v>a1rgxm</v>
    <v>268435456</v>
    <v>1</v>
    <v>Powered by Refinitiv</v>
    <v>7</v>
    <v>DEXCOM, INC. (XNAS:DXCM)</v>
    <v>8</v>
    <v>9</v>
    <v>Finance</v>
    <v>5</v>
    <v>142</v>
    <v>74.75</v>
    <v>1.2515000000000001</v>
    <v>1.72</v>
    <v>1.5579999999999999E-3</v>
    <v>1.3581000000000001E-2</v>
    <v>0.2</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129.22</v>
    <v>Healthcare Equipment &amp; Supplies</v>
    <v>Stock</v>
    <v>45415.990772916404</v>
    <v>828</v>
    <v>126.91</v>
    <v>51050680000</v>
    <v>DEXCOM, INC.</v>
    <v>DEXCOM, INC.</v>
    <v>127.22</v>
    <v>84.609800000000007</v>
    <v>126.65</v>
    <v>128.37</v>
    <v>128.57</v>
    <v>397683800</v>
    <v>DXCM</v>
    <v>DEXCOM, INC. (XNAS:DXCM)</v>
    <v>1778982</v>
    <v>2856250</v>
    <v>1999</v>
  </rv>
  <rv s="4">
    <v>829</v>
  </rv>
  <rv s="0">
    <v>https://www.bing.com/financeapi/forcetrigger?t=a1r1lh&amp;q=XNYS%3aDHI&amp;form=skydnc</v>
    <v>Learn more on Bing</v>
  </rv>
  <rv s="5">
    <v>en-GB</v>
    <v>a1r1lh</v>
    <v>268435456</v>
    <v>1</v>
    <v>Powered by Refinitiv</v>
    <v>7</v>
    <v>D.R. HORTON, INC. (XNYS:DHI)</v>
    <v>8</v>
    <v>9</v>
    <v>Finance</v>
    <v>5</v>
    <v>165.75</v>
    <v>100.08</v>
    <v>1.698</v>
    <v>3.02</v>
    <v>8.8900000000000003E-3</v>
    <v>2.0761999999999999E-2</v>
    <v>1.32</v>
    <v>USD</v>
    <v>D.R. Horton, Inc. is a homebuilding company. The Company's segments include Homebuilding, Rental, Forestar, Financial Services and Others. The Homebuilding segment is engaged in the acquisition and development of land and the construction and sale of residential homes, with operations in around 118 markets across 33 states. The Rental segment consists of single-family and multi-family rental operations. Its single-family rental operations construct and lease single-family homes within a community and then market each community for a bulk sale of rental homes. The Forestar segment is a residential lot development company with operations in around 54 markets across 22 states. Its homebuilding segment acquires finished lots from Forestar. The Financial services segment provides mortgage financing and title agency services to homebuyers in many of the Company's homebuilding markets. The Other segment includes insurance-related operations, owns water rights and other water-related assets.</v>
    <v>13450</v>
    <v>New York Stock Exchange</v>
    <v>XNYS</v>
    <v>XNYS</v>
    <v>1341 Horton Cir, ARLINGTON, TX, 76011-4310 US</v>
    <v>153.54</v>
    <v>Homebuilding &amp; Construction Supplies</v>
    <v>Stock</v>
    <v>45415.999502221872</v>
    <v>831</v>
    <v>148.44999999999999</v>
    <v>48896290304</v>
    <v>D.R. HORTON, INC.</v>
    <v>D.R. HORTON, INC.</v>
    <v>150</v>
    <v>10.1067</v>
    <v>145.46</v>
    <v>148.47999999999999</v>
    <v>149.80000000000001</v>
    <v>329312300</v>
    <v>DHI</v>
    <v>D.R. HORTON, INC. (XNYS:DHI)</v>
    <v>3134157</v>
    <v>2467996</v>
    <v>1991</v>
  </rv>
  <rv s="4">
    <v>832</v>
  </rv>
  <rv s="0">
    <v>https://www.bing.com/financeapi/forcetrigger?t=a2juyc&amp;q=OTCM%3aHOCPF&amp;form=skydnc</v>
    <v>Learn more on Bing</v>
  </rv>
  <rv s="7">
    <v>en-GB</v>
    <v>a2juyc</v>
    <v>268435456</v>
    <v>1</v>
    <v>Powered by Refinitiv</v>
    <v>13</v>
    <v>HOYA CORPORATION (OTCM:HOCPF)</v>
    <v>8</v>
    <v>47</v>
    <v>Finance</v>
    <v>15</v>
    <v>132.75</v>
    <v>96.95</v>
    <v>0.93810000000000004</v>
    <v>-0.94</v>
    <v>-8.095999999999999E-3</v>
    <v>USD</v>
    <v>Hoya Corp is a Japan-based company mainly engaged in the manufacture and sale of healthcare-related products, medical-related products, electronics-related products and image-related products. The Company operates in three business segments. The Life Care segment provides healthcare-related products and medical-related products including eyeglass lenses and contact lenses, endoscopes, treatment tools, intraocular lenses, artificial bones and metal orthopedic implants. The Information and Communications segment provides electronics-related products and video-related products including mask blanks and photomasks for semiconductors, liquid crystal masks, glass substrates for hard disks, optical lenses, optical glass materials and various laser devices. The Others segment provides information system construction and voice synthesis software.</v>
    <v>36571</v>
    <v>OTC Markets</v>
    <v>OTCM</v>
    <v>OTCM</v>
    <v>20F, Nittochi Nishishinjuku Bldg., 6-10-1, Nishi-Shinjuku, SHINJUKU-KU, TOKYO-TO, 160-8347 JP</v>
    <v>115.16</v>
    <v>Healthcare Equipment &amp; Supplies</v>
    <v>Stock</v>
    <v>45414.817044548436</v>
    <v>834</v>
    <v>115.16</v>
    <v>6469924000000</v>
    <v>HOYA CORPORATION</v>
    <v>HOYA CORPORATION</v>
    <v>115.16</v>
    <v>34.386899999999997</v>
    <v>116.1</v>
    <v>115.16</v>
    <v>350958700</v>
    <v>HOCPF</v>
    <v>HOYA CORPORATION (OTCM:HOCPF)</v>
    <v>126</v>
    <v>949420</v>
    <v>1944</v>
  </rv>
  <rv s="4">
    <v>835</v>
  </rv>
  <rv s="0">
    <v>https://www.bing.com/financeapi/forcetrigger?t=a1yh9c&amp;q=XNYS%3aNGG&amp;form=skydnc</v>
    <v>Learn more on Bing</v>
  </rv>
  <rv s="5">
    <v>en-GB</v>
    <v>a1yh9c</v>
    <v>268435456</v>
    <v>1</v>
    <v>Powered by Refinitiv</v>
    <v>7</v>
    <v>NATIONAL GRID PLC (XNYS:NGG)</v>
    <v>8</v>
    <v>9</v>
    <v>Finance</v>
    <v>5</v>
    <v>74.48</v>
    <v>56.405000000000001</v>
    <v>0.61209999999999998</v>
    <v>0.72</v>
    <v>-2.9270000000000001E-4</v>
    <v>1.0648999999999999E-2</v>
    <v>-0.02</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31275</v>
    <v>New York Stock Exchange</v>
    <v>XNYS</v>
    <v>XNYS</v>
    <v>1-3 Strand, LONDON, UNITED KINGDOM-NA, WC2N 5EH GB</v>
    <v>68.56</v>
    <v>Multiline Utilities</v>
    <v>Stock</v>
    <v>45415.958333344533</v>
    <v>837</v>
    <v>67.83</v>
    <v>49338830000</v>
    <v>NATIONAL GRID PLC</v>
    <v>NATIONAL GRID PLC</v>
    <v>68.3</v>
    <v>15.561400000000001</v>
    <v>67.61</v>
    <v>68.33</v>
    <v>68.31</v>
    <v>743949500</v>
    <v>NGG</v>
    <v>NATIONAL GRID PLC (XNYS:NGG)</v>
    <v>267820</v>
    <v>320359</v>
    <v>2000</v>
  </rv>
  <rv s="4">
    <v>838</v>
  </rv>
  <rv s="0">
    <v>https://www.bing.com/financeapi/forcetrigger?t=a1nlzr&amp;q=XNYS%3aAPO&amp;form=skydnc</v>
    <v>Learn more on Bing</v>
  </rv>
  <rv s="5">
    <v>en-GB</v>
    <v>a1nlzr</v>
    <v>268435456</v>
    <v>1</v>
    <v>Powered by Refinitiv</v>
    <v>7</v>
    <v>APOLLO GLOBAL MANAGEMENT, INC. (XNYS:APO)</v>
    <v>8</v>
    <v>9</v>
    <v>Finance</v>
    <v>5</v>
    <v>117.15</v>
    <v>57.5</v>
    <v>1.6121000000000001</v>
    <v>-2.61</v>
    <v>3.6540000000000005E-4</v>
    <v>-2.3289000000000001E-2</v>
    <v>0.04</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113.25</v>
    <v>Investment Banking &amp; Investment Services</v>
    <v>Stock</v>
    <v>45415.958333356248</v>
    <v>840</v>
    <v>109.22</v>
    <v>62190935898</v>
    <v>APOLLO GLOBAL MANAGEMENT, INC.</v>
    <v>APOLLO GLOBAL MANAGEMENT, INC.</v>
    <v>113</v>
    <v>10.984400000000001</v>
    <v>112.07</v>
    <v>109.46</v>
    <v>109.5</v>
    <v>569003900</v>
    <v>APO</v>
    <v>APOLLO GLOBAL MANAGEMENT, INC. (XNYS:APO)</v>
    <v>3300741</v>
    <v>2047393</v>
    <v>2021</v>
  </rv>
  <rv s="4">
    <v>841</v>
  </rv>
  <rv s="0">
    <v>https://www.bing.com/financeapi/forcetrigger?t=c42u27&amp;q=XNYS%3aPSA+PR+R&amp;form=skydnc</v>
    <v>Learn more on Bing</v>
  </rv>
  <rv s="13">
    <v>en-GB</v>
    <v>c42u27</v>
    <v>268435456</v>
    <v>1</v>
    <v>Powered by Refinitiv</v>
    <v>33</v>
    <v>PUBLIC STORAGE. (XNYS:PSA PR R)</v>
    <v>8</v>
    <v>34</v>
    <v>Finance</v>
    <v>5</v>
    <v>19.48</v>
    <v>15.38</v>
    <v>0.63449999999999995</v>
    <v>0.12</v>
    <v>-2.5149999999999999E-3</v>
    <v>6.7510000000000001E-3</v>
    <v>-4.4999999999999998E-2</v>
    <v>USD</v>
    <v>Public Storage is a real estate investment trust (REIT). The Company is engaged in the ownership, development,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 party property management segments. It has interests in and consolidated approximately 3,044 self-storage facilities (an aggregate of 218 million net rentable square feet of space) operating under the Public Storage name.</v>
    <v>5380</v>
    <v>New York Stock Exchange</v>
    <v>XNYS</v>
    <v>XNYS</v>
    <v>701 Western Avenue, GLENDALE, CA, 91201-2349 US</v>
    <v>18.04</v>
    <v>Residential &amp; Commercial REIT</v>
    <v>Stock</v>
    <v>45415.958333367969</v>
    <v>843</v>
    <v>17.82</v>
    <v>46373420000</v>
    <v>PUBLIC STORAGE.</v>
    <v>PUBLIC STORAGE.</v>
    <v>17.989999999999998</v>
    <v>17.774999999999999</v>
    <v>17.895</v>
    <v>17.850000000000001</v>
    <v>175703500</v>
    <v>PSA PR R</v>
    <v>PUBLIC STORAGE. (XNYS:PSA PR R)</v>
    <v>8123</v>
    <v>38850</v>
    <v>2023</v>
  </rv>
  <rv s="4">
    <v>844</v>
  </rv>
  <rv s="0">
    <v>https://www.bing.com/financeapi/forcetrigger?t=a1vb5r&amp;q=XNAS%3aIDXX&amp;form=skydnc</v>
    <v>Learn more on Bing</v>
  </rv>
  <rv s="5">
    <v>en-GB</v>
    <v>a1vb5r</v>
    <v>268435456</v>
    <v>1</v>
    <v>Powered by Refinitiv</v>
    <v>7</v>
    <v>IDEXX LABORATORIES, INC. (XNAS:IDXX)</v>
    <v>8</v>
    <v>9</v>
    <v>Finance</v>
    <v>5</v>
    <v>583.39</v>
    <v>372.5</v>
    <v>1.3442000000000001</v>
    <v>4.78</v>
    <v>1.2206999999999999E-2</v>
    <v>1.0045999999999999E-2</v>
    <v>5.8667999999999996</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493.98</v>
    <v>Healthcare Equipment &amp; Supplies</v>
    <v>Stock</v>
    <v>45415.862598055472</v>
    <v>846</v>
    <v>478.45</v>
    <v>39915810072</v>
    <v>IDEXX LABORATORIES, INC.</v>
    <v>IDEXX LABORATORIES, INC.</v>
    <v>485.82</v>
    <v>46.569299999999998</v>
    <v>475.82</v>
    <v>480.6</v>
    <v>486.46679999999998</v>
    <v>83054120</v>
    <v>IDXX</v>
    <v>IDEXX LABORATORIES, INC. (XNAS:IDXX)</v>
    <v>547954</v>
    <v>474024</v>
    <v>1983</v>
  </rv>
  <rv s="4">
    <v>847</v>
  </rv>
  <rv s="0">
    <v>https://www.bing.com/financeapi/forcetrigger?t=a1o3tc&amp;q=XNYS%3aAZO&amp;form=skydnc</v>
    <v>Learn more on Bing</v>
  </rv>
  <rv s="5">
    <v>en-GB</v>
    <v>a1o3tc</v>
    <v>268435456</v>
    <v>1</v>
    <v>Powered by Refinitiv</v>
    <v>7</v>
    <v>AUTOZONE, INC. (XNYS:AZO)</v>
    <v>8</v>
    <v>9</v>
    <v>Finance</v>
    <v>5</v>
    <v>3256.37</v>
    <v>2277.88</v>
    <v>0.7339</v>
    <v>-9.89</v>
    <v>1.2870000000000002E-3</v>
    <v>-3.339E-3</v>
    <v>3.8</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2987.11</v>
    <v>Specialty Retailers</v>
    <v>Stock</v>
    <v>45415.963626816403</v>
    <v>849</v>
    <v>2949.82</v>
    <v>51081621380</v>
    <v>AUTOZONE, INC.</v>
    <v>AUTOZONE, INC.</v>
    <v>2966.5</v>
    <v>20.834700000000002</v>
    <v>2962.09</v>
    <v>2952.2</v>
    <v>2956</v>
    <v>17302900</v>
    <v>AZO</v>
    <v>AUTOZONE, INC. (XNYS:AZO)</v>
    <v>102073</v>
    <v>132093</v>
    <v>1991</v>
  </rv>
  <rv s="4">
    <v>850</v>
  </rv>
  <rv s="0">
    <v>https://www.bing.com/financeapi/forcetrigger?t=bvclim&amp;q=XNYS%3aTFC+PR+R&amp;form=skydnc</v>
    <v>Learn more on Bing</v>
  </rv>
  <rv s="13">
    <v>en-GB</v>
    <v>bvclim</v>
    <v>268435456</v>
    <v>1</v>
    <v>Powered by Refinitiv</v>
    <v>33</v>
    <v>Truist Financial Corporation (XNYS:TFC PR R)</v>
    <v>8</v>
    <v>34</v>
    <v>Finance</v>
    <v>5</v>
    <v>21.95</v>
    <v>17.29</v>
    <v>1.0589999999999999</v>
    <v>0.26</v>
    <v>-1.4069999999999998E-3</v>
    <v>1.2821000000000001E-2</v>
    <v>-2.8899999999999999E-2</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20.5654</v>
    <v>Banking Services</v>
    <v>Stock</v>
    <v>45415.958333367969</v>
    <v>852</v>
    <v>20.37</v>
    <v>51315980000</v>
    <v>Truist Financial Corporation</v>
    <v>Truist Financial Corporation</v>
    <v>20.440000000000001</v>
    <v>20.28</v>
    <v>20.54</v>
    <v>20.511099999999999</v>
    <v>1338096000</v>
    <v>TFC PR R</v>
    <v>Truist Financial Corporation (XNYS:TFC PR R)</v>
    <v>38527</v>
    <v>74843</v>
    <v>1968</v>
  </rv>
  <rv s="4">
    <v>853</v>
  </rv>
  <rv s="33">
    <v>en-GB</v>
    <v>c774jc</v>
    <v>268435456</v>
    <v>1</v>
    <v>Powered by Refinitiv</v>
    <v>103</v>
    <v>FORD MOTOR COMPANY (XNYS:F PR D)</v>
    <v>21</v>
    <v>34</v>
    <v>Finance</v>
    <v>5</v>
    <v>26.19</v>
    <v>20.100000000000001</v>
    <v>1.6341000000000001</v>
    <v>0.21</v>
    <v>0</v>
    <v>8.43E-3</v>
    <v>0</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25.247499999999999</v>
    <v>Automobiles &amp; Auto Parts</v>
    <v>Stock</v>
    <v>45415.958333367969</v>
    <v>25.03</v>
    <v>49624750000</v>
    <v>FORD MOTOR COMPANY</v>
    <v>FORD MOTOR COMPANY</v>
    <v>25.1</v>
    <v>24.91</v>
    <v>25.12</v>
    <v>25.12</v>
    <v>3992337000</v>
    <v>F PR D</v>
    <v>FORD MOTOR COMPANY (XNYS:F PR D)</v>
    <v>10587</v>
    <v>57147</v>
    <v>1919</v>
  </rv>
  <rv s="4">
    <v>855</v>
  </rv>
  <rv s="0">
    <v>https://www.bing.com/financeapi/forcetrigger?t=a1udz2&amp;q=XNYS%3aGWW&amp;form=skydnc</v>
    <v>Learn more on Bing</v>
  </rv>
  <rv s="5">
    <v>en-GB</v>
    <v>a1udz2</v>
    <v>268435456</v>
    <v>1</v>
    <v>Powered by Refinitiv</v>
    <v>7</v>
    <v>W.W. GRAINGER, INC. (XNYS:GWW)</v>
    <v>8</v>
    <v>9</v>
    <v>Finance</v>
    <v>5</v>
    <v>1034.18</v>
    <v>641.95000000000005</v>
    <v>1.1738999999999999</v>
    <v>8.0399999999999991</v>
    <v>-6.6410000000000002E-3</v>
    <v>8.7019999999999997E-3</v>
    <v>-6.1887999999999996</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936.46</v>
    <v>Machinery, Equipment &amp; Components</v>
    <v>Stock</v>
    <v>45415.958333367969</v>
    <v>857</v>
    <v>926.52</v>
    <v>45789203727</v>
    <v>W.W. GRAINGER, INC.</v>
    <v>W.W. GRAINGER, INC.</v>
    <v>929.74</v>
    <v>25.532</v>
    <v>923.9</v>
    <v>931.94</v>
    <v>925.75120000000004</v>
    <v>49133210</v>
    <v>GWW</v>
    <v>W.W. GRAINGER, INC. (XNYS:GWW)</v>
    <v>129810</v>
    <v>241781</v>
    <v>1928</v>
  </rv>
  <rv s="4">
    <v>858</v>
  </rv>
  <rv s="0">
    <v>https://www.bing.com/financeapi/forcetrigger?t=ajfm52&amp;q=XMIL%3aISP&amp;form=skydnc</v>
    <v>Learn more on Bing</v>
  </rv>
  <rv s="16">
    <v>en-GB</v>
    <v>ajfm52</v>
    <v>268435456</v>
    <v>1</v>
    <v>Powered by Refinitiv</v>
    <v>45</v>
    <v>Intesa Sanpaolo SpA (XMIL:ISP)</v>
    <v>8</v>
    <v>46</v>
    <v>Finance</v>
    <v>57</v>
    <v>3.6</v>
    <v>2.13</v>
    <v>1.3514999999999999</v>
    <v>-0.112</v>
    <v>-3.1337000000000004E-2</v>
    <v>EUR</v>
    <v>Intesa Sanpaolo S.p.A. is an Italy-based banking company. It operates through six business segments: Banca dei Territori, IMI Corporate &amp; Investment Banking, International Subsidiary Banks, Asset Management, Private Banking and Insurance. Banca dei Territori includes the traditional lending and deposit collecting activities in Italy and related financial services. IMI Corporate &amp; Investment Banking covers corporate banking, investment banking and public finance in Italy and abroad. International Subsidiary Banks oversees the Company's commercial operations on international markets through commercial banking subsidiaries and associates. Private Banking provides private and high net worth individuals with specific products and services. Asset Management develops asset management solutions. Insurance oversees the management of the subsidiaries Intesa Sanpaolo Vita S.p.A. and Fideuram Vita S.p.A., as well as develops a mix of insurance products. The Bank has an international presence.</v>
    <v>94368</v>
    <v>Borsa Italiana</v>
    <v>XMIL</v>
    <v>XMIL</v>
    <v>via Monte di Pieta, 8, MILANO, MILANO, 20121 IT</v>
    <v>3.597</v>
    <v>Banking Services</v>
    <v>Stock</v>
    <v>45415.666666666664</v>
    <v>860</v>
    <v>3.4369999999999998</v>
    <v>63295050000</v>
    <v>Intesa Sanpaolo SpA</v>
    <v>Intesa Sanpaolo SpA</v>
    <v>3.59</v>
    <v>8.0473999999999997</v>
    <v>3.5739999999999998</v>
    <v>3.4620000000000002</v>
    <v>18282800000</v>
    <v>ISP</v>
    <v>Intesa Sanpaolo SpA (XMIL:ISP)</v>
    <v>167779882</v>
    <v>94618240</v>
  </rv>
  <rv s="4">
    <v>861</v>
  </rv>
  <rv s="0">
    <v>https://www.bing.com/financeapi/forcetrigger?t=btau9c&amp;q=XFRA%3aLS4D&amp;form=skydnc</v>
    <v>Learn more on Bing</v>
  </rv>
  <rv s="8">
    <v>en-GB</v>
    <v>btau9c</v>
    <v>268435456</v>
    <v>1</v>
    <v>Powered by Refinitiv</v>
    <v>18</v>
    <v>LONDON STOCK EXCHANGE GROUP PLC (XFRA:LS4D)</v>
    <v>8</v>
    <v>104</v>
    <v>Finance</v>
    <v>15</v>
    <v>0.45350000000000001</v>
    <v>-0.2</v>
    <v>-7.7520000000000002E-3</v>
    <v>EUR</v>
    <v>London Stock Exchange Group plc (LSEG) is a global financial markets infrastructure and data provider. LSEG operates through five divisions. Data &amp; Analytics is a provider of financial markets data and infrastructure and has three businesses: Workflows, Data &amp; Feeds, and Analytics. FTSE Russell is a provider of benchmarks and indices across asset classes and investment styles. Risk Intelligence offers a suite of datasets, products and services enabling businesses to manage their Know Your Customer (KYC) and Anti Money-Laundering (AML) compliance, conduct third-party risk due diligence, and detect fraud. Capital Markets provides platforms to raise or transfer capital through issuance and secondary market trading for equities, fixed income and foreign exchange, and includes the London Stock Exchange, LSE Alternative Investment Market, Turquoise, FXall, Matching and Tradeweb businesses. Post Trade provides clearing, risk management, capital optimization and regulatory reporting solutions.</v>
    <v>25608</v>
    <v>Deutsche Boerse AG</v>
    <v>XFRA</v>
    <v>XFRA</v>
    <v>10 Paternoster Square, LONDON, UNITED KINGDOM-NA, EC4M 7LS GB</v>
    <v>25.6</v>
    <v>Investment Banking &amp; Investment Services</v>
    <v>Stock</v>
    <v>45415.836805555555</v>
    <v>863</v>
    <v>25.6</v>
    <v>48628620000</v>
    <v>LONDON STOCK EXCHANGE GROUP PLC</v>
    <v>LONDON STOCK EXCHANGE GROUP PLC</v>
    <v>25.6</v>
    <v>25.8</v>
    <v>25.6</v>
    <v>536976800</v>
    <v>LS4D</v>
    <v>LONDON STOCK EXCHANGE GROUP PLC (XFRA:LS4D)</v>
    <v>65</v>
    <v>1564300</v>
    <v>2005</v>
  </rv>
  <rv s="4">
    <v>864</v>
  </rv>
  <rv s="0">
    <v>https://www.bing.com/financeapi/forcetrigger?t=af853m&amp;q=XFRA%3aDIP&amp;form=skydnc</v>
    <v>Learn more on Bing</v>
  </rv>
  <rv s="7">
    <v>en-GB</v>
    <v>af853m</v>
    <v>268435456</v>
    <v>1</v>
    <v>Powered by Refinitiv</v>
    <v>13</v>
    <v>KDDI CORPORATION (XFRA:DIP)</v>
    <v>8</v>
    <v>65</v>
    <v>Finance</v>
    <v>15</v>
    <v>34.17</v>
    <v>18.12</v>
    <v>0.26679999999999998</v>
    <v>0.68</v>
    <v>2.6063999999999997E-2</v>
    <v>EUR</v>
    <v>KDDI CORPORATION is a telecommunications company. The Company operates in four segments. The Personal segment is engaged in the provision of communication services for personal and home, including au mobile phone, and fiber-to-the-home (FTTH) and cable television (CATV) services, among others. The Life Design segment provides commerce services, financial services, payment services, and content services such as video, music and information distribution. The Business segment offers various communication services, the sale of mobile handset, data center services and various Information and Communication Technology (ICT) solutions/cloud-based services to enterprise customers. The Global segment offers various communication services, data center services and various ICT solutions/Cloud-based services to to overseas customers. The Company also provides communication equipment maintenance service, as well as the research and development services of information communication.</v>
    <v>49659</v>
    <v>Deutsche Boerse AG</v>
    <v>XFRA</v>
    <v>XFRA</v>
    <v>Garden Air Tower, 3-10-10, Iidabashi, CHIYODA-KU, TOKYO-TO, 102-8460 JP</v>
    <v>26.77</v>
    <v>Telecommunications Services</v>
    <v>Stock</v>
    <v>45415.836805555555</v>
    <v>866</v>
    <v>26.77</v>
    <v>10182590000000</v>
    <v>KDDI CORPORATION</v>
    <v>KDDI CORPORATION</v>
    <v>26.77</v>
    <v>12.870200000000001</v>
    <v>26.09</v>
    <v>26.77</v>
    <v>2302712000</v>
    <v>DIP</v>
    <v>KDDI CORPORATION (XFRA:DIP)</v>
    <v>500</v>
    <v>4510810</v>
    <v>1984</v>
  </rv>
  <rv s="4">
    <v>867</v>
  </rv>
  <rv s="0">
    <v>https://www.bing.com/financeapi/forcetrigger?t=bx779c&amp;q=XFRA%3aXGR&amp;form=skydnc</v>
    <v>Learn more on Bing</v>
  </rv>
  <rv s="19">
    <v>en-GB</v>
    <v>bx779c</v>
    <v>268435456</v>
    <v>1</v>
    <v>Powered by Refinitiv</v>
    <v>55</v>
    <v>COMPASS GROUP PLC (XFRA:XGR)</v>
    <v>8</v>
    <v>56</v>
    <v>Finance</v>
    <v>15</v>
    <v>0.69499999999999995</v>
    <v>2</v>
    <v>8.6957000000000007E-2</v>
    <v>EUR</v>
    <v>Compass Group PLC is a non-trading investment holding company. The Company is engaged in providing food and support services. The Company has three segments: North America, Europe and the Rest of World. The North America segment includes the United States and Canada. The Europe segment includes the United Kingdom, Finland and Other. The Rest of the World segment includes Japan and Other. The Company delivers services in sectors, including business and industry; healthcare and seniors living; education; defense, offshore and remote, and sports and leisure. It operates at various client locations around the world, from hospitals, schools and oil rigs to corporate headquarters and entertainment venues. Its support services include cleaning in hospitals, reception services at corporate headquarters, managing remote camps, grounds and facilities services at schools and universities. Its subsidiaries include Compass Group (Australia) Pty Limited and Compass Group Belgium NV.</v>
    <v>Deutsche Boerse AG</v>
    <v>XFRA</v>
    <v>XFRA</v>
    <v>Compass House, Guildford Street, CHERTSEY, SURREY, KT16 9BQ GB</v>
    <v>25</v>
    <v>Stock</v>
    <v>45415.836805555555</v>
    <v>869</v>
    <v>24.6</v>
    <v>COMPASS GROUP PLC</v>
    <v>COMPASS GROUP PLC</v>
    <v>24.6</v>
    <v>23</v>
    <v>25</v>
    <v>XGR</v>
    <v>COMPASS GROUP PLC (XFRA:XGR)</v>
    <v>100</v>
  </rv>
  <rv s="4">
    <v>870</v>
  </rv>
  <rv s="0">
    <v>https://www.bing.com/financeapi/forcetrigger?t=bvsk7w&amp;q=XNYS%3aPLTR&amp;form=skydnc</v>
    <v>Learn more on Bing</v>
  </rv>
  <rv s="5">
    <v>en-GB</v>
    <v>bvsk7w</v>
    <v>268435456</v>
    <v>1</v>
    <v>Powered by Refinitiv</v>
    <v>7</v>
    <v>PALANTIR TECHNOLOGIES INC. (XNYS:PLTR)</v>
    <v>8</v>
    <v>9</v>
    <v>Finance</v>
    <v>5</v>
    <v>27.5</v>
    <v>7.28</v>
    <v>2.7521</v>
    <v>0.78</v>
    <v>8.5599999999999999E-3</v>
    <v>3.4590000000000003E-2</v>
    <v>0.19969999999999999</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3735</v>
    <v>New York Stock Exchange</v>
    <v>XNYS</v>
    <v>XNYS</v>
    <v>1200 17Th Street, Floor 15, DENVER, CO, 80202 US</v>
    <v>23.64</v>
    <v>Software &amp; IT Services</v>
    <v>Stock</v>
    <v>45415.999996110935</v>
    <v>872</v>
    <v>22.91</v>
    <v>49726518530</v>
    <v>PALANTIR TECHNOLOGIES INC.</v>
    <v>PALANTIR TECHNOLOGIES INC.</v>
    <v>23.48</v>
    <v>257.7901</v>
    <v>22.55</v>
    <v>23.33</v>
    <v>23.529699999999998</v>
    <v>2131441000</v>
    <v>PLTR</v>
    <v>PALANTIR TECHNOLOGIES INC. (XNYS:PLTR)</v>
    <v>55976409</v>
    <v>35752007</v>
    <v>2003</v>
  </rv>
  <rv s="4">
    <v>873</v>
  </rv>
  <rv s="0">
    <v>https://www.bing.com/financeapi/forcetrigger?t=a1mybh&amp;q=XNAS%3aAEP&amp;form=skydnc</v>
    <v>Learn more on Bing</v>
  </rv>
  <rv s="5">
    <v>en-GB</v>
    <v>a1mybh</v>
    <v>268435456</v>
    <v>1</v>
    <v>Powered by Refinitiv</v>
    <v>7</v>
    <v>AMERICAN ELECTRIC POWER COMPANY, INC. (XNAS:AEP)</v>
    <v>8</v>
    <v>9</v>
    <v>Finance</v>
    <v>5</v>
    <v>92.88</v>
    <v>69.38</v>
    <v>0.52139999999999997</v>
    <v>0.35</v>
    <v>7.901E-3</v>
    <v>3.9659999999999999E-3</v>
    <v>0.7</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89.28</v>
    <v>Electrical Utilities &amp; IPPs</v>
    <v>Stock</v>
    <v>45415.94828898125</v>
    <v>875</v>
    <v>87.950100000000006</v>
    <v>46655900580</v>
    <v>AMERICAN ELECTRIC POWER COMPANY, INC.</v>
    <v>AMERICAN ELECTRIC POWER COMPANY, INC.</v>
    <v>89</v>
    <v>16.477</v>
    <v>88.25</v>
    <v>88.6</v>
    <v>89.3</v>
    <v>526590300</v>
    <v>AEP</v>
    <v>AMERICAN ELECTRIC POWER COMPANY, INC. (XNAS:AEP)</v>
    <v>3332412</v>
    <v>3032049</v>
    <v>1925</v>
  </rv>
  <rv s="4">
    <v>876</v>
  </rv>
  <rv s="0">
    <v>https://www.bing.com/financeapi/forcetrigger?t=a325ur&amp;q=XNYS%3aFERG&amp;form=skydnc</v>
    <v>Learn more on Bing</v>
  </rv>
  <rv s="5">
    <v>en-GB</v>
    <v>a325ur</v>
    <v>268435456</v>
    <v>1</v>
    <v>Powered by Refinitiv</v>
    <v>7</v>
    <v>FERGUSON PLC (XNYS:FERG)</v>
    <v>8</v>
    <v>9</v>
    <v>Finance</v>
    <v>5</v>
    <v>224.86</v>
    <v>137.12</v>
    <v>1.2386999999999999</v>
    <v>3.88</v>
    <v>3.1174E-2</v>
    <v>1.8190999999999999E-2</v>
    <v>6.77</v>
    <v>USD</v>
    <v>Ferguson plc is a distributor engaged in providing solutions, and products from infrastructure, plumbing and appliances to heating, ventilation and air conditioning (HVAC), fire, fabrication, and more. Its USA segment operates primarily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counter service, showroom consultants and e-commerce. The Canada segment operates primarily under the Wolseley brand and supplies plumbing, HVAC, and refrigeration products to residential and commercial contractors. The Canada segment also supplies specialist water and wastewater treatment products to residential, commercial and infrastructure contractors, and supplies pipe, valves, and fittings (PVF) solutions to industrial customers.</v>
    <v>35000</v>
    <v>New York Stock Exchange</v>
    <v>XNYS</v>
    <v>XNYS</v>
    <v>1020 Eskdale Road, Winnersh Triangle, WOKINGHAM, BERKSHIRE, RG41 5TS GB</v>
    <v>219.2</v>
    <v>Homebuilding &amp; Construction Supplies</v>
    <v>Stock</v>
    <v>45415.990545508597</v>
    <v>878</v>
    <v>215.9</v>
    <v>43928192052</v>
    <v>FERGUSON PLC</v>
    <v>FERGUSON PLC</v>
    <v>216.38</v>
    <v>25.2714</v>
    <v>213.29</v>
    <v>217.17</v>
    <v>223.94</v>
    <v>202275600</v>
    <v>FERG</v>
    <v>FERGUSON PLC (XNYS:FERG)</v>
    <v>836882</v>
    <v>1118481</v>
    <v>2019</v>
  </rv>
  <rv s="4">
    <v>879</v>
  </rv>
  <rv s="0">
    <v>https://www.bing.com/financeapi/forcetrigger?t=a1tg3m&amp;q=XNAS%3aFTNT&amp;form=skydnc</v>
    <v>Learn more on Bing</v>
  </rv>
  <rv s="5">
    <v>en-GB</v>
    <v>a1tg3m</v>
    <v>268435456</v>
    <v>1</v>
    <v>Powered by Refinitiv</v>
    <v>7</v>
    <v>FORTINET, INC. (XNAS:FTNT)</v>
    <v>8</v>
    <v>9</v>
    <v>Finance</v>
    <v>5</v>
    <v>81.239999999999995</v>
    <v>44.12</v>
    <v>1</v>
    <v>-6.32</v>
    <v>3.0570000000000003E-3</v>
    <v>-9.6933000000000005E-2</v>
    <v>0.18</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13568</v>
    <v>Nasdaq Stock Market</v>
    <v>XNAS</v>
    <v>XNAS</v>
    <v>909 Kifer Road, SUNNYVALE, CA, 94086 US</v>
    <v>62.49</v>
    <v>Software &amp; IT Services</v>
    <v>Stock</v>
    <v>45415.999780323436</v>
    <v>881</v>
    <v>58.792999999999999</v>
    <v>44944670000</v>
    <v>FORTINET, INC.</v>
    <v>FORTINET, INC.</v>
    <v>61.86</v>
    <v>38.390799999999999</v>
    <v>65.2</v>
    <v>58.88</v>
    <v>59.06</v>
    <v>763326500</v>
    <v>FTNT</v>
    <v>FORTINET, INC. (XNAS:FTNT)</v>
    <v>15896615</v>
    <v>4529479</v>
    <v>2000</v>
  </rv>
  <rv s="4">
    <v>882</v>
  </rv>
  <rv s="0">
    <v>https://www.bing.com/financeapi/forcetrigger?t=a1sl52&amp;q=XNAS%3aFAST&amp;form=skydnc</v>
    <v>Learn more on Bing</v>
  </rv>
  <rv s="5">
    <v>en-GB</v>
    <v>a1sl52</v>
    <v>268435456</v>
    <v>1</v>
    <v>Powered by Refinitiv</v>
    <v>7</v>
    <v>Fastenal Company (XNAS:FAST)</v>
    <v>8</v>
    <v>9</v>
    <v>Finance</v>
    <v>5</v>
    <v>79.040000000000006</v>
    <v>52.520600000000002</v>
    <v>1.0290999999999999</v>
    <v>0.34</v>
    <v>8.7679999999999995E-4</v>
    <v>4.993E-3</v>
    <v>0.06</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20935</v>
    <v>Nasdaq Stock Market</v>
    <v>XNAS</v>
    <v>XNAS</v>
    <v>2001 Theurer Blvd, WINONA, MN, 55987 US</v>
    <v>68.95</v>
    <v>Machinery, Equipment &amp; Components</v>
    <v>Stock</v>
    <v>45415.946983078124</v>
    <v>884</v>
    <v>68.02</v>
    <v>39179420000</v>
    <v>Fastenal Company</v>
    <v>Fastenal Company</v>
    <v>68.5</v>
    <v>33.893000000000001</v>
    <v>68.09</v>
    <v>68.430000000000007</v>
    <v>68.489999999999995</v>
    <v>572547400</v>
    <v>FAST</v>
    <v>Fastenal Company (XNAS:FAST)</v>
    <v>2592954</v>
    <v>3928755</v>
    <v>1968</v>
  </rv>
  <rv s="4">
    <v>885</v>
  </rv>
  <rv s="0">
    <v>https://www.bing.com/financeapi/forcetrigger?t=a1z3h7&amp;q=XNAS%3aODFL&amp;form=skydnc</v>
    <v>Learn more on Bing</v>
  </rv>
  <rv s="5">
    <v>en-GB</v>
    <v>a1z3h7</v>
    <v>268435456</v>
    <v>1</v>
    <v>Powered by Refinitiv</v>
    <v>7</v>
    <v>OLD DOMINION FREIGHT LINE, INC. (XNAS:ODFL)</v>
    <v>8</v>
    <v>9</v>
    <v>Finance</v>
    <v>5</v>
    <v>227.8</v>
    <v>147.9</v>
    <v>1.0468999999999999</v>
    <v>1.66</v>
    <v>4.4850000000000003E-3</v>
    <v>9.051E-3</v>
    <v>0.83</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22902</v>
    <v>Nasdaq Stock Market</v>
    <v>XNAS</v>
    <v>XNAS</v>
    <v>500 Old Dominion Way, THOMASVILLE, NC, 27360 US</v>
    <v>189.6</v>
    <v>Freight &amp; Logistics Services</v>
    <v>Stock</v>
    <v>45415.985030717187</v>
    <v>887</v>
    <v>184.33</v>
    <v>40282800000</v>
    <v>OLD DOMINION FREIGHT LINE, INC.</v>
    <v>OLD DOMINION FREIGHT LINE, INC.</v>
    <v>185.05</v>
    <v>32.587899999999998</v>
    <v>183.4</v>
    <v>185.06</v>
    <v>185.89</v>
    <v>217674300</v>
    <v>ODFL</v>
    <v>OLD DOMINION FREIGHT LINE, INC. (XNAS:ODFL)</v>
    <v>1640295</v>
    <v>1583634</v>
    <v>1950</v>
  </rv>
  <rv s="4">
    <v>888</v>
  </rv>
  <rv s="0">
    <v>https://www.bing.com/financeapi/forcetrigger?t=a1ythw&amp;q=XNYS%3aNUE&amp;form=skydnc</v>
    <v>Learn more on Bing</v>
  </rv>
  <rv s="5">
    <v>en-GB</v>
    <v>a1ythw</v>
    <v>268435456</v>
    <v>1</v>
    <v>Powered by Refinitiv</v>
    <v>7</v>
    <v>NUCOR CORPORATION (XNYS:NUE)</v>
    <v>8</v>
    <v>9</v>
    <v>Finance</v>
    <v>5</v>
    <v>203</v>
    <v>129.79</v>
    <v>1.6319999999999999</v>
    <v>3.4</v>
    <v>-1.7250000000000002E-4</v>
    <v>1.9938999999999998E-2</v>
    <v>-0.03</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174.625</v>
    <v>Metals &amp; Mining</v>
    <v>Stock</v>
    <v>45415.997759976563</v>
    <v>890</v>
    <v>171.1</v>
    <v>41737304208</v>
    <v>NUCOR CORPORATION</v>
    <v>NUCOR CORPORATION</v>
    <v>171.67</v>
    <v>9.6420999999999992</v>
    <v>170.52</v>
    <v>173.92</v>
    <v>173.89</v>
    <v>239979900</v>
    <v>NUE</v>
    <v>NUCOR CORPORATION (XNYS:NUE)</v>
    <v>1054672</v>
    <v>1358791</v>
    <v>1958</v>
  </rv>
  <rv s="4">
    <v>891</v>
  </rv>
  <rv s="0">
    <v>http://fr.wikipedia.org/wiki/TE_Connectivity</v>
    <v>Wikipedia</v>
  </rv>
  <rv s="1">
    <v>0</v>
    <v>893</v>
  </rv>
  <rv s="2">
    <v>6</v>
    <v>https://www.bing.com/th?id=AMMS_e83e68f97f5001b753ff93f8a5154da3&amp;qlt=95</v>
    <v>894</v>
    <v>0</v>
    <v>https://www.bing.com/images/search?form=xlimg&amp;q=te+connectivity</v>
    <v>Image of TE Connectivity Ltd</v>
  </rv>
  <rv s="0">
    <v>https://www.bing.com/financeapi/forcetrigger?t=a244dm&amp;q=XNYS%3aTEL&amp;form=skydnc</v>
    <v>Learn more on Bing</v>
  </rv>
  <rv s="3">
    <v>en-GB</v>
    <v>a244dm</v>
    <v>268435456</v>
    <v>1</v>
    <v>Powered by Refinitiv</v>
    <v>0</v>
    <v>TE Connectivity Ltd (XNYS:TEL)</v>
    <v>3</v>
    <v>4</v>
    <v>Finance</v>
    <v>5</v>
    <v>147.97999999999999</v>
    <v>114.995</v>
    <v>1.3466</v>
    <v>1.99</v>
    <v>6.1270000000000005E-3</v>
    <v>1.4213E-2</v>
    <v>0.87</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142.94</v>
    <v>895</v>
    <v>Machinery, Equipment &amp; Components</v>
    <v>Stock</v>
    <v>45415.958333356248</v>
    <v>896</v>
    <v>140.26</v>
    <v>43484450000</v>
    <v>TE Connectivity Ltd</v>
    <v>TE Connectivity Ltd</v>
    <v>141.65</v>
    <v>12.9785</v>
    <v>140.01</v>
    <v>142</v>
    <v>142.87</v>
    <v>306228500</v>
    <v>TEL</v>
    <v>TE Connectivity Ltd (XNYS:TEL)</v>
    <v>1197854</v>
    <v>2205428</v>
    <v>2009</v>
  </rv>
  <rv s="4">
    <v>897</v>
  </rv>
  <rv s="0">
    <v>https://www.bing.com/financeapi/forcetrigger?t=af6ir7&amp;q=XFRA%3aCAI&amp;form=skydnc</v>
    <v>Learn more on Bing</v>
  </rv>
  <rv s="7">
    <v>en-GB</v>
    <v>af6ir7</v>
    <v>268435456</v>
    <v>1</v>
    <v>Powered by Refinitiv</v>
    <v>13</v>
    <v>CANADIAN IMPERIAL BANK OF COMMERCE (XFRA:CAI)</v>
    <v>8</v>
    <v>40</v>
    <v>Finance</v>
    <v>15</v>
    <v>118.5</v>
    <v>0</v>
    <v>1.0949</v>
    <v>0.44</v>
    <v>1.0109E-2</v>
    <v>EUR</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48047</v>
    <v>Deutsche Boerse AG</v>
    <v>XFRA</v>
    <v>XFRA</v>
    <v>81 BAY STREET, CIBC SQUARE, PO Box 770, TORONTO, ON, M5J 0E7 CA</v>
    <v>43.965000000000003</v>
    <v>Banking Services</v>
    <v>Stock</v>
    <v>45415.836805555555</v>
    <v>899</v>
    <v>43.965000000000003</v>
    <v>59994170000</v>
    <v>CANADIAN IMPERIAL BANK OF COMMERCE</v>
    <v>CANADIAN IMPERIAL BANK OF COMMERCE</v>
    <v>43.965000000000003</v>
    <v>9.77</v>
    <v>43.524999999999999</v>
    <v>43.965000000000003</v>
    <v>931811300</v>
    <v>CAI</v>
    <v>CANADIAN IMPERIAL BANK OF COMMERCE (XFRA:CAI)</v>
    <v>400</v>
    <v>4699570</v>
    <v>1995</v>
  </rv>
  <rv s="4">
    <v>900</v>
  </rv>
  <rv s="0">
    <v>https://www.bing.com/financeapi/forcetrigger?t=affrzr&amp;q=XFRA%3aMLU&amp;form=skydnc</v>
    <v>Learn more on Bing</v>
  </rv>
  <rv s="7">
    <v>en-GB</v>
    <v>affrzr</v>
    <v>268435456</v>
    <v>1</v>
    <v>Powered by Refinitiv</v>
    <v>13</v>
    <v>MANULIFE FINANCIAL CORPORATION (XFRA:MLU)</v>
    <v>8</v>
    <v>40</v>
    <v>Finance</v>
    <v>15</v>
    <v>23.12</v>
    <v>8.3000000000000007</v>
    <v>1.0809</v>
    <v>0.18</v>
    <v>8.2489999999999994E-3</v>
    <v>EUR</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Deutsche Boerse AG</v>
    <v>XFRA</v>
    <v>XFRA</v>
    <v>200 Bloor St East, Nt-10, TORONTO, ON, M4W 1E5 CA</v>
    <v>22.01</v>
    <v>Insurance</v>
    <v>Stock</v>
    <v>45415.836805555555</v>
    <v>902</v>
    <v>22</v>
    <v>59185070000</v>
    <v>MANULIFE FINANCIAL CORPORATION</v>
    <v>MANULIFE FINANCIAL CORPORATION</v>
    <v>22.01</v>
    <v>12.2905</v>
    <v>21.82</v>
    <v>22</v>
    <v>1801128000</v>
    <v>MLU</v>
    <v>MANULIFE FINANCIAL CORPORATION (XFRA:MLU)</v>
    <v>75</v>
    <v>5757260</v>
    <v>1999</v>
  </rv>
  <rv s="4">
    <v>903</v>
  </rv>
  <rv s="0">
    <v>https://www.bing.com/financeapi/forcetrigger?t=afo41h&amp;q=XFRA%3aWF3&amp;form=skydnc</v>
    <v>Learn more on Bing</v>
  </rv>
  <rv s="7">
    <v>en-GB</v>
    <v>afo41h</v>
    <v>268435456</v>
    <v>1</v>
    <v>Powered by Refinitiv</v>
    <v>13</v>
    <v>WESFARMERS LIMITED (XFRA:WF3)</v>
    <v>8</v>
    <v>38</v>
    <v>Finance</v>
    <v>15</v>
    <v>41.84</v>
    <v>17</v>
    <v>1.0222</v>
    <v>2.14</v>
    <v>5.3903999999999994E-2</v>
    <v>EUR</v>
    <v>Wesfarmers Limited is an Australia-based company engaged in various business operations, such as home improvement, outdoor living products and supply of building materials, and general merchandise and apparel, among others. Its segments include Bunnings Group; Kmart Group; Officeworks; Wesfarmers Chemicals, Energy and Fertilisers (WesCEF); Industrial and Safety; Health; Catch; and Other. The Bunnings Group segment is a retailer of building materials and home, garden and lifestyle improvement products. The Kmart Group segment is a retailer of apparel and general merchandise, including toys, leisure, entertainment, home, and consumables. The Officeworks segment is a retailer and supplier of office products and solutions for households, small-to-medium sized businesses, and the education sector. The WesCEF segment is a manufacturer and marketer of chemicals for industry, mining, and mineral processing; manufacturer and marketer of broadacre and horticultural fertilizers; and others.</v>
    <v>120000</v>
    <v>Deutsche Boerse AG</v>
    <v>XFRA</v>
    <v>XFRA</v>
    <v>Level 14, Brookfield Place Tower 2, 123 St Georges Terrace, PERTH, WESTERN AUSTRALIA, 6000 AU</v>
    <v>41.84</v>
    <v>Diversified Retail</v>
    <v>Stock</v>
    <v>45415.836805555555</v>
    <v>905</v>
    <v>41.84</v>
    <v>75400100000</v>
    <v>WESFARMERS LIMITED</v>
    <v>WESFARMERS LIMITED</v>
    <v>41.84</v>
    <v>30.540099999999999</v>
    <v>39.700000000000003</v>
    <v>41.84</v>
    <v>1134177000</v>
    <v>WF3</v>
    <v>WESFARMERS LIMITED (XFRA:WF3)</v>
    <v>180</v>
    <v>1598860</v>
    <v>1981</v>
  </rv>
  <rv s="4">
    <v>906</v>
  </rv>
  <rv s="0">
    <v>https://www.bing.com/financeapi/forcetrigger?t=c3ytnm&amp;q=XFRA%3aDEV&amp;form=skydnc</v>
    <v>Learn more on Bing</v>
  </rv>
  <rv s="19">
    <v>en-GB</v>
    <v>c3ytnm</v>
    <v>268435456</v>
    <v>1</v>
    <v>Powered by Refinitiv</v>
    <v>55</v>
    <v>DBS GROUP HOLDINGS LTD (XFRA:DEV)</v>
    <v>8</v>
    <v>56</v>
    <v>Finance</v>
    <v>15</v>
    <v>1.0089999999999999</v>
    <v>4.2727000000000004</v>
    <v>4.6078000000000001E-2</v>
    <v>EUR</v>
    <v>DBS Group Holdings Ltd is an investment holding company. The Company operates through its subsidiary, DBS Bank Ltd. (the Bank), which is engaged in a range of commercial banking and financial services, principally in Asia. Its segments include Institutional Banking, Consumer Banking/ Wealth Management and Treasury Markets. Consumer Banking/ Wealth Management segment provides individual customers with a diverse range of banking and related financial services. Its products and services available to customers include current and savings accounts, fixed deposits, loans and home finance, cards, payments, investment and insurance products. The Institutional Banking segment provides financial services and products to institutional clients, including bank and non-bank financial institutions, government-linked companies, large corporates and small and medium-sized businesses. Its Treasury Markets segment includes structuring, market-making and trading across a broad range of treasury products.</v>
    <v>Deutsche Boerse AG</v>
    <v>XFRA</v>
    <v>XFRA</v>
    <v>12 Marina Boulevard, Marina Bay Financial Centre Tower 3, 018982 SG</v>
    <v>97</v>
    <v>Stock</v>
    <v>45415.836805555555</v>
    <v>908</v>
    <v>97</v>
    <v>DBS GROUP HOLDINGS LTD</v>
    <v>DBS GROUP HOLDINGS LTD</v>
    <v>97</v>
    <v>92.7273</v>
    <v>97</v>
    <v>DEV</v>
    <v>DBS GROUP HOLDINGS LTD (XFRA:DEV)</v>
    <v>55</v>
  </rv>
  <rv s="4">
    <v>909</v>
  </rv>
  <rv s="0">
    <v>https://www.bing.com/financeapi/forcetrigger?t=a1zhcw&amp;q=XNAS%3aPAYX&amp;form=skydnc</v>
    <v>Learn more on Bing</v>
  </rv>
  <rv s="5">
    <v>en-GB</v>
    <v>a1zhcw</v>
    <v>268435456</v>
    <v>1</v>
    <v>Powered by Refinitiv</v>
    <v>7</v>
    <v>PAYCHEX, INC. (XNAS:PAYX)</v>
    <v>8</v>
    <v>9</v>
    <v>Finance</v>
    <v>5</v>
    <v>129.69999999999999</v>
    <v>104.09</v>
    <v>0.96799999999999997</v>
    <v>1.65</v>
    <v>-7.1709999999999994E-3</v>
    <v>1.393E-2</v>
    <v>-0.86119999999999997</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16600</v>
    <v>Nasdaq Stock Market</v>
    <v>XNAS</v>
    <v>XNAS</v>
    <v>911 Panorama Trail S, ROCHESTER, NY, 14625-0397 US</v>
    <v>120.21</v>
    <v>Professional &amp; Commercial Services</v>
    <v>Stock</v>
    <v>45415.895932117972</v>
    <v>911</v>
    <v>118.87</v>
    <v>43231592330</v>
    <v>PAYCHEX, INC.</v>
    <v>PAYCHEX, INC.</v>
    <v>119.27</v>
    <v>26.1907</v>
    <v>118.45</v>
    <v>120.1</v>
    <v>119.2388</v>
    <v>359963300</v>
    <v>PAYX</v>
    <v>PAYCHEX, INC. (XNAS:PAYX)</v>
    <v>1540545</v>
    <v>2119424</v>
    <v>1979</v>
  </rv>
  <rv s="4">
    <v>912</v>
  </rv>
  <rv s="0">
    <v>https://www.bing.com/financeapi/forcetrigger?t=a1mzjc&amp;q=XNYS%3aAFL&amp;form=skydnc</v>
    <v>Learn more on Bing</v>
  </rv>
  <rv s="5">
    <v>en-GB</v>
    <v>a1mzjc</v>
    <v>268435456</v>
    <v>1</v>
    <v>Powered by Refinitiv</v>
    <v>7</v>
    <v>AFLAC INCORPORATED (XNYS:AFL)</v>
    <v>8</v>
    <v>9</v>
    <v>Finance</v>
    <v>5</v>
    <v>86.26</v>
    <v>64.094999999999999</v>
    <v>0.94610000000000005</v>
    <v>-0.83</v>
    <v>-1.2160000000000001E-3</v>
    <v>-9.8760000000000011E-3</v>
    <v>-0.1012</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84.27</v>
    <v>Insurance</v>
    <v>Stock</v>
    <v>45415.958333367969</v>
    <v>914</v>
    <v>81.954999999999998</v>
    <v>47879710000</v>
    <v>AFLAC INCORPORATED</v>
    <v>AFLAC INCORPORATED</v>
    <v>83.97</v>
    <v>9.1789000000000005</v>
    <v>84.04</v>
    <v>83.21</v>
    <v>83.108800000000002</v>
    <v>575408100</v>
    <v>AFL</v>
    <v>AFLAC INCORPORATED (XNYS:AFL)</v>
    <v>2938536</v>
    <v>2370941</v>
    <v>1973</v>
  </rv>
  <rv s="4">
    <v>915</v>
  </rv>
  <rv s="0">
    <v>https://www.bing.com/financeapi/forcetrigger?t=afaea2&amp;q=XFRA%3aFQI&amp;form=skydnc</v>
    <v>Learn more on Bing</v>
  </rv>
  <rv s="7">
    <v>en-GB</v>
    <v>afaea2</v>
    <v>268435456</v>
    <v>1</v>
    <v>Powered by Refinitiv</v>
    <v>13</v>
    <v>DIGITAL REALTY TRUST, INC. (XFRA:FQI)</v>
    <v>8</v>
    <v>17</v>
    <v>Finance</v>
    <v>15</v>
    <v>157.69999999999999</v>
    <v>78.48</v>
    <v>0.58189999999999997</v>
    <v>5.3</v>
    <v>4.0662999999999998E-2</v>
    <v>EUR</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Its global data center platform, PlatformDIGITAL is a global data center platform for scaling digital business which enables customers to deploy their critical infrastructure with a global data center provider. PlatformDIGITAL also combines its global presence with Pervasive Data Center Architecture (PDx) solution for digital business and managing data. The Company’s data centers are located across United States, Europe, Latin America, Africa, Asia, Australia, and Canada.</v>
    <v>3664</v>
    <v>Deutsche Boerse AG</v>
    <v>XFRA</v>
    <v>XFRA</v>
    <v>5707 Southwest Parkway, Building 1, Suite 275, AUSTIN, TX, 78735 US</v>
    <v>137.6</v>
    <v>Residential &amp; Commercial REIT</v>
    <v>Stock</v>
    <v>45415.836805555555</v>
    <v>917</v>
    <v>132.13999999999999</v>
    <v>45926380000</v>
    <v>DIGITAL REALTY TRUST, INC.</v>
    <v>DIGITAL REALTY TRUST, INC.</v>
    <v>132.13999999999999</v>
    <v>40.855400000000003</v>
    <v>130.34</v>
    <v>135.63999999999999</v>
    <v>312424400</v>
    <v>FQI</v>
    <v>DIGITAL REALTY TRUST, INC. (XFRA:FQI)</v>
    <v>200</v>
    <v>1738470</v>
    <v>2004</v>
  </rv>
  <rv s="4">
    <v>918</v>
  </rv>
  <rv s="0">
    <v>https://www.bing.com/financeapi/forcetrigger?t=a1xhvh&amp;q=XNYS%3aMET&amp;form=skydnc</v>
    <v>Learn more on Bing</v>
  </rv>
  <rv s="5">
    <v>en-GB</v>
    <v>a1xhvh</v>
    <v>268435456</v>
    <v>1</v>
    <v>Powered by Refinitiv</v>
    <v>7</v>
    <v>METLIFE, INC. (XNYS:MET)</v>
    <v>8</v>
    <v>9</v>
    <v>Finance</v>
    <v>5</v>
    <v>74.674999999999997</v>
    <v>48.95</v>
    <v>1.0642</v>
    <v>0.28000000000000003</v>
    <v>-1.7725000000000001E-2</v>
    <v>3.986E-3</v>
    <v>-1.25</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70.760000000000005</v>
    <v>Insurance</v>
    <v>Stock</v>
    <v>45415.958333356248</v>
    <v>920</v>
    <v>69.19</v>
    <v>50471164000</v>
    <v>METLIFE, INC.</v>
    <v>METLIFE, INC.</v>
    <v>70.290000000000006</v>
    <v>24.227799999999998</v>
    <v>70.239999999999995</v>
    <v>70.52</v>
    <v>69.27</v>
    <v>715700000</v>
    <v>MET</v>
    <v>METLIFE, INC. (XNYS:MET)</v>
    <v>3361215</v>
    <v>3014425</v>
    <v>1999</v>
  </rv>
  <rv s="4">
    <v>921</v>
  </rv>
  <rv s="0">
    <v>https://www.bing.com/financeapi/forcetrigger?t=a23jdm&amp;q=XNYS%3aSRC+PR+A&amp;form=skydnc</v>
    <v>Learn more on Bing</v>
  </rv>
  <rv s="13">
    <v>en-GB</v>
    <v>a23jdm</v>
    <v>268435456</v>
    <v>1</v>
    <v>Powered by Refinitiv</v>
    <v>33</v>
    <v>REALTY INCOME CORPORATION (XNYS:O PR)</v>
    <v>8</v>
    <v>34</v>
    <v>Finance</v>
    <v>5</v>
    <v>26.56</v>
    <v>19.72</v>
    <v>0.95660000000000001</v>
    <v>0.02</v>
    <v>-2.1129999999999999E-3</v>
    <v>8.4599999999999996E-4</v>
    <v>-0.05</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23.8</v>
    <v>Residential &amp; Commercial REIT</v>
    <v>Stock</v>
    <v>45415.958333367969</v>
    <v>923</v>
    <v>23.600100000000001</v>
    <v>47587140000</v>
    <v>REALTY INCOME CORPORATION</v>
    <v>REALTY INCOME CORPORATION</v>
    <v>23.76</v>
    <v>23.64</v>
    <v>23.66</v>
    <v>23.61</v>
    <v>861149800</v>
    <v>O PR</v>
    <v>REALTY INCOME CORPORATION (XNYS:O PR)</v>
    <v>37131</v>
    <v>11979</v>
    <v>1997</v>
  </rv>
  <rv s="4">
    <v>924</v>
  </rv>
  <rv s="0">
    <v>https://www.bing.com/financeapi/forcetrigger?t=bqpvu2&amp;q=XNYS%3aSREA&amp;form=skydnc</v>
    <v>Learn more on Bing</v>
  </rv>
  <rv s="13">
    <v>en-GB</v>
    <v>bqpvu2</v>
    <v>268435456</v>
    <v>1</v>
    <v>Powered by Refinitiv</v>
    <v>33</v>
    <v>SEMPRA (XNYS:SREA)</v>
    <v>8</v>
    <v>34</v>
    <v>Finance</v>
    <v>5</v>
    <v>25.47</v>
    <v>21.01</v>
    <v>0.74160000000000004</v>
    <v>0.17</v>
    <v>2.0560000000000001E-3</v>
    <v>7.0390000000000001E-3</v>
    <v>0.05</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24.4</v>
    <v>Multiline Utilities</v>
    <v>Stock</v>
    <v>45415.958333367969</v>
    <v>926</v>
    <v>24.21</v>
    <v>46098030000</v>
    <v>SEMPRA</v>
    <v>SEMPRA</v>
    <v>24.25</v>
    <v>24.15</v>
    <v>24.32</v>
    <v>24.37</v>
    <v>632606400</v>
    <v>SREA</v>
    <v>SEMPRA (XNYS:SREA)</v>
    <v>10734</v>
    <v>53152</v>
    <v>1996</v>
  </rv>
  <rv s="4">
    <v>927</v>
  </rv>
  <rv s="0">
    <v>https://www.bing.com/financeapi/forcetrigger?t=afkwcw&amp;q=XFRA%3aSM3&amp;form=skydnc</v>
    <v>Learn more on Bing</v>
  </rv>
  <rv s="16">
    <v>en-GB</v>
    <v>afkwcw</v>
    <v>268435456</v>
    <v>1</v>
    <v>Powered by Refinitiv</v>
    <v>45</v>
    <v>SUNCOR ENERGY INC. (XFRA:SM3)</v>
    <v>8</v>
    <v>105</v>
    <v>Finance</v>
    <v>15</v>
    <v>39.69</v>
    <v>9.4019999999999992</v>
    <v>1.4947999999999999</v>
    <v>0.2</v>
    <v>5.6879999999999995E-3</v>
    <v>EUR</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It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Deutsche Boerse AG</v>
    <v>XFRA</v>
    <v>XFRA</v>
    <v>P.O. Box 2844, 150 - 6Th Avenue S.W., CALGARY, AB, T2P 3E3 CA</v>
    <v>35.36</v>
    <v>Oil &amp; Gas</v>
    <v>Stock</v>
    <v>45415.836805555555</v>
    <v>929</v>
    <v>35.36</v>
    <v>66706410000</v>
    <v>SUNCOR ENERGY INC.</v>
    <v>SUNCOR ENERGY INC.</v>
    <v>35.36</v>
    <v>8.1475000000000009</v>
    <v>35.159999999999997</v>
    <v>35.36</v>
    <v>1288359000</v>
    <v>SM3</v>
    <v>SUNCOR ENERGY INC. (XFRA:SM3)</v>
    <v>130</v>
    <v>4494480</v>
  </rv>
  <rv s="4">
    <v>930</v>
  </rv>
  <rv s="0">
    <v>https://www.bing.com/financeapi/forcetrigger?t=a1pzfr&amp;q=XNYS%3aCNC&amp;form=skydnc</v>
    <v>Learn more on Bing</v>
  </rv>
  <rv s="5">
    <v>en-GB</v>
    <v>a1pzfr</v>
    <v>268435456</v>
    <v>1</v>
    <v>Powered by Refinitiv</v>
    <v>7</v>
    <v>CENTENE CORPORATION (XNYS:CNC)</v>
    <v>8</v>
    <v>9</v>
    <v>Finance</v>
    <v>5</v>
    <v>81.415000000000006</v>
    <v>60.83</v>
    <v>0.4783</v>
    <v>0.48</v>
    <v>2.5400000000000002E-3</v>
    <v>6.4580000000000002E-3</v>
    <v>0.19</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75.111900000000006</v>
    <v>Healthcare Providers &amp; Services</v>
    <v>Stock</v>
    <v>45415.977429976563</v>
    <v>932</v>
    <v>73.78</v>
    <v>39922800000</v>
    <v>CENTENE CORPORATION</v>
    <v>CENTENE CORPORATION</v>
    <v>74.5</v>
    <v>14.8604</v>
    <v>74.33</v>
    <v>74.81</v>
    <v>75</v>
    <v>533656000</v>
    <v>CNC</v>
    <v>CENTENE CORPORATION (XNYS:CNC)</v>
    <v>4706732</v>
    <v>3617052</v>
    <v>2001</v>
  </rv>
  <rv s="4">
    <v>933</v>
  </rv>
  <rv s="0">
    <v>https://www.bing.com/financeapi/forcetrigger?t=ae7vjc&amp;q=XPAR%3aBN&amp;form=skydnc</v>
    <v>Learn more on Bing</v>
  </rv>
  <rv s="7">
    <v>en-GB</v>
    <v>ae7vjc</v>
    <v>268435456</v>
    <v>1</v>
    <v>Powered by Refinitiv</v>
    <v>13</v>
    <v>Danone SA (XPAR:BN)</v>
    <v>8</v>
    <v>16</v>
    <v>Finance</v>
    <v>15</v>
    <v>63.8</v>
    <v>50.59</v>
    <v>0.54620000000000002</v>
    <v>0.38</v>
    <v>6.6249999999999998E-3</v>
    <v>EUR</v>
    <v>Danone SA is a France-based global food and beverage company. It operates through four segments: Essential Dairy and Plant-Based Products (EDP), Waters and Specialized Nutrition, including Early Life Nutrition and Medical Nutrition. EDP produces and distributes fresh fermented dairy products and other dairy specialties, plant-based products and beverages, coffee creamers and organic products; Waters sells bottled water and water sold in small and large containers; Early Life Nutrition offers baby formula (infant milk formula, follow-on milk, growing up milks), milk and fruit-based desserts, cereals, jars of baby food and ready-made baby food; Advanced Medical Nutrition offers adult or pediatric clinical nutrition products to be taken orally or through a tube in the event of malnutrition related to illness or other causes. The Company’s brands portfolio includes Activia, Actimel, Alpro, Danette, Danonino, Danio, evian, Volvic, Nutrilon/Aptamil, Nutricia, among others.</v>
    <v>88843</v>
    <v>Euronext Paris</v>
    <v>XPAR</v>
    <v>XPAR</v>
    <v>17 Boulevard Haussmann, PARIS Cedex 09, PARIS, ILE-DE-FRANCE, 75009 FR</v>
    <v>57.92</v>
    <v>Food &amp; Tobacco</v>
    <v>Stock</v>
    <v>45415.666666666664</v>
    <v>935</v>
    <v>57.08</v>
    <v>39134620000</v>
    <v>Danone SA</v>
    <v>Danone SA</v>
    <v>57.4</v>
    <v>42.315899999999999</v>
    <v>57.36</v>
    <v>57.74</v>
    <v>677773100</v>
    <v>BN</v>
    <v>Danone SA (XPAR:BN)</v>
    <v>1735441</v>
    <v>1285050</v>
    <v>1955</v>
  </rv>
  <rv s="4">
    <v>936</v>
  </rv>
  <rv s="0">
    <v>https://www.bing.com/financeapi/forcetrigger?t=a1xdvh&amp;q=XNAS%3aMCHP&amp;form=skydnc</v>
    <v>Learn more on Bing</v>
  </rv>
  <rv s="5">
    <v>en-GB</v>
    <v>a1xdvh</v>
    <v>268435456</v>
    <v>1</v>
    <v>Powered by Refinitiv</v>
    <v>7</v>
    <v>MICROCHIP TECHNOLOGY INCORPORATED (XNAS:MCHP)</v>
    <v>8</v>
    <v>9</v>
    <v>Finance</v>
    <v>5</v>
    <v>94.63</v>
    <v>68.75</v>
    <v>1.5488</v>
    <v>1.9</v>
    <v>3.7219999999999996E-3</v>
    <v>2.1238999999999997E-2</v>
    <v>0.34</v>
    <v>USD</v>
    <v>Microchip Technology Inc provides smart, connected, and secure embedded control solutions. Its development tools and comprehensive product portfolio enable customers to create optimal designs. The Company's solutions serve approximately 125,000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Its technology licensing segment includes sales and licensing of the Company's intellectual property. It also offers camera, sensor and display connectivity technologies and products based on the Automotive SerDes Alliance open standard for in-vehicle networking. Its Neuronix AI Labs offers artificial intelligence (AI)-enabled edge solutions deployed on field programmable gate arrays (FPGAs).</v>
    <v>22600</v>
    <v>Nasdaq Stock Market</v>
    <v>XNAS</v>
    <v>XNAS</v>
    <v>2355 W CHANDLER BLVD, CHANDLER, AZ, 85224-6199 US</v>
    <v>92.58</v>
    <v>Semiconductors &amp; Semiconductor Equipment</v>
    <v>Stock</v>
    <v>45415.999333703126</v>
    <v>938</v>
    <v>90.65</v>
    <v>49369840000</v>
    <v>MICROCHIP TECHNOLOGY INCORPORATED</v>
    <v>MICROCHIP TECHNOLOGY INCORPORATED</v>
    <v>91.67</v>
    <v>21.347799999999999</v>
    <v>89.46</v>
    <v>91.36</v>
    <v>91.7</v>
    <v>540387900</v>
    <v>MCHP</v>
    <v>MICROCHIP TECHNOLOGY INCORPORATED (XNAS:MCHP)</v>
    <v>6983068</v>
    <v>5026124</v>
    <v>1989</v>
  </rv>
  <rv s="4">
    <v>939</v>
  </rv>
  <rv s="0">
    <v>https://www.bing.com/financeapi/forcetrigger?t=a1ojc7&amp;q=XNYS%3aBK&amp;form=skydnc</v>
    <v>Learn more on Bing</v>
  </rv>
  <rv s="5">
    <v>en-GB</v>
    <v>a1ojc7</v>
    <v>268435456</v>
    <v>1</v>
    <v>Powered by Refinitiv</v>
    <v>7</v>
    <v>THE BANK OF NEW YORK MELLON CORPORATION (XNYS:BK)</v>
    <v>8</v>
    <v>9</v>
    <v>Finance</v>
    <v>5</v>
    <v>58.274999999999999</v>
    <v>39.65</v>
    <v>1.0723</v>
    <v>0.4</v>
    <v>-2.4560000000000003E-3</v>
    <v>7.0670000000000004E-3</v>
    <v>-0.14000000000000001</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53400</v>
    <v>New York Stock Exchange</v>
    <v>XNYS</v>
    <v>XNYS</v>
    <v>240 Greenwich Street, NEW YORK, NY, 10286 US</v>
    <v>57.21</v>
    <v>Investment Banking &amp; Investment Services</v>
    <v>Stock</v>
    <v>45415.958333356248</v>
    <v>941</v>
    <v>56.48</v>
    <v>42625512000</v>
    <v>THE BANK OF NEW YORK MELLON CORPORATION</v>
    <v>THE BANK OF NEW YORK MELLON CORPORATION</v>
    <v>56.91</v>
    <v>14.266400000000001</v>
    <v>56.6</v>
    <v>57</v>
    <v>56.86</v>
    <v>747816000</v>
    <v>BK</v>
    <v>THE BANK OF NEW YORK MELLON CORPORATION (XNYS:BK)</v>
    <v>2214001</v>
    <v>3614638</v>
    <v>2007</v>
  </rv>
  <rv s="4">
    <v>942</v>
  </rv>
  <rv s="0">
    <v>http://en.wikipedia.org/wiki/Investor_AB</v>
    <v>Wikipedia</v>
  </rv>
  <rv s="1">
    <v>0</v>
    <v>944</v>
  </rv>
  <rv s="2">
    <v>6</v>
    <v>https://www.bing.com/th?id=AMMS_fc6f4e6d6b085c143f2892c35e7a85ba&amp;qlt=95</v>
    <v>945</v>
    <v>0</v>
    <v>https://www.bing.com/images/search?form=xlimg&amp;q=investor+ab</v>
    <v>Image of Investor AB</v>
  </rv>
  <rv s="0">
    <v>https://www.bing.com/financeapi/forcetrigger?t=a2lj3m&amp;q=OTCM%3aIVSBF&amp;form=skydnc</v>
    <v>Learn more on Bing</v>
  </rv>
  <rv s="27">
    <v>en-GB</v>
    <v>a2lj3m</v>
    <v>268435456</v>
    <v>1</v>
    <v>Powered by Refinitiv</v>
    <v>79</v>
    <v>Investor AB (OTCM:IVSBF)</v>
    <v>3</v>
    <v>106</v>
    <v>Finance</v>
    <v>15</v>
    <v>26.6</v>
    <v>17.55</v>
    <v>0.92159999999999997</v>
    <v>0.32</v>
    <v>1.2971E-2</v>
    <v>USD</v>
    <v>Investor AB is a Sweden-based industrial holding company. Its operations are divided into three business segments: Listed Core Investments, EQT and Patricia Industries. The Listed Core Investments segment consists of listed holdings, which embrace ABB, AstraZeneca, Atlas Copco, Electrolux, Ericsson, Husqvarna, Nasdaq, Saab, SEB, Sobi and Wartsila. The EQT segment consists of the holdings in EQT private equity company. The Patricia Industries includes the wholly-owned subsidiaries, 3 Scandinavia and the former IGC portfolio, as well as all other financial investments, except EQT and the Company’s trading portfolio. The wholly-owned subsidiaries include Aleris, BraunAbility, Laborie, Molnlycke, Permobil, The Grand Group and Vectura.</v>
    <v>18565</v>
    <v>OTC Markets</v>
    <v>OTCM</v>
    <v>OTCM</v>
    <v>Arsenalsgatan 8c, STOCKHOLM, STOCKHOLM, 103 32 SE</v>
    <v>25.18</v>
    <v>946</v>
    <v>Holding Companies</v>
    <v>Stock</v>
    <v>45415.006944444445</v>
    <v>947</v>
    <v>24.43</v>
    <v>833828000000</v>
    <v>Investor AB</v>
    <v>Investor AB</v>
    <v>24.5</v>
    <v>6.0663999999999998</v>
    <v>24.67</v>
    <v>24.99</v>
    <v>3068700000</v>
    <v>IVSBF</v>
    <v>Investor AB (OTCM:IVSBF)</v>
    <v>1426</v>
    <v>2655470</v>
    <v>1916</v>
  </rv>
  <rv s="4">
    <v>948</v>
  </rv>
  <rv s="0">
    <v>https://www.bing.com/financeapi/forcetrigger?t=a1xirw&amp;q=XNYS%3aMFG&amp;form=skydnc</v>
    <v>Learn more on Bing</v>
  </rv>
  <rv s="5">
    <v>en-GB</v>
    <v>a1xirw</v>
    <v>268435456</v>
    <v>1</v>
    <v>Powered by Refinitiv</v>
    <v>7</v>
    <v>Mizuho Financial Group, Inc. (XNYS:MFG)</v>
    <v>8</v>
    <v>9</v>
    <v>Finance</v>
    <v>5</v>
    <v>4.3150000000000004</v>
    <v>2.81</v>
    <v>0.42370000000000002</v>
    <v>0.05</v>
    <v>-9.7979999999999994E-3</v>
    <v>1.2787999999999999E-2</v>
    <v>-3.8800000000000001E-2</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51212</v>
    <v>New York Stock Exchange</v>
    <v>XNYS</v>
    <v>XNYS</v>
    <v>Otemachi Tower, 1-5-5, Ote-machi, CHIYODA-KU, TOKYO-TO, 100-8176 JP</v>
    <v>3.96</v>
    <v>Banking Services</v>
    <v>Stock</v>
    <v>45415.958333356248</v>
    <v>950</v>
    <v>3.91</v>
    <v>49446910000</v>
    <v>Mizuho Financial Group, Inc.</v>
    <v>Mizuho Financial Group, Inc.</v>
    <v>3.93</v>
    <v>11.164400000000001</v>
    <v>3.91</v>
    <v>3.96</v>
    <v>3.9211999999999998</v>
    <v>12696250000</v>
    <v>MFG</v>
    <v>Mizuho Financial Group, Inc. (XNYS:MFG)</v>
    <v>646365</v>
    <v>1049908</v>
    <v>2003</v>
  </rv>
  <rv s="4">
    <v>951</v>
  </rv>
  <rv s="0">
    <v>https://www.bing.com/financeapi/forcetrigger?t=a1w2cw&amp;q=XNYS%3aJCI&amp;form=skydnc</v>
    <v>Learn more on Bing</v>
  </rv>
  <rv s="5">
    <v>en-GB</v>
    <v>a1w2cw</v>
    <v>268435456</v>
    <v>1</v>
    <v>Powered by Refinitiv</v>
    <v>7</v>
    <v>JOHNSON CONTROLS INTERNATIONAL PLC (XNYS:JCI)</v>
    <v>8</v>
    <v>9</v>
    <v>Finance</v>
    <v>5</v>
    <v>70.430000000000007</v>
    <v>47.9</v>
    <v>1.2938000000000001</v>
    <v>1.63</v>
    <v>6.5729999999999998E-3</v>
    <v>2.6831000000000001E-2</v>
    <v>0.41</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62.465000000000003</v>
    <v>Machinery, Equipment &amp; Components</v>
    <v>Stock</v>
    <v>45415.991852510939</v>
    <v>953</v>
    <v>60.84</v>
    <v>42023880000</v>
    <v>JOHNSON CONTROLS INTERNATIONAL PLC</v>
    <v>JOHNSON CONTROLS INTERNATIONAL PLC</v>
    <v>61.25</v>
    <v>25.230499999999999</v>
    <v>60.75</v>
    <v>62.38</v>
    <v>62.79</v>
    <v>673675600</v>
    <v>JCI</v>
    <v>JOHNSON CONTROLS INTERNATIONAL PLC (XNYS:JCI)</v>
    <v>7096178</v>
    <v>5203774</v>
    <v>2014</v>
  </rv>
  <rv s="4">
    <v>954</v>
  </rv>
  <rv s="0">
    <v>https://www.bing.com/financeapi/forcetrigger?t=a2vumw&amp;q=OTCM%3aSKFOF&amp;form=skydnc</v>
    <v>Learn more on Bing</v>
  </rv>
  <rv s="7">
    <v>en-GB</v>
    <v>a2vumw</v>
    <v>268435456</v>
    <v>1</v>
    <v>Powered by Refinitiv</v>
    <v>13</v>
    <v>Sika Ltd (OTCM:SKFOF)</v>
    <v>8</v>
    <v>107</v>
    <v>Finance</v>
    <v>15</v>
    <v>329.3</v>
    <v>227.86</v>
    <v>1.4601999999999999</v>
    <v>17.116</v>
    <v>6.0984999999999998E-2</v>
    <v>USD</v>
    <v>Sika AG is a Switzerland-based company active in the chemicals industry. The Company produces products primarily for the automobiles and auto parts, renewable energy, and equipment and components industries. The Company’s activities are divided into two business areas: the Construction Division offers a range of products, including concrete admixtures, ready-for-use mortars, roofing systems, waterproofing systems, flooring systems, and steel protection solutions, among others, and the Industry Division develops bonding, sealing, damping, glazing and reinforcing solutions, among others. The Company’s brands include Sarnafil, Sika, Sikadur, Sikaflex, SikaGrout, SikaPower, SikaHydroPrep, SikaReinforcer, Sika ViscoCrete, Sikaplan and SikaRapid, among others. The Company is globally active, with activities divided into geographical regions, namely Europe, Middle East and Africa (EMEA), North America, Latin America, and Asia/Pacific. The Company operates numerous subsidiaries.</v>
    <v>33547</v>
    <v>OTC Markets</v>
    <v>OTCM</v>
    <v>OTCM</v>
    <v>Zugerstrasse 50, BAAR, ZUG, 6341 CH</v>
    <v>301.90800000000002</v>
    <v>Chemicals</v>
    <v>Stock</v>
    <v>45415.802903425778</v>
    <v>956</v>
    <v>294.30399999999997</v>
    <v>42254200000</v>
    <v>Sika Ltd</v>
    <v>Sika Ltd</v>
    <v>296.48399999999998</v>
    <v>37.966200000000001</v>
    <v>280.66000000000003</v>
    <v>297.77600000000001</v>
    <v>160479300</v>
    <v>SKFOF</v>
    <v>Sika Ltd (OTCM:SKFOF)</v>
    <v>1406</v>
    <v>250870</v>
    <v>1971</v>
  </rv>
  <rv s="4">
    <v>957</v>
  </rv>
  <rv s="0">
    <v>https://www.bing.com/financeapi/forcetrigger?t=a1nfvh&amp;q=XNYS%3aAMP&amp;form=skydnc</v>
    <v>Learn more on Bing</v>
  </rv>
  <rv s="5">
    <v>en-GB</v>
    <v>a1nfvh</v>
    <v>268435456</v>
    <v>1</v>
    <v>Powered by Refinitiv</v>
    <v>7</v>
    <v>AMERIPRISE FINANCIAL, INC. (XNYS:AMP)</v>
    <v>8</v>
    <v>9</v>
    <v>Finance</v>
    <v>5</v>
    <v>440.66500000000002</v>
    <v>279.85000000000002</v>
    <v>1.3612</v>
    <v>3.95</v>
    <v>0</v>
    <v>9.5180000000000004E-3</v>
    <v>0</v>
    <v>USD</v>
    <v>Ameriprise Financial, Inc. is a diversified financial services company. The Company offers a range of financial planning and advice products and services designed to achieve individual and institutional clients' financial objectives. Its segments include Advice &amp; Wealth Management, Asset Management, and Retirement &amp; Protection Solutions. Advice &amp; Wealth Management segment provides financial planning and advice, as well as service brokerage services, primarily to retail clients through the Company's advisors. Asset Management segment provides investment management, advice and products to retail and institutional clients on a global scale through Columbia Threadneedle Investments brand. Retirement &amp; Protection Solutions segment includes retirement solutions (variable annuities and payout annuities) and Protection Solutions (life and disability insurance). It offers diversified products and services through brands: Ameriprise Financial, Columbia Threadneedle Investments, and RiverSource.</v>
    <v>13800</v>
    <v>New York Stock Exchange</v>
    <v>XNYS</v>
    <v>XNYS</v>
    <v>1099 Ameriprise Financial Center, MINNEAPOLIS, MN, 55474 US</v>
    <v>420.41</v>
    <v>Investment Banking &amp; Investment Services</v>
    <v>Stock</v>
    <v>45415.958333356248</v>
    <v>959</v>
    <v>414.36</v>
    <v>41481410000</v>
    <v>AMERIPRISE FINANCIAL, INC.</v>
    <v>AMERIPRISE FINANCIAL, INC.</v>
    <v>417.6</v>
    <v>14.2576</v>
    <v>415</v>
    <v>418.95</v>
    <v>418.95</v>
    <v>99600000</v>
    <v>AMP</v>
    <v>AMERIPRISE FINANCIAL, INC. (XNYS:AMP)</v>
    <v>279712</v>
    <v>518691</v>
    <v>1983</v>
  </rv>
  <rv s="4">
    <v>960</v>
  </rv>
  <rv s="0">
    <v>https://www.bing.com/financeapi/forcetrigger?t=a25rf2&amp;q=XNYS%3aWCN&amp;form=skydnc</v>
    <v>Learn more on Bing</v>
  </rv>
  <rv s="5">
    <v>en-GB</v>
    <v>a25rf2</v>
    <v>268435456</v>
    <v>1</v>
    <v>Powered by Refinitiv</v>
    <v>7</v>
    <v>WASTE CONNECTIONS, INC. (XNYS:WCN)</v>
    <v>8</v>
    <v>64</v>
    <v>Finance</v>
    <v>5</v>
    <v>173.02500000000001</v>
    <v>126.12</v>
    <v>0.57599999999999996</v>
    <v>0.82</v>
    <v>-1.8879999999999999E-3</v>
    <v>5.0200000000000002E-3</v>
    <v>-0.31</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165.24</v>
    <v>Professional &amp; Commercial Services</v>
    <v>Stock</v>
    <v>45415.958333333336</v>
    <v>962</v>
    <v>163.87</v>
    <v>57386490000</v>
    <v>WASTE CONNECTIONS, INC.</v>
    <v>WASTE CONNECTIONS, INC.</v>
    <v>163.87</v>
    <v>53.334600000000002</v>
    <v>163.36000000000001</v>
    <v>164.18</v>
    <v>163.87</v>
    <v>258021200</v>
    <v>WCN</v>
    <v>WASTE CONNECTIONS, INC. (XNYS:WCN)</v>
    <v>722254</v>
    <v>859027</v>
    <v>2016</v>
  </rv>
  <rv s="4">
    <v>963</v>
  </rv>
  <rv s="0">
    <v>https://www.bing.com/financeapi/forcetrigger?t=a1ultc&amp;q=XNYS%3aHES&amp;form=skydnc</v>
    <v>Learn more on Bing</v>
  </rv>
  <rv s="5">
    <v>en-GB</v>
    <v>a1ultc</v>
    <v>268435456</v>
    <v>1</v>
    <v>Powered by Refinitiv</v>
    <v>7</v>
    <v>HESS CORPORATION (XNYS:HES)</v>
    <v>8</v>
    <v>9</v>
    <v>Finance</v>
    <v>5</v>
    <v>167.75</v>
    <v>124.27</v>
    <v>1.2230000000000001</v>
    <v>0.3</v>
    <v>-1.4785E-2</v>
    <v>1.892E-3</v>
    <v>-2.3488000000000002</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158.91999999999999</v>
    <v>Oil &amp; Gas</v>
    <v>Stock</v>
    <v>45415.958333356248</v>
    <v>965</v>
    <v>154.87</v>
    <v>48946195740</v>
    <v>HESS CORPORATION</v>
    <v>HESS CORPORATION</v>
    <v>158.08000000000001</v>
    <v>24.353100000000001</v>
    <v>158.56</v>
    <v>158.86000000000001</v>
    <v>156.5112</v>
    <v>308109000</v>
    <v>HES</v>
    <v>HESS CORPORATION (XNYS:HES)</v>
    <v>6029703</v>
    <v>2124908</v>
    <v>1920</v>
  </rv>
  <rv s="4">
    <v>966</v>
  </rv>
  <rv s="0">
    <v>https://www.bing.com/financeapi/forcetrigger?t=afjv77&amp;q=XFRA%3aRRU1&amp;form=skydnc</v>
    <v>Learn more on Bing</v>
  </rv>
  <rv s="7">
    <v>en-GB</v>
    <v>afjv77</v>
    <v>268435456</v>
    <v>1</v>
    <v>Powered by Refinitiv</v>
    <v>13</v>
    <v>ROLLS-ROYCE HOLDINGS PLC (XFRA:RRU1)</v>
    <v>8</v>
    <v>17</v>
    <v>Finance</v>
    <v>15</v>
    <v>12.2</v>
    <v>0.72</v>
    <v>1.345</v>
    <v>0.02</v>
    <v>4.1840000000000002E-3</v>
    <v>EUR</v>
    <v>Rolls-Royce Holdings plc is a United Kingdom-based company that develops and delivers power and propulsion solutions for safety-critical applications in the air, at sea and on land. The Company's segments include Civil Aerospace, Defence, Power Systems, and New Markets. The Civil Aerospace segment is engaged in the development, manufacture, marketing and sales of commercial aero engines and aftermarket services. The Defence segment is engaged in the development, manufacture, marketing and sales of military aero engines, naval engines, submarine nuclear power plants and aftermarket services. The Power Systems segment is engaged in the development, manufacture, marketing, and sales of integrated solutions for onsite power and propulsion. The New Markets segment is engaged in the development, manufacture, and sales of small modular reactors (SMR) and new electrical power solutions. The Company is also engaged in yacht bridges and marine automation.</v>
    <v>41400</v>
    <v>Deutsche Boerse AG</v>
    <v>XFRA</v>
    <v>XFRA</v>
    <v>Kings Place, 90 York Way, LONDON, UNITED KINGDOM-NA, N1 9FX GB</v>
    <v>4.88</v>
    <v>Aerospace &amp; Defense</v>
    <v>Stock</v>
    <v>45415.836805555555</v>
    <v>968</v>
    <v>4.76</v>
    <v>42853050000</v>
    <v>ROLLS-ROYCE HOLDINGS PLC</v>
    <v>ROLLS-ROYCE HOLDINGS PLC</v>
    <v>4.88</v>
    <v>14.545500000000001</v>
    <v>4.78</v>
    <v>4.8</v>
    <v>8416697000</v>
    <v>RRU1</v>
    <v>ROLLS-ROYCE HOLDINGS PLC (XFRA:RRU1)</v>
    <v>2662</v>
    <v>3010920</v>
    <v>2011</v>
  </rv>
  <rv s="4">
    <v>969</v>
  </rv>
  <rv s="0">
    <v>http://tr.wikipedia.org/wiki/Volvo</v>
    <v>Wikipedia</v>
  </rv>
  <rv s="1">
    <v>0</v>
    <v>971</v>
  </rv>
  <rv s="2">
    <v>6</v>
    <v>https://www.bing.com/th?id=AMMS_a85eaa33bec7c64e52ade4c230f05d74&amp;qlt=95</v>
    <v>972</v>
    <v>0</v>
    <v>https://www.bing.com/images/search?form=xlimg&amp;q=ab+volvo</v>
    <v>Image of Volvo AB</v>
  </rv>
  <rv s="0">
    <v>https://www.bing.com/financeapi/forcetrigger?t=amxhdm&amp;q=XSTO%3aVOLV+B&amp;form=skydnc</v>
    <v>Learn more on Bing</v>
  </rv>
  <rv s="34">
    <v>en-GB</v>
    <v>amxhdm</v>
    <v>268435456</v>
    <v>1</v>
    <v>Powered by Refinitiv</v>
    <v>108</v>
    <v>Volvo AB (XSTO:VOLV B)</v>
    <v>3</v>
    <v>109</v>
    <v>Finance</v>
    <v>110</v>
    <v>0.97640000000000005</v>
    <v>-6</v>
    <v>-2.1621999999999999E-2</v>
    <v>SEK</v>
    <v>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v>
    <v>91242</v>
    <v>NASDAQ Stockholm</v>
    <v>XSTO</v>
    <v>XSTO</v>
    <v>Gropegardsgatan 2, GOETEBORG, VASTRA GOTALANDS, 417 15 SE</v>
    <v>275.3</v>
    <v>973</v>
    <v>Machinery, Equipment &amp; Components</v>
    <v>Stock</v>
    <v>45415.666666666664</v>
    <v>974</v>
    <v>269.2</v>
    <v>568154300000</v>
    <v>Volvo AB</v>
    <v>Volvo AB</v>
    <v>275</v>
    <v>10.829700000000001</v>
    <v>277.5</v>
    <v>271.5</v>
    <v>2033452000</v>
    <v>VOLV B</v>
    <v>Volvo AB (XSTO:VOLV B)</v>
    <v>5955017</v>
    <v>4371040</v>
    <v>1915</v>
  </rv>
  <rv s="4">
    <v>975</v>
  </rv>
  <rv s="33">
    <v>en-GB</v>
    <v>c9sga2</v>
    <v>268435456</v>
    <v>1</v>
    <v>Powered by Refinitiv</v>
    <v>103</v>
    <v>THE ALLSTATE CORPORATION (XNYS:ALL PR J)</v>
    <v>21</v>
    <v>34</v>
    <v>Finance</v>
    <v>5</v>
    <v>27.94</v>
    <v>24.95</v>
    <v>0.50880000000000003</v>
    <v>0.19520000000000001</v>
    <v>3.6870000000000002E-4</v>
    <v>7.2499999999999995E-3</v>
    <v>0.01</v>
    <v>USD</v>
    <v>The Allstate Corporation is a holding company for Allstate Insurance Company. The Company's business is conducted principally through Allstate Insurance Company and other subsidiaries. It is primarily engaged in the property and casualty insurance business in the United States and Canada. It operates through five segments: Allstate Protection, Protection Services, Allstate Health and Benefits, Run-off Property-Liability, and Corporate &amp; Other. The Allstate Protection segment offers private passenger auto, homeowners, other personal lines, and commercial insurance through agents, contact centers and online. The Protection Services segment includes Allstate Protection Plans, Allstate Dealer Services, Allstate Roadside, Arity &amp; Allstate Identity Protection. The Allstate Health and Benefits segment offers voluntary benefits and individual life and health products, and other health insurance products. The Run-off Property-Liability segment includes property and casualty insurance coverage.</v>
    <v>53000</v>
    <v>New York Stock Exchange</v>
    <v>XNYS</v>
    <v>XNYS</v>
    <v>3100 SANDERS ROAD, NORTHBROOK, IL, 60062 US</v>
    <v>27.1797</v>
    <v>Insurance</v>
    <v>Stock</v>
    <v>45415.958333367969</v>
    <v>26.99</v>
    <v>44359040000</v>
    <v>THE ALLSTATE CORPORATION</v>
    <v>THE ALLSTATE CORPORATION</v>
    <v>26.99</v>
    <v>26.924800000000001</v>
    <v>27.12</v>
    <v>27.13</v>
    <v>263759300</v>
    <v>ALL PR J</v>
    <v>THE ALLSTATE CORPORATION (XNYS:ALL PR J)</v>
    <v>29093</v>
    <v>59706</v>
    <v>1992</v>
  </rv>
  <rv s="4">
    <v>977</v>
  </rv>
  <rv s="0">
    <v>http://en.wikipedia.org/wiki/Nordea</v>
    <v>Wikipedia</v>
  </rv>
  <rv s="1">
    <v>0</v>
    <v>979</v>
  </rv>
  <rv s="2">
    <v>6</v>
    <v>https://www.bing.com/th?id=AMMS_9017a1ff3a3435de85432437a701323f&amp;qlt=95</v>
    <v>980</v>
    <v>0</v>
    <v>https://www.bing.com/images/search?form=xlimg&amp;q=nordea</v>
    <v>Image of Nordea Bank Abp</v>
  </rv>
  <rv s="0">
    <v>https://www.bing.com/financeapi/forcetrigger?t=ae42qh&amp;q=XHEL%3aNDA+FI&amp;form=skydnc</v>
    <v>Learn more on Bing</v>
  </rv>
  <rv s="34">
    <v>en-GB</v>
    <v>ae42qh</v>
    <v>268435456</v>
    <v>1</v>
    <v>Powered by Refinitiv</v>
    <v>108</v>
    <v>Nordea Bank Abp (XHEL:NDA FI)</v>
    <v>3</v>
    <v>111</v>
    <v>Finance</v>
    <v>110</v>
    <v>1.169</v>
    <v>1.4999999999999999E-2</v>
    <v>1.3700000000000001E-3</v>
    <v>EUR</v>
    <v>Nordea Bank Abp is a Finland-based universal bank. The Bank operates within four business areas, such as Personal Banking, Business Banking, Large Corporates &amp; Institutions and Asset &amp; Wealth Management. Personal Banking provides services and solutions for the Bank's household customers in the Nordic markets. Business Banking serves small, mid-sized and big corporate customers in Scandinavia. Its business area also houses the unit Transaction Banking which manages card services for all Nordea’s customers. Large Corporates &amp; Institutions provides financial solutions to big Nordic and international corporations The international network offers services to customers within shipping, offshore, oil, corporate &amp; investment banking and commercial banking. Asset &amp; Wealth Management is the area within Nordea that offers savings and investment products and manages customers’ accumulated wealth.</v>
    <v>29478</v>
    <v>NASDAQ Helsinki</v>
    <v>XHEL</v>
    <v>XHEL</v>
    <v>Hamnbanegatan 5, HELSINKI, ETELA-SUOMEN, 00020 FI</v>
    <v>11.06</v>
    <v>981</v>
    <v>Banking Services</v>
    <v>Stock</v>
    <v>45415.666666666664</v>
    <v>982</v>
    <v>10.895</v>
    <v>38421240000</v>
    <v>Nordea Bank Abp</v>
    <v>Nordea Bank Abp</v>
    <v>11</v>
    <v>7.6111000000000004</v>
    <v>10.945</v>
    <v>10.96</v>
    <v>3505587000</v>
    <v>NDA FI</v>
    <v>Nordea Bank Abp (XHEL:NDA FI)</v>
    <v>3694095</v>
    <v>6185450</v>
    <v>2017</v>
  </rv>
  <rv s="4">
    <v>983</v>
  </rv>
  <rv s="0">
    <v>https://www.bing.com/financeapi/forcetrigger?t=a1zez2&amp;q=XNYS%3aOXY&amp;form=skydnc</v>
    <v>Learn more on Bing</v>
  </rv>
  <rv s="5">
    <v>en-GB</v>
    <v>a1zez2</v>
    <v>268435456</v>
    <v>1</v>
    <v>Powered by Refinitiv</v>
    <v>7</v>
    <v>OCCIDENTAL PETROLEUM CORPORATION (XNYS:OXY)</v>
    <v>8</v>
    <v>9</v>
    <v>Finance</v>
    <v>5</v>
    <v>71.185000000000002</v>
    <v>55.12</v>
    <v>1.6336999999999999</v>
    <v>-0.27</v>
    <v>1.7080000000000001E-3</v>
    <v>-4.176E-3</v>
    <v>0.11</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64.91</v>
    <v>Oil &amp; Gas</v>
    <v>Stock</v>
    <v>45415.999050185157</v>
    <v>985</v>
    <v>63.66</v>
    <v>57079462033</v>
    <v>OCCIDENTAL PETROLEUM CORPORATION</v>
    <v>OCCIDENTAL PETROLEUM CORPORATION</v>
    <v>64.8</v>
    <v>16.425599999999999</v>
    <v>64.66</v>
    <v>64.39</v>
    <v>64.5</v>
    <v>886464700</v>
    <v>OXY</v>
    <v>OCCIDENTAL PETROLEUM CORPORATION (XNYS:OXY)</v>
    <v>6771518</v>
    <v>7923469</v>
    <v>1986</v>
  </rv>
  <rv s="4">
    <v>986</v>
  </rv>
  <rv s="0">
    <v>https://www.bing.com/financeapi/forcetrigger?t=a229ec&amp;q=XNYS%3aRSG&amp;form=skydnc</v>
    <v>Learn more on Bing</v>
  </rv>
  <rv s="5">
    <v>en-GB</v>
    <v>a229ec</v>
    <v>268435456</v>
    <v>1</v>
    <v>Powered by Refinitiv</v>
    <v>7</v>
    <v>REPUBLIC SERVICES, INC. (XNYS:RSG)</v>
    <v>8</v>
    <v>9</v>
    <v>Finance</v>
    <v>5</v>
    <v>196.76</v>
    <v>140.07</v>
    <v>0.70099999999999996</v>
    <v>-0.93</v>
    <v>2.6410000000000001E-3</v>
    <v>-4.9880000000000002E-3</v>
    <v>0.49</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187.8</v>
    <v>Professional &amp; Commercial Services</v>
    <v>Stock</v>
    <v>45415.976795682815</v>
    <v>988</v>
    <v>183.93</v>
    <v>58431000000</v>
    <v>REPUBLIC SERVICES, INC.</v>
    <v>REPUBLIC SERVICES, INC.</v>
    <v>186.64</v>
    <v>32.584499999999998</v>
    <v>186.44</v>
    <v>185.51</v>
    <v>186</v>
    <v>314974900</v>
    <v>RSG</v>
    <v>REPUBLIC SERVICES, INC. (XNYS:RSG)</v>
    <v>1219295</v>
    <v>1436232</v>
    <v>1996</v>
  </rv>
  <rv s="4">
    <v>989</v>
  </rv>
  <rv s="0">
    <v>https://www.bing.com/financeapi/forcetrigger?t=a25xm7&amp;q=XNYS%3aWMB&amp;form=skydnc</v>
    <v>Learn more on Bing</v>
  </rv>
  <rv s="5">
    <v>en-GB</v>
    <v>a25xm7</v>
    <v>268435456</v>
    <v>1</v>
    <v>Powered by Refinitiv</v>
    <v>7</v>
    <v>THE WILLIAMS COMPANIES, INC. (XNYS:WMB)</v>
    <v>8</v>
    <v>9</v>
    <v>Finance</v>
    <v>5</v>
    <v>39.76</v>
    <v>28.27</v>
    <v>1.0699000000000001</v>
    <v>0.13</v>
    <v>3.8790000000000001E-3</v>
    <v>3.3729999999999997E-3</v>
    <v>0.15</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38.89</v>
    <v>Oil &amp; Gas Related Equipment and Services</v>
    <v>Stock</v>
    <v>45415.991983437503</v>
    <v>991</v>
    <v>38.424999999999997</v>
    <v>47116490000</v>
    <v>THE WILLIAMS COMPANIES, INC.</v>
    <v>THE WILLIAMS COMPANIES, INC.</v>
    <v>38.67</v>
    <v>14.420999999999999</v>
    <v>38.54</v>
    <v>38.67</v>
    <v>38.82</v>
    <v>1218425000</v>
    <v>WMB</v>
    <v>THE WILLIAMS COMPANIES, INC. (XNYS:WMB)</v>
    <v>4420828</v>
    <v>6570397</v>
    <v>1987</v>
  </rv>
  <rv s="4">
    <v>992</v>
  </rv>
  <rv s="0">
    <v>https://www.bing.com/financeapi/forcetrigger?t=a2r1nm&amp;q=OTCM%3aOLCLF&amp;form=skydnc</v>
    <v>Learn more on Bing</v>
  </rv>
  <rv s="7">
    <v>en-GB</v>
    <v>a2r1nm</v>
    <v>268435456</v>
    <v>1</v>
    <v>Powered by Refinitiv</v>
    <v>13</v>
    <v>ORIENTAL LAND CO.,LTD. (OTCM:OLCLF)</v>
    <v>8</v>
    <v>47</v>
    <v>Finance</v>
    <v>15</v>
    <v>40.6999</v>
    <v>29.84</v>
    <v>0.96579999999999999</v>
    <v>-3.7090000000000001</v>
    <v>-0.101038</v>
    <v>USD</v>
    <v>ORIENTAL LAND CO., LTD. is a Japan-based company engaged in the operation of theme parks and hotels. The Company operates in two business segments. Theme Park segment is involved in the management and operation of two theme parks, Tokyo Disneyland and Tokyo DisneySea. Hotel segment is involved in the operation of hotels, such as Disney Ambassador Hotel, Tokyo DisneySea Hotel MiraCosta and Tokyo Disneyland Hotel. The Company is also involved in the management and operation of IKSPIARI and monorails, as well as the rental of real estate.</v>
    <v>8945</v>
    <v>OTC Markets</v>
    <v>OTCM</v>
    <v>OTCM</v>
    <v>1-1, Maihama, URAYASU-SHI, CHIBA-KEN, 279-8511 JP</v>
    <v>33.529000000000003</v>
    <v>Hotels &amp; Entertainment Services</v>
    <v>Stock</v>
    <v>45376.668201562497</v>
    <v>994</v>
    <v>33</v>
    <v>9163174000000</v>
    <v>ORIENTAL LAND CO.,LTD.</v>
    <v>ORIENTAL LAND CO.,LTD.</v>
    <v>33.529000000000003</v>
    <v>68.040599999999998</v>
    <v>36.709000000000003</v>
    <v>33</v>
    <v>1818451000</v>
    <v>OLCLF</v>
    <v>ORIENTAL LAND CO.,LTD. (OTCM:OLCLF)</v>
    <v>500</v>
    <v>5285490</v>
    <v>1960</v>
  </rv>
  <rv s="4">
    <v>995</v>
  </rv>
  <rv s="0">
    <v>https://www.bing.com/financeapi/forcetrigger?t=bq89dm&amp;q=XNYS%3aCTVA&amp;form=skydnc</v>
    <v>Learn more on Bing</v>
  </rv>
  <rv s="5">
    <v>en-GB</v>
    <v>bq89dm</v>
    <v>268435456</v>
    <v>1</v>
    <v>Powered by Refinitiv</v>
    <v>7</v>
    <v>CORTEVA, INC. (XNYS:CTVA)</v>
    <v>8</v>
    <v>9</v>
    <v>Finance</v>
    <v>5</v>
    <v>61.07</v>
    <v>43.22</v>
    <v>0.79730000000000001</v>
    <v>0.18</v>
    <v>-6.8230000000000001E-3</v>
    <v>3.1590000000000003E-3</v>
    <v>-0.39</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57.4</v>
    <v>Chemicals</v>
    <v>Stock</v>
    <v>45415.958333356248</v>
    <v>997</v>
    <v>56.57</v>
    <v>39948000000</v>
    <v>CORTEVA, INC.</v>
    <v>CORTEVA, INC.</v>
    <v>57.03</v>
    <v>58.433900000000001</v>
    <v>56.98</v>
    <v>57.16</v>
    <v>56.77</v>
    <v>698880400</v>
    <v>CTVA</v>
    <v>CORTEVA, INC. (XNYS:CTVA)</v>
    <v>2977563</v>
    <v>2895089</v>
    <v>2018</v>
  </rv>
  <rv s="4">
    <v>998</v>
  </rv>
  <rv s="0">
    <v>https://www.bing.com/financeapi/forcetrigger?t=bu3f2w&amp;q=XNYS%3aOTIS&amp;form=skydnc</v>
    <v>Learn more on Bing</v>
  </rv>
  <rv s="5">
    <v>en-GB</v>
    <v>bu3f2w</v>
    <v>268435456</v>
    <v>1</v>
    <v>Powered by Refinitiv</v>
    <v>7</v>
    <v>OTIS WORLDWIDE CORPORATION (XNYS:OTIS)</v>
    <v>8</v>
    <v>9</v>
    <v>Finance</v>
    <v>5</v>
    <v>100.35</v>
    <v>73.319999999999993</v>
    <v>0.92789999999999995</v>
    <v>0.35</v>
    <v>7.5989999999999999E-3</v>
    <v>3.8140000000000001E-3</v>
    <v>0.7</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93.14</v>
    <v>Machinery, Equipment &amp; Components</v>
    <v>Stock</v>
    <v>45415.958333367969</v>
    <v>1000</v>
    <v>91.85</v>
    <v>37246220000</v>
    <v>OTIS WORLDWIDE CORPORATION</v>
    <v>OTIS WORLDWIDE CORPORATION</v>
    <v>92.5</v>
    <v>26.596599999999999</v>
    <v>91.77</v>
    <v>92.12</v>
    <v>92.82</v>
    <v>404322800</v>
    <v>OTIS</v>
    <v>OTIS WORLDWIDE CORPORATION (XNYS:OTIS)</v>
    <v>1788702</v>
    <v>1859047</v>
    <v>2019</v>
  </rv>
  <rv s="4">
    <v>1001</v>
  </rv>
  <rv s="0">
    <v>https://www.bing.com/financeapi/forcetrigger?t=a1q8r7&amp;q=XNAS%3aCPRT&amp;form=skydnc</v>
    <v>Learn more on Bing</v>
  </rv>
  <rv s="5">
    <v>en-GB</v>
    <v>a1q8r7</v>
    <v>268435456</v>
    <v>1</v>
    <v>Powered by Refinitiv</v>
    <v>7</v>
    <v>COPART, INC. (XNAS:CPRT)</v>
    <v>8</v>
    <v>9</v>
    <v>Finance</v>
    <v>5</v>
    <v>58.58</v>
    <v>39.06</v>
    <v>1.2826</v>
    <v>0.8</v>
    <v>1.812E-3</v>
    <v>1.4705999999999999E-2</v>
    <v>0.1</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55.34</v>
    <v>Software &amp; IT Services</v>
    <v>Stock</v>
    <v>45415.990070693748</v>
    <v>1003</v>
    <v>54.64</v>
    <v>53072690000</v>
    <v>COPART, INC.</v>
    <v>COPART, INC.</v>
    <v>54.64</v>
    <v>51.368000000000002</v>
    <v>54.4</v>
    <v>55.2</v>
    <v>55.3</v>
    <v>961461900</v>
    <v>CPRT</v>
    <v>COPART, INC. (XNAS:CPRT)</v>
    <v>5285026</v>
    <v>3902789</v>
    <v>2012</v>
  </rv>
  <rv s="4">
    <v>1004</v>
  </rv>
  <rv s="0">
    <v>https://www.bing.com/financeapi/forcetrigger?t=a1pxec&amp;q=XNYS%3aCMI&amp;form=skydnc</v>
    <v>Learn more on Bing</v>
  </rv>
  <rv s="5">
    <v>en-GB</v>
    <v>a1pxec</v>
    <v>268435456</v>
    <v>1</v>
    <v>Powered by Refinitiv</v>
    <v>7</v>
    <v>CUMMINS INC. (XNYS:CMI)</v>
    <v>8</v>
    <v>9</v>
    <v>Finance</v>
    <v>5</v>
    <v>304.245</v>
    <v>203.18</v>
    <v>1.0291999999999999</v>
    <v>0.45</v>
    <v>-8.4779999999999994E-3</v>
    <v>1.6050000000000001E-3</v>
    <v>-2.38</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281.82</v>
    <v>Automobiles &amp; Auto Parts</v>
    <v>Stock</v>
    <v>45415.958333344533</v>
    <v>1006</v>
    <v>275.80500000000001</v>
    <v>38393630000</v>
    <v>CUMMINS INC.</v>
    <v>CUMMINS INC.</v>
    <v>281.82</v>
    <v>20.599799999999998</v>
    <v>280.29000000000002</v>
    <v>280.74</v>
    <v>278.36</v>
    <v>136758700</v>
    <v>CMI</v>
    <v>CUMMINS INC. (XNYS:CMI)</v>
    <v>1058929</v>
    <v>977511</v>
    <v>1919</v>
  </rv>
  <rv s="4">
    <v>1007</v>
  </rv>
  <rv s="0">
    <v>https://www.bing.com/financeapi/forcetrigger?t=a1z6nm&amp;q=XNYS%3aOKE&amp;form=skydnc</v>
    <v>Learn more on Bing</v>
  </rv>
  <rv s="5">
    <v>en-GB</v>
    <v>a1z6nm</v>
    <v>268435456</v>
    <v>1</v>
    <v>Powered by Refinitiv</v>
    <v>7</v>
    <v>ONEOK, INC. (XNYS:OKE)</v>
    <v>8</v>
    <v>9</v>
    <v>Finance</v>
    <v>5</v>
    <v>81.81</v>
    <v>55.91</v>
    <v>1.6256999999999999</v>
    <v>0.28000000000000003</v>
    <v>-1.683E-3</v>
    <v>3.6389999999999999E-3</v>
    <v>-0.13</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77.34</v>
    <v>Oil &amp; Gas Related Equipment and Services</v>
    <v>Stock</v>
    <v>45415.964071978909</v>
    <v>1009</v>
    <v>76.23</v>
    <v>45074486308</v>
    <v>ONEOK, INC.</v>
    <v>ONEOK, INC.</v>
    <v>77.040000000000006</v>
    <v>17.9755</v>
    <v>76.95</v>
    <v>77.23</v>
    <v>77.099999999999994</v>
    <v>583639600</v>
    <v>OKE</v>
    <v>ONEOK, INC. (XNYS:OKE)</v>
    <v>2235558</v>
    <v>2770258</v>
    <v>1997</v>
  </rv>
  <rv s="4">
    <v>1010</v>
  </rv>
  <rv s="0">
    <v>https://www.bing.com/financeapi/forcetrigger?t=a23wlh&amp;q=XNYS%3aSYY&amp;form=skydnc</v>
    <v>Learn more on Bing</v>
  </rv>
  <rv s="5">
    <v>en-GB</v>
    <v>a23wlh</v>
    <v>268435456</v>
    <v>1</v>
    <v>Powered by Refinitiv</v>
    <v>7</v>
    <v>SYSCO CORPORATION. (XNYS:SYY)</v>
    <v>8</v>
    <v>9</v>
    <v>Finance</v>
    <v>5</v>
    <v>82.89</v>
    <v>62.234999999999999</v>
    <v>1.1848000000000001</v>
    <v>1.1100000000000001</v>
    <v>-1.725E-3</v>
    <v>1.4948999999999999E-2</v>
    <v>-0.13</v>
    <v>USD</v>
    <v>Sysco Corporation is engaged in selling, marketing and distributing food products to restaurants, healthcare and educational facilities, lodging establishments and other customers who prepare meals away from home. The Company's segments include U.S. Foodservice Operations, International Foodservice Operations, SYGMA and Others. The U.S. Foodservice Operations segment includes its United States broadline operations, which distributes a full line of food products, including custom-cut meat, seafood, produce, specialty Italian, specialty imports and a variety of non-food products. The International Foodservice Operations segment includes operations outside of the United States, which distribute a full line of food products and a variety of non-food products. The SYGMA segment includes its United States customized distribution operations serving quick-service chain restaurant customer locations. Its Other segment primarily includes its hotel supply operations.</v>
    <v>72000</v>
    <v>New York Stock Exchange</v>
    <v>XNYS</v>
    <v>XNYS</v>
    <v>1390 Enclave Pkwy, HOUSTON, TX, 77077 US</v>
    <v>75.55</v>
    <v>Food &amp; Drug Retailing</v>
    <v>Stock</v>
    <v>45415.975972372653</v>
    <v>1012</v>
    <v>74.150000000000006</v>
    <v>37516450000</v>
    <v>SYSCO CORPORATION.</v>
    <v>SYSCO CORPORATION.</v>
    <v>74.239999999999995</v>
    <v>18.369299999999999</v>
    <v>74.25</v>
    <v>75.36</v>
    <v>75.23</v>
    <v>497829700</v>
    <v>SYY</v>
    <v>SYSCO CORPORATION. (XNYS:SYY)</v>
    <v>2709679</v>
    <v>2848415</v>
    <v>1969</v>
  </rv>
  <rv s="4">
    <v>1013</v>
  </rv>
  <rv s="0">
    <v>https://www.bing.com/financeapi/forcetrigger?t=a2ecnm&amp;q=OTCM%3aDKILY&amp;form=skydnc</v>
    <v>Learn more on Bing</v>
  </rv>
  <rv s="13">
    <v>en-GB</v>
    <v>a2ecnm</v>
    <v>268435456</v>
    <v>1</v>
    <v>Powered by Refinitiv</v>
    <v>33</v>
    <v>DAIKIN INDUSTRIES,LTD. (OTCM:DKILY)</v>
    <v>8</v>
    <v>112</v>
    <v>Finance</v>
    <v>113</v>
    <v>21.66</v>
    <v>12.35</v>
    <v>1.0681</v>
    <v>0.24</v>
    <v>0</v>
    <v>1.6782999999999999E-2</v>
    <v>0</v>
    <v>USD</v>
    <v>DAIKIN INDUSTRIES, LTD. is a Japan-based company principally engaged in the manufacture and sale of air conditioners, refrigerators and chemical products. The Company operates in two business segments. Air Conditioner &amp; Refrigerator segment manufactures, constructs and sells residential, commercial, marine air conditioners and refrigerator products. Chemical segment is involved in the manufacture and sale of chemical products, such as fluorocarbon gas, fluororesin and chemical machinery. The Company also conducts oil machinery business, special machinery business and electronic system business.</v>
    <v>96337</v>
    <v>OTC Markets</v>
    <v>OTCM</v>
    <v>OTCM</v>
    <v>34F, Osaka Umeda Twin Towers South, 1-13-1, Umeda, Kita-ku, OSAKA-SHI, OSAKA-FU, 530-0001 JP</v>
    <v>14.72</v>
    <v>Machinery, Equipment &amp; Components</v>
    <v>Stock</v>
    <v>45415.839687152344</v>
    <v>1015</v>
    <v>14.23</v>
    <v>6474888000000</v>
    <v>DAIKIN INDUSTRIES,LTD.</v>
    <v>DAIKIN INDUSTRIES,LTD.</v>
    <v>14.4</v>
    <v>14.3</v>
    <v>14.54</v>
    <v>14.54</v>
    <v>293114000</v>
    <v>DKILY</v>
    <v>DAIKIN INDUSTRIES,LTD. (OTCM:DKILY)</v>
    <v>166733</v>
    <v>1477130</v>
    <v>1934</v>
  </rv>
  <rv s="4">
    <v>1016</v>
  </rv>
  <rv s="0">
    <v>https://www.bing.com/financeapi/forcetrigger?t=a1mptc&amp;q=XNYS%3aABC&amp;form=skydnc</v>
    <v>Learn more on Bing</v>
  </rv>
  <rv s="5">
    <v>en-GB</v>
    <v>a1mptc</v>
    <v>268435456</v>
    <v>1</v>
    <v>Powered by Refinitiv</v>
    <v>7</v>
    <v>Cencora, Inc. (XNYS:COR)</v>
    <v>8</v>
    <v>9</v>
    <v>Finance</v>
    <v>5</v>
    <v>246.75</v>
    <v>163.37</v>
    <v>0.49199999999999999</v>
    <v>-0.79</v>
    <v>-1.7638000000000001E-2</v>
    <v>-3.5149999999999999E-3</v>
    <v>-3.95</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224.86</v>
    <v>Healthcare Equipment &amp; Supplies</v>
    <v>Stock</v>
    <v>45415.986153078127</v>
    <v>1018</v>
    <v>222.2</v>
    <v>44673993900</v>
    <v>Cencora, Inc.</v>
    <v>Cencora, Inc.</v>
    <v>223.63</v>
    <v>24.4968</v>
    <v>224.74</v>
    <v>223.95</v>
    <v>220</v>
    <v>199482000</v>
    <v>COR</v>
    <v>Cencora, Inc. (XNYS:COR)</v>
    <v>2222046</v>
    <v>1246725</v>
    <v>2001</v>
  </rv>
  <rv s="4">
    <v>1019</v>
  </rv>
  <rv s="0">
    <v>https://www.bing.com/financeapi/forcetrigger?t=a1xth7&amp;q=XNAS%3aMNST&amp;form=skydnc</v>
    <v>Learn more on Bing</v>
  </rv>
  <rv s="5">
    <v>en-GB</v>
    <v>a1xth7</v>
    <v>268435456</v>
    <v>1</v>
    <v>Powered by Refinitiv</v>
    <v>7</v>
    <v>MONSTER BEVERAGE CORPORATION (XNAS:MNST)</v>
    <v>8</v>
    <v>9</v>
    <v>Finance</v>
    <v>5</v>
    <v>61.225000000000001</v>
    <v>47.130099999999999</v>
    <v>0.77429999999999999</v>
    <v>1.61</v>
    <v>1.8180000000000003E-4</v>
    <v>3.0154999999999998E-2</v>
    <v>0.01</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55.405000000000001</v>
    <v>Beverages</v>
    <v>Stock</v>
    <v>45415.960179247653</v>
    <v>1021</v>
    <v>52.95</v>
    <v>57234990000</v>
    <v>MONSTER BEVERAGE CORPORATION</v>
    <v>MONSTER BEVERAGE CORPORATION</v>
    <v>54.67</v>
    <v>34.6631</v>
    <v>53.39</v>
    <v>55</v>
    <v>55.01</v>
    <v>1040636000</v>
    <v>MNST</v>
    <v>MONSTER BEVERAGE CORPORATION (XNAS:MNST)</v>
    <v>12204624</v>
    <v>5756411</v>
    <v>2014</v>
  </rv>
  <rv s="4">
    <v>1022</v>
  </rv>
  <rv s="0">
    <v>https://www.bing.com/financeapi/forcetrigger?t=bpifbh&amp;q=XNYS%3aDOW&amp;form=skydnc</v>
    <v>Learn more on Bing</v>
  </rv>
  <rv s="5">
    <v>en-GB</v>
    <v>bpifbh</v>
    <v>268435456</v>
    <v>1</v>
    <v>Powered by Refinitiv</v>
    <v>7</v>
    <v>Dow Inc. (XNYS:DOW)</v>
    <v>8</v>
    <v>9</v>
    <v>Finance</v>
    <v>5</v>
    <v>60.69</v>
    <v>47.26</v>
    <v>1.252</v>
    <v>0.21</v>
    <v>1.7530000000000002E-3</v>
    <v>3.6949999999999999E-3</v>
    <v>0.1</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57.43</v>
    <v>Chemicals</v>
    <v>Stock</v>
    <v>45415.975840265623</v>
    <v>1024</v>
    <v>56.75</v>
    <v>40110858832</v>
    <v>Dow Inc.</v>
    <v>Dow Inc.</v>
    <v>57.19</v>
    <v>34.0212</v>
    <v>56.83</v>
    <v>57.04</v>
    <v>57.14</v>
    <v>703205800</v>
    <v>DOW</v>
    <v>Dow Inc. (XNYS:DOW)</v>
    <v>2544394</v>
    <v>4321740</v>
    <v>2018</v>
  </rv>
  <rv s="4">
    <v>1025</v>
  </rv>
  <rv s="0">
    <v>http://en.wikipedia.org/wiki/Alcon</v>
    <v>Wikipedia</v>
  </rv>
  <rv s="1">
    <v>0</v>
    <v>1027</v>
  </rv>
  <rv s="2">
    <v>6</v>
    <v>https://www.bing.com/th?id=AMMS_2871957dd1dea5cd93eb0f98586becca&amp;qlt=95</v>
    <v>1028</v>
    <v>0</v>
    <v>https://www.bing.com/images/search?form=xlimg&amp;q=alcon</v>
    <v>Image of Alcon Inc.</v>
  </rv>
  <rv s="0">
    <v>https://www.bing.com/financeapi/forcetrigger?t=bppmvh&amp;q=XMEX%3aALCN&amp;form=skydnc</v>
    <v>Learn more on Bing</v>
  </rv>
  <rv s="11">
    <v>en-GB</v>
    <v>bppmvh</v>
    <v>268435456</v>
    <v>1</v>
    <v>Powered by Refinitiv</v>
    <v>26</v>
    <v>Alcon Inc. (XMEX:ALCN)</v>
    <v>3</v>
    <v>114</v>
    <v>Finance</v>
    <v>42</v>
    <v>1427.45</v>
    <v>1242.1500000000001</v>
    <v>0.92989999999999995</v>
    <v>-37.799999999999997</v>
    <v>-2.7883000000000002E-2</v>
    <v>MXN</v>
    <v>Alcon AG is a Switzerland-based eye care company. The Company research, develop, manufacture, distribute and sell a full suite of eye care products within two key businesses: Surgical and Vision Care. The Company’s Surgical business is focused on ophthalmic products for cataract surgery, vitreoretinal surgery, refractive laser surgery and glaucoma surgery. The surgical portfolio includes implantables, consumables and surgical equipment required for these procedures and supports the end-to-end needs of the ophthalmic surgeon. The Company’s Vision Care business comprises of daily disposable, reusable and color-enhancing contact lenses and a portfolio of ocular health products, including products for dry eye, ocular allergies, glaucoma, and contact lens care, as well as ocular vitamins and redness relievers. The Company operates in 60 countries and serves consumers and patients in over 140 countries.</v>
    <v>25315</v>
    <v>Mexican Stock Exchange</v>
    <v>XMEX</v>
    <v>XMEX</v>
    <v>Rue Louis d'Affry 6, FRIBOURG, FRIBOURG, 1701 CH</v>
    <v>1317.87</v>
    <v>1029</v>
    <v>Healthcare Equipment &amp; Supplies</v>
    <v>Stock</v>
    <v>45414.638912037037</v>
    <v>1030</v>
    <v>1317.87</v>
    <v>35377950000</v>
    <v>Alcon Inc.</v>
    <v>Alcon Inc.</v>
    <v>1317.87</v>
    <v>1355.67</v>
    <v>1317.87</v>
    <v>499700000</v>
    <v>ALCN</v>
    <v>Alcon Inc. (XMEX:ALCN)</v>
    <v>39684</v>
    <v>776990</v>
    <v>2018</v>
  </rv>
  <rv s="4">
    <v>1031</v>
  </rv>
  <rv s="0">
    <v>https://www.bing.com/financeapi/forcetrigger?t=c4xjc7&amp;q=XNAS%3aCEG&amp;form=skydnc</v>
    <v>Learn more on Bing</v>
  </rv>
  <rv s="5">
    <v>en-GB</v>
    <v>c4xjc7</v>
    <v>268435456</v>
    <v>1</v>
    <v>Powered by Refinitiv</v>
    <v>7</v>
    <v>CONSTELLATION ENERGY CORPORATION. (XNAS:CEG)</v>
    <v>8</v>
    <v>9</v>
    <v>Finance</v>
    <v>5</v>
    <v>198.83</v>
    <v>74.91</v>
    <v>0.94499999999999995</v>
    <v>8.68</v>
    <v>1.0982E-2</v>
    <v>4.6622000000000004E-2</v>
    <v>2.14</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197.27</v>
    <v>Electrical Utilities &amp; IPPs</v>
    <v>Stock</v>
    <v>45415.999777510937</v>
    <v>1033</v>
    <v>188</v>
    <v>61404460000</v>
    <v>CONSTELLATION ENERGY CORPORATION.</v>
    <v>CONSTELLATION ENERGY CORPORATION.</v>
    <v>189.33</v>
    <v>38.946300000000001</v>
    <v>186.18</v>
    <v>194.86</v>
    <v>197</v>
    <v>315120900</v>
    <v>CEG</v>
    <v>CONSTELLATION ENERGY CORPORATION. (XNAS:CEG)</v>
    <v>3480155</v>
    <v>2554811</v>
    <v>2021</v>
  </rv>
  <rv s="4">
    <v>1034</v>
  </rv>
  <rv s="0">
    <v>https://www.bing.com/financeapi/forcetrigger?t=alotgh&amp;q=XAMS%3aWKL&amp;form=skydnc</v>
    <v>Learn more on Bing</v>
  </rv>
  <rv s="16">
    <v>en-GB</v>
    <v>alotgh</v>
    <v>268435456</v>
    <v>1</v>
    <v>Powered by Refinitiv</v>
    <v>45</v>
    <v>Wolters Kluwer NV (XAMS:WKL)</v>
    <v>8</v>
    <v>46</v>
    <v>Finance</v>
    <v>15</v>
    <v>149.15</v>
    <v>105.15</v>
    <v>0.51400000000000001</v>
    <v>2.85</v>
    <v>2.0249000000000003E-2</v>
    <v>EUR</v>
    <v>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v>
    <v>21056</v>
    <v>Euronext Amsterdam</v>
    <v>XAMS</v>
    <v>XAMS</v>
    <v>Zuidpoolsingel 2, ALPHEN AAN DEN RIJN, ZUID-HOLLAND, 2408 ZE NL</v>
    <v>143.69999999999999</v>
    <v>Professional &amp; Commercial Services</v>
    <v>Stock</v>
    <v>45415.666666666664</v>
    <v>1036</v>
    <v>140.94999999999999</v>
    <v>35686920000</v>
    <v>Wolters Kluwer NV</v>
    <v>Wolters Kluwer NV</v>
    <v>141.5</v>
    <v>34.900100000000002</v>
    <v>140.75</v>
    <v>143.6</v>
    <v>248516100</v>
    <v>WKL</v>
    <v>Wolters Kluwer NV (XAMS:WKL)</v>
    <v>570746</v>
    <v>450310</v>
  </rv>
  <rv s="4">
    <v>1037</v>
  </rv>
  <rv s="33">
    <v>en-GB</v>
    <v>c754kr</v>
    <v>268435456</v>
    <v>1</v>
    <v>Powered by Refinitiv</v>
    <v>103</v>
    <v>PRUDENTIAL FINANCIAL, INC. (XNYS:PRH)</v>
    <v>21</v>
    <v>34</v>
    <v>Finance</v>
    <v>5</v>
    <v>26.3782</v>
    <v>23.17</v>
    <v>1.3321000000000001</v>
    <v>0.17299999999999999</v>
    <v>3.7919999999999998E-3</v>
    <v>6.8079999999999998E-3</v>
    <v>9.7000000000000003E-2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25.77</v>
    <v>Insurance</v>
    <v>Stock</v>
    <v>45415.958333344533</v>
    <v>25.51</v>
    <v>40344020000</v>
    <v>PRUDENTIAL FINANCIAL, INC.</v>
    <v>PRUDENTIAL FINANCIAL, INC.</v>
    <v>25.51</v>
    <v>25.41</v>
    <v>25.582999999999998</v>
    <v>25.68</v>
    <v>359380200</v>
    <v>PRH</v>
    <v>PRUDENTIAL FINANCIAL, INC. (XNYS:PRH)</v>
    <v>14725</v>
    <v>21470</v>
    <v>1999</v>
  </rv>
  <rv s="4">
    <v>1039</v>
  </rv>
  <rv s="0">
    <v>https://www.bing.com/financeapi/forcetrigger?t=a23rm7&amp;q=XNYS%3aSTZ&amp;form=skydnc</v>
    <v>Learn more on Bing</v>
  </rv>
  <rv s="5">
    <v>en-GB</v>
    <v>a23rm7</v>
    <v>268435456</v>
    <v>1</v>
    <v>Powered by Refinitiv</v>
    <v>7</v>
    <v>CONSTELLATION BRANDS, INC. (XNYS:STZ)</v>
    <v>8</v>
    <v>9</v>
    <v>Finance</v>
    <v>5</v>
    <v>274.87</v>
    <v>221.81</v>
    <v>0.89680000000000004</v>
    <v>2</v>
    <v>1.7569999999999999E-3</v>
    <v>7.8720000000000005E-3</v>
    <v>0.45</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207 High Point Drive, Building 100, VICTOR, NY, 14564 US</v>
    <v>256.62</v>
    <v>Beverages</v>
    <v>Stock</v>
    <v>45415.978225231251</v>
    <v>1041</v>
    <v>253.51</v>
    <v>46850527416</v>
    <v>CONSTELLATION BRANDS, INC.</v>
    <v>CONSTELLATION BRANDS, INC.</v>
    <v>255</v>
    <v>27.284099999999999</v>
    <v>254.08</v>
    <v>256.08</v>
    <v>256.52999999999997</v>
    <v>182952700</v>
    <v>STZ</v>
    <v>CONSTELLATION BRANDS, INC. (XNYS:STZ)</v>
    <v>735854</v>
    <v>1367110</v>
    <v>1972</v>
  </rv>
  <rv s="4">
    <v>1042</v>
  </rv>
  <rv s="0">
    <v>https://www.bing.com/financeapi/forcetrigger?t=aolebh&amp;q=XLON%3a0QNO&amp;form=skydnc</v>
    <v>Learn more on Bing</v>
  </rv>
  <rv s="35">
    <v>en-GB</v>
    <v>aolebh</v>
    <v>268435456</v>
    <v>1</v>
    <v>Powered by Refinitiv</v>
    <v>115</v>
    <v>Lonza Group Ltd (XLON:0QNO)</v>
    <v>8</v>
    <v>116</v>
    <v>Finance</v>
    <v>29</v>
    <v>600.899</v>
    <v>308.39999999999998</v>
    <v>1.2663</v>
    <v>205.1001</v>
    <v>0.64843500000000009</v>
    <v>CHF</v>
    <v>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v>
    <v>18000</v>
    <v>London Stock Exchange</v>
    <v>XLON</v>
    <v>XLON</v>
    <v>Muenchensteinerstrasse 38, BASEL, BASEL-STADT, 4002 CH</v>
    <v>Biotechnology &amp; Medical Research</v>
    <v>Stock</v>
    <v>45415.598597488279</v>
    <v>1044</v>
    <v>38693960000</v>
    <v>Lonza Group Ltd</v>
    <v>Lonza Group Ltd</v>
    <v>58.782400000000003</v>
    <v>316.3</v>
    <v>521.40009999999995</v>
    <v>74468750</v>
    <v>0QNO</v>
    <v>Lonza Group Ltd (XLON:0QNO)</v>
    <v>126125</v>
    <v>180050</v>
    <v>2002</v>
  </rv>
  <rv s="4">
    <v>1045</v>
  </rv>
  <rv s="0">
    <v>https://www.bing.com/financeapi/forcetrigger?t=afmh7w&amp;q=XFRA%3aTRS&amp;form=skydnc</v>
    <v>Learn more on Bing</v>
  </rv>
  <rv s="7">
    <v>en-GB</v>
    <v>afmh7w</v>
    <v>268435456</v>
    <v>1</v>
    <v>Powered by Refinitiv</v>
    <v>13</v>
    <v>TC Energy Corporation (XFRA:TRS)</v>
    <v>8</v>
    <v>40</v>
    <v>Finance</v>
    <v>15</v>
    <v>55.03</v>
    <v>30.8</v>
    <v>0.76390000000000002</v>
    <v>1.89</v>
    <v>5.7211999999999999E-2</v>
    <v>EUR</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Deutsche Boerse AG</v>
    <v>XFRA</v>
    <v>XFRA</v>
    <v>450 1 St SW, CALGARY, AB, T2P 5H1 CA</v>
    <v>34.924999999999997</v>
    <v>Oil &amp; Gas Related Equipment and Services</v>
    <v>Stock</v>
    <v>45415.836805555555</v>
    <v>1047</v>
    <v>33.79</v>
    <v>53368380000</v>
    <v>TC Energy Corporation</v>
    <v>TC Energy Corporation</v>
    <v>33.79</v>
    <v>19.511199999999999</v>
    <v>33.034999999999997</v>
    <v>34.924999999999997</v>
    <v>1037488000</v>
    <v>TRS</v>
    <v>TC Energy Corporation (XFRA:TRS)</v>
    <v>72</v>
    <v>6285420</v>
    <v>2003</v>
  </rv>
  <rv s="4">
    <v>1048</v>
  </rv>
  <rv s="0">
    <v>https://www.bing.com/financeapi/forcetrigger?t=a2rscw&amp;q=OTCM%3aPDYPF&amp;form=skydnc</v>
    <v>Learn more on Bing</v>
  </rv>
  <rv s="13">
    <v>en-GB</v>
    <v>a2rscw</v>
    <v>268435456</v>
    <v>1</v>
    <v>Powered by Refinitiv</v>
    <v>33</v>
    <v>FLUTTER ENTERTAINMENT PUBLIC LIMITED COMPANY (XNYS:FLUT)</v>
    <v>8</v>
    <v>117</v>
    <v>Finance</v>
    <v>5</v>
    <v>226.4</v>
    <v>148</v>
    <v>0.88849999999999996</v>
    <v>4.8</v>
    <v>1.9299E-2</v>
    <v>2.5055000000000001E-2</v>
    <v>3.79</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Belfield Office Park, Beech Hill Road, Clonskeagh, DUBLIN, DUBLIN, D04 V972 IE</v>
    <v>205.9</v>
    <v>Hotels &amp; Entertainment Services</v>
    <v>Stock</v>
    <v>45415.958333356248</v>
    <v>1050</v>
    <v>194.97</v>
    <v>27074120000</v>
    <v>FLUTTER ENTERTAINMENT PUBLIC LIMITED COMPANY</v>
    <v>FLUTTER ENTERTAINMENT PUBLIC LIMITED COMPANY</v>
    <v>196.47</v>
    <v>191.58</v>
    <v>196.38</v>
    <v>200.17</v>
    <v>177445200</v>
    <v>FLUT</v>
    <v>FLUTTER ENTERTAINMENT PUBLIC LIMITED COMPANY (XNYS:FLUT)</v>
    <v>427022</v>
    <v>278816</v>
    <v>1958</v>
  </rv>
  <rv s="4">
    <v>1051</v>
  </rv>
  <rv s="0">
    <v>https://www.bing.com/financeapi/forcetrigger?t=b1lclh&amp;q=XSWX%3aGIVN&amp;form=skydnc</v>
    <v>Learn more on Bing</v>
  </rv>
  <rv s="7">
    <v>en-GB</v>
    <v>b1lclh</v>
    <v>268435456</v>
    <v>1</v>
    <v>Powered by Refinitiv</v>
    <v>13</v>
    <v>Givaudan Ltd (XSWX:GIVN)</v>
    <v>8</v>
    <v>14</v>
    <v>Finance</v>
    <v>15</v>
    <v>4160</v>
    <v>2724</v>
    <v>0.96189999999999998</v>
    <v>31</v>
    <v>7.8259999999999996E-3</v>
    <v>CHF</v>
    <v>Givaudan SA is a Switzerland-based company engaged in the fragrance and flavor industry. The Company has two business divisions: Fragrances and Flavors. The Fragrances segment comprises the manufacture and sale of fragrances through four business units: Fine Fragrances, comprising fragrances; Consumer Products, comprising personal care, hair and skin care, household care, and oral care; Fragrance Ingredients; and Cosmetics Activities, comprising cosmetics. The Flavors business division comprises the manufacture and sale of flavors into four business units: Beverages, comprising flavors for soft drinks, fruit juices and instant beverages; Dairy, comprising ice cream, yoghurt, desserts and yellow fats; Savory, covering soups and sauces; and Confectionery. The Company also engages in research and development activities into perfumery raw materials, both synthetic and natural. It operates through Induchem Holding AG and Activ International, among others.</v>
    <v>16263</v>
    <v>SIX Swiss Exchange</v>
    <v>XSWX</v>
    <v>XSWX</v>
    <v>Chemin de la Parfumerie 5, VERNIER, GENEVE, 1214 CH</v>
    <v>4035</v>
    <v>Chemicals</v>
    <v>Stock</v>
    <v>45415.7030787037</v>
    <v>1053</v>
    <v>3955</v>
    <v>36860480000</v>
    <v>Givaudan Ltd</v>
    <v>Givaudan Ltd</v>
    <v>3963</v>
    <v>41.3765</v>
    <v>3961</v>
    <v>3992</v>
    <v>9233590</v>
    <v>GIVN</v>
    <v>Givaudan Ltd (XSWX:GIVN)</v>
    <v>14110</v>
    <v>16490</v>
    <v>1929</v>
  </rv>
  <rv s="4">
    <v>1054</v>
  </rv>
  <rv s="0">
    <v>https://www.bing.com/financeapi/forcetrigger?t=bqh8hw&amp;q=XMEX%3aEXPNN&amp;form=skydnc</v>
    <v>Learn more on Bing</v>
  </rv>
  <rv s="36">
    <v>en-GB</v>
    <v>bqh8hw</v>
    <v>268435456</v>
    <v>1</v>
    <v>Powered by Refinitiv</v>
    <v>118</v>
    <v>EXPERIAN PLC (XMEX:EXPNN)</v>
    <v>8</v>
    <v>119</v>
    <v>Finance</v>
    <v>32</v>
    <v>0</v>
    <v>0</v>
    <v>0.79220000000000002</v>
    <v>MXN</v>
    <v>Experian PLC is a global information services company. Its business segments include Business-to-Business and Consumer Services. It builds and manages large and comprehensive databases. It collects, sorts, aggregates and transforms data from tens of thousands of sources, to provide a range of data-driven services. Its databases and third-party information, including client’s own data, to create and develop analytics, predictive tools, software and platforms. Its services help its clients improve the consistency and quality of their business decisions, in areas including credit risk, fraud prevention, identity management, customer service and engagement, account processing, and account management. It provides credit education, identity monitoring and fraud prevention services directly to consumers in the United States, Brazil, United Kingdom, South Africa, Peru, Colombia and India. This includes free access to their Experian credit report and score, and useful online educational tools.</v>
    <v>22400</v>
    <v>Mexican Stock Exchange</v>
    <v>XMEX</v>
    <v>XMEX</v>
    <v>Newenham House, Northern Cross, Malahide Road, DUBLIN, DUBLIN, D17 AY61 IE</v>
    <v>Professional &amp; Commercial Services</v>
    <v>Stock</v>
    <v>1-01-01T11:30:28.0000000</v>
    <v>1056</v>
    <v>EXPERIAN PLC</v>
    <v>EXPERIAN PLC</v>
    <v>918181000</v>
    <v>EXPNN</v>
    <v>EXPERIAN PLC (XMEX:EXPNN)</v>
    <v>1719840</v>
    <v>2006</v>
  </rv>
  <rv s="4">
    <v>1057</v>
  </rv>
  <rv s="0">
    <v>https://www.bing.com/financeapi/forcetrigger?t=a1qhz2&amp;q=XNAS%3aCTSH&amp;form=skydnc</v>
    <v>Learn more on Bing</v>
  </rv>
  <rv s="5">
    <v>en-GB</v>
    <v>a1qhz2</v>
    <v>268435456</v>
    <v>1</v>
    <v>Powered by Refinitiv</v>
    <v>7</v>
    <v>COGNIZANT TECHNOLOGY SOLUTIONS CORPORATION (XNAS:CTSH)</v>
    <v>8</v>
    <v>9</v>
    <v>Finance</v>
    <v>5</v>
    <v>80.09</v>
    <v>58.81</v>
    <v>1.048</v>
    <v>-0.02</v>
    <v>6.3400000000000001E-3</v>
    <v>-3.0179999999999996E-4</v>
    <v>0.42</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344400</v>
    <v>Nasdaq Stock Market</v>
    <v>XNAS</v>
    <v>XNAS</v>
    <v>300 Frank W. Burr Blvd., Ste. 36, 6 Fl., TEANECK, NJ, 07666 US</v>
    <v>67.27</v>
    <v>Software &amp; IT Services</v>
    <v>Stock</v>
    <v>45415.98962130781</v>
    <v>1059</v>
    <v>66.16</v>
    <v>32939430000</v>
    <v>COGNIZANT TECHNOLOGY SOLUTIONS CORPORATION</v>
    <v>COGNIZANT TECHNOLOGY SOLUTIONS CORPORATION</v>
    <v>66.680000000000007</v>
    <v>15.914</v>
    <v>66.27</v>
    <v>66.25</v>
    <v>66.67</v>
    <v>497198900</v>
    <v>CTSH</v>
    <v>COGNIZANT TECHNOLOGY SOLUTIONS CORPORATION (XNAS:CTSH)</v>
    <v>7399746</v>
    <v>4321075</v>
    <v>1988</v>
  </rv>
  <rv s="4">
    <v>1060</v>
  </rv>
  <rv s="0">
    <v>https://www.bing.com/financeapi/forcetrigger?t=a23i8m&amp;q=XNYS%3aSQ&amp;form=skydnc</v>
    <v>Learn more on Bing</v>
  </rv>
  <rv s="5">
    <v>en-GB</v>
    <v>a23i8m</v>
    <v>268435456</v>
    <v>1</v>
    <v>Powered by Refinitiv</v>
    <v>7</v>
    <v>BLOCK, INC. (XNYS:SQ)</v>
    <v>8</v>
    <v>9</v>
    <v>Finance</v>
    <v>5</v>
    <v>87.52</v>
    <v>38.85</v>
    <v>2.5840999999999998</v>
    <v>-0.83</v>
    <v>2.1589999999999999E-3</v>
    <v>-1.1807000000000002E-2</v>
    <v>0.15</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76.5</v>
    <v>Professional &amp; Commercial Services</v>
    <v>Stock</v>
    <v>45415.999818193748</v>
    <v>1062</v>
    <v>68.98</v>
    <v>42880390000</v>
    <v>BLOCK, INC.</v>
    <v>BLOCK, INC.</v>
    <v>76.489999999999995</v>
    <v>90.127099999999999</v>
    <v>70.3</v>
    <v>69.47</v>
    <v>69.62</v>
    <v>617250500</v>
    <v>SQ</v>
    <v>BLOCK, INC. (XNYS:SQ)</v>
    <v>28948341</v>
    <v>7697067</v>
    <v>2009</v>
  </rv>
  <rv s="4">
    <v>1063</v>
  </rv>
  <rv s="0">
    <v>https://www.bing.com/financeapi/forcetrigger?t=a24lfr&amp;q=XNAS%3aTTD&amp;form=skydnc</v>
    <v>Learn more on Bing</v>
  </rv>
  <rv s="5">
    <v>en-GB</v>
    <v>a24lfr</v>
    <v>268435456</v>
    <v>1</v>
    <v>Powered by Refinitiv</v>
    <v>7</v>
    <v>THE TRADE DESK, INC. (XNAS:TTD)</v>
    <v>8</v>
    <v>9</v>
    <v>Finance</v>
    <v>5</v>
    <v>94</v>
    <v>60.23</v>
    <v>1.4837</v>
    <v>0.47</v>
    <v>2.9349999999999997E-3</v>
    <v>5.3340000000000002E-3</v>
    <v>0.26</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 VENTURA, CA, 93001-2662 US</v>
    <v>90.69</v>
    <v>Software &amp; IT Services</v>
    <v>Stock</v>
    <v>45415.999253529684</v>
    <v>1065</v>
    <v>87.77</v>
    <v>43314910000</v>
    <v>THE TRADE DESK, INC.</v>
    <v>THE TRADE DESK, INC.</v>
    <v>89.27</v>
    <v>246.70009999999999</v>
    <v>88.12</v>
    <v>88.59</v>
    <v>88.85</v>
    <v>488936800</v>
    <v>TTD</v>
    <v>THE TRADE DESK, INC. (XNAS:TTD)</v>
    <v>3778002</v>
    <v>2832891</v>
    <v>2009</v>
  </rv>
  <rv s="4">
    <v>1066</v>
  </rv>
  <rv s="0">
    <v>https://www.bing.com/financeapi/forcetrigger?t=a1tpyc&amp;q=XNYS%3aIR&amp;form=skydnc</v>
    <v>Learn more on Bing</v>
  </rv>
  <rv s="5">
    <v>en-GB</v>
    <v>a1tpyc</v>
    <v>268435456</v>
    <v>1</v>
    <v>Powered by Refinitiv</v>
    <v>7</v>
    <v>INGERSOLL RAND INC. (XNYS:IR)</v>
    <v>8</v>
    <v>9</v>
    <v>Finance</v>
    <v>5</v>
    <v>96.17</v>
    <v>56.34</v>
    <v>1.4441999999999999</v>
    <v>-6.13</v>
    <v>3.3439999999999998E-3</v>
    <v>-6.6020000000000009E-2</v>
    <v>0.28999999999999998</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This segment also offers thermoplastic, high-performance plastic bonding and custom plastic assembly products.</v>
    <v>18000</v>
    <v>New York Stock Exchange</v>
    <v>XNYS</v>
    <v>XNYS</v>
    <v>525 HARBOUR PLACE DRIVE, SUITE 600, DAVIDSON, NC, 28036 US</v>
    <v>89.5</v>
    <v>Machinery, Equipment &amp; Components</v>
    <v>Stock</v>
    <v>45415.992372106251</v>
    <v>1068</v>
    <v>85.9024</v>
    <v>34994500000</v>
    <v>INGERSOLL RAND INC.</v>
    <v>INGERSOLL RAND INC.</v>
    <v>88</v>
    <v>43.217399999999998</v>
    <v>92.85</v>
    <v>86.72</v>
    <v>87.01</v>
    <v>403534400</v>
    <v>IR</v>
    <v>INGERSOLL RAND INC. (XNYS:IR)</v>
    <v>6849021</v>
    <v>2368720</v>
    <v>2013</v>
  </rv>
  <rv s="4">
    <v>1069</v>
  </rv>
  <rv s="0">
    <v>https://www.bing.com/financeapi/forcetrigger?t=a26em7&amp;q=XNYS%3aYUM&amp;form=skydnc</v>
    <v>Learn more on Bing</v>
  </rv>
  <rv s="5">
    <v>en-GB</v>
    <v>a26em7</v>
    <v>268435456</v>
    <v>1</v>
    <v>Powered by Refinitiv</v>
    <v>7</v>
    <v>YUM! BRANDS, INC. (XNYS:YUM)</v>
    <v>8</v>
    <v>9</v>
    <v>Finance</v>
    <v>5</v>
    <v>143.19999999999999</v>
    <v>115.52500000000001</v>
    <v>1.0961000000000001</v>
    <v>-0.73</v>
    <v>-2.4560000000000003E-3</v>
    <v>-5.4050000000000001E-3</v>
    <v>-0.33</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135.97499999999999</v>
    <v>Hotels &amp; Entertainment Services</v>
    <v>Stock</v>
    <v>45415.958333333336</v>
    <v>1071</v>
    <v>133.91999999999999</v>
    <v>37794718542</v>
    <v>YUM! BRANDS, INC.</v>
    <v>YUM! BRANDS, INC.</v>
    <v>135.88</v>
    <v>23.752600000000001</v>
    <v>135.07</v>
    <v>134.34</v>
    <v>134.01</v>
    <v>281336300</v>
    <v>YUM</v>
    <v>YUM! BRANDS, INC. (XNYS:YUM)</v>
    <v>2452523</v>
    <v>2136802</v>
    <v>1997</v>
  </rv>
  <rv s="4">
    <v>1072</v>
  </rv>
  <rv s="0">
    <v>https://www.bing.com/financeapi/forcetrigger?t=a1swsm&amp;q=XNYS%3aFIS&amp;form=skydnc</v>
    <v>Learn more on Bing</v>
  </rv>
  <rv s="13">
    <v>en-GB</v>
    <v>a1swsm</v>
    <v>268435456</v>
    <v>1</v>
    <v>Powered by Refinitiv</v>
    <v>33</v>
    <v>FIDELITY NATIONAL INFORMATION SERVICES, INC. (XNYS:FIS)</v>
    <v>8</v>
    <v>34</v>
    <v>Finance</v>
    <v>5</v>
    <v>74.75</v>
    <v>46.911000000000001</v>
    <v>1.0441</v>
    <v>1.29</v>
    <v>1.5837E-2</v>
    <v>1.8579999999999999E-2</v>
    <v>1.1200000000000001</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70.765000000000001</v>
    <v>Financial Technology (Fintech) &amp; Infrastructure</v>
    <v>Stock</v>
    <v>45415.958333356248</v>
    <v>1074</v>
    <v>69.67</v>
    <v>39710171072</v>
    <v>FIDELITY NATIONAL INFORMATION SERVICES, INC.</v>
    <v>FIDELITY NATIONAL INFORMATION SERVICES, INC.</v>
    <v>69.989999999999995</v>
    <v>69.430000000000007</v>
    <v>70.72</v>
    <v>71.84</v>
    <v>561512600</v>
    <v>FIS</v>
    <v>FIDELITY NATIONAL INFORMATION SERVICES, INC. (XNYS:FIS)</v>
    <v>3571205</v>
    <v>3601911</v>
    <v>2001</v>
  </rv>
  <rv s="4">
    <v>1075</v>
  </rv>
  <rv s="0">
    <v>https://www.bing.com/financeapi/forcetrigger?t=a1qpw7&amp;q=XNYS%3aD&amp;form=skydnc</v>
    <v>Learn more on Bing</v>
  </rv>
  <rv s="5">
    <v>en-GB</v>
    <v>a1qpw7</v>
    <v>268435456</v>
    <v>1</v>
    <v>Powered by Refinitiv</v>
    <v>7</v>
    <v>Dominion Energy, Inc. (XNYS:D)</v>
    <v>8</v>
    <v>9</v>
    <v>Finance</v>
    <v>5</v>
    <v>57.27</v>
    <v>39.18</v>
    <v>0.5927</v>
    <v>0.24</v>
    <v>1.946E-3</v>
    <v>4.6909999999999999E-3</v>
    <v>0.1</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51.85</v>
    <v>Electrical Utilities &amp; IPPs</v>
    <v>Stock</v>
    <v>45415.98108138828</v>
    <v>1077</v>
    <v>50.66</v>
    <v>43052295620</v>
    <v>Dominion Energy, Inc.</v>
    <v>Dominion Energy, Inc.</v>
    <v>51.67</v>
    <v>20.732500000000002</v>
    <v>51.16</v>
    <v>51.4</v>
    <v>51.5</v>
    <v>837593300</v>
    <v>D</v>
    <v>Dominion Energy, Inc. (XNYS:D)</v>
    <v>3741756</v>
    <v>4223455</v>
    <v>1983</v>
  </rv>
  <rv s="4">
    <v>1078</v>
  </rv>
  <rv s="0">
    <v>http://de.wikipedia.org/wiki/Lennar</v>
    <v>Wikipedia</v>
  </rv>
  <rv s="1">
    <v>0</v>
    <v>1080</v>
  </rv>
  <rv s="2">
    <v>6</v>
    <v>https://www.bing.com/th?id=AMMS_53583359b2caf7766f03578d319fe529&amp;qlt=95</v>
    <v>1081</v>
    <v>0</v>
    <v>https://www.bing.com/images/search?form=xlimg&amp;q=lennar+corporation</v>
    <v>Image of LENNAR CORPORATION</v>
  </rv>
  <rv s="0">
    <v>https://www.bing.com/financeapi/forcetrigger?t=a1wucw&amp;q=XNYS%3aLEN&amp;form=skydnc</v>
    <v>Learn more on Bing</v>
  </rv>
  <rv s="3">
    <v>en-GB</v>
    <v>a1wucw</v>
    <v>268435456</v>
    <v>1</v>
    <v>Powered by Refinitiv</v>
    <v>0</v>
    <v>LENNAR CORPORATION (XNYS:LEN)</v>
    <v>3</v>
    <v>4</v>
    <v>Finance</v>
    <v>5</v>
    <v>172.59</v>
    <v>102.9</v>
    <v>1.5687</v>
    <v>2.89</v>
    <v>2.4668000000000002E-2</v>
    <v>1.8620000000000001E-2</v>
    <v>3.9</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163.12</v>
    <v>1082</v>
    <v>Homebuilding &amp; Construction Supplies</v>
    <v>Stock</v>
    <v>45415.974280207811</v>
    <v>1083</v>
    <v>157.85</v>
    <v>43574090000</v>
    <v>LENNAR CORPORATION</v>
    <v>LENNAR CORPORATION</v>
    <v>160.13999999999999</v>
    <v>11.075100000000001</v>
    <v>155.21</v>
    <v>158.1</v>
    <v>162</v>
    <v>278147700</v>
    <v>LEN</v>
    <v>LENNAR CORPORATION (XNYS:LEN)</v>
    <v>1678221</v>
    <v>2042785</v>
    <v>1991</v>
  </rv>
  <rv s="4">
    <v>1084</v>
  </rv>
  <rv s="0">
    <v>https://www.bing.com/financeapi/forcetrigger?t=a1tvzr&amp;q=XNYS%3aGIS&amp;form=skydnc</v>
    <v>Learn more on Bing</v>
  </rv>
  <rv s="5">
    <v>en-GB</v>
    <v>a1tvzr</v>
    <v>268435456</v>
    <v>1</v>
    <v>Powered by Refinitiv</v>
    <v>7</v>
    <v>GENERAL MILLS, INC. (XNYS:GIS)</v>
    <v>8</v>
    <v>9</v>
    <v>Finance</v>
    <v>5</v>
    <v>90.89</v>
    <v>60.33</v>
    <v>0.1225</v>
    <v>-0.74</v>
    <v>-5.7220000000000003E-4</v>
    <v>-1.0474000000000001E-2</v>
    <v>-0.04</v>
    <v>USD</v>
    <v>General Mills, Inc. is a manufacturer and marketer of branded consumer foods. The Company operates through four segments: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The Pet segment includes pet food products sold in the United States and Canada in national pet superstore chains, e-commerce retailers, grocery stores, regional pet store chains, mass merchandisers, and veterinary clinics and hospitals. The North America Foodservice segment offers products, such as ready-to-eat cereals, snacks, refrigerated yogurt, frozen meals, unbaked and fully baked frozen dough products, baking mixes, and bakery flour.</v>
    <v>34000</v>
    <v>New York Stock Exchange</v>
    <v>XNYS</v>
    <v>XNYS</v>
    <v>Number One General Mills Blvd, MINNEAPOLIS, MN, 55426 US</v>
    <v>70.569999999999993</v>
    <v>Food &amp; Tobacco</v>
    <v>Stock</v>
    <v>45415.997261087497</v>
    <v>1086</v>
    <v>69.430000000000007</v>
    <v>39467610000</v>
    <v>GENERAL MILLS, INC.</v>
    <v>GENERAL MILLS, INC.</v>
    <v>70.53</v>
    <v>16.040299999999998</v>
    <v>70.650000000000006</v>
    <v>69.91</v>
    <v>69.87</v>
    <v>564548800</v>
    <v>GIS</v>
    <v>GENERAL MILLS, INC. (XNYS:GIS)</v>
    <v>3444229</v>
    <v>3964466</v>
    <v>1928</v>
  </rv>
  <rv s="4">
    <v>1087</v>
  </rv>
  <rv s="0">
    <v>https://www.bing.com/financeapi/forcetrigger?t=a1wjz2&amp;q=XNYS%3aKMB&amp;form=skydnc</v>
    <v>Learn more on Bing</v>
  </rv>
  <rv s="5">
    <v>en-GB</v>
    <v>a1wjz2</v>
    <v>268435456</v>
    <v>1</v>
    <v>Powered by Refinitiv</v>
    <v>7</v>
    <v>KIMBERLY-CLARK CORPORATION (XNYS:KMB)</v>
    <v>8</v>
    <v>9</v>
    <v>Finance</v>
    <v>5</v>
    <v>147.02000000000001</v>
    <v>116.31699999999999</v>
    <v>0.4</v>
    <v>-0.41</v>
    <v>-2.2040000000000002E-3</v>
    <v>-3.0040000000000002E-3</v>
    <v>-0.3</v>
    <v>USD</v>
    <v>Kimberly-Clark Corporation is principally engaged in the manufacturing and marketing of a range of products made from natural or synthetic fibers and materials using advanced technologies in fibers, nonwovens and absorbency. The Company has three segments. Personal Care segment offer solutions and products, such as disposable diapers, training and youth pants, swimpants, baby wipes, feminine and incontinence care products, reusable underwear and other related products. Products in this segment are sold under the Huggies, Pull-Ups, Little Swimmers, GoodNites, DryNites, Sweety, Kotex and other brand names. Consumer Tissue segment offers facial and bathroom tissue, paper towels, napkins and related products, and are sold under the Kleenex, Scott, Cottonelle, Andrex, Viva, Scottex and other brand names. K-C Professional segment offers wipers, tissue, towels, personal protective equipment, soaps and sanitizers under the Kleenex, Scott, WypAll, Kimtech and KleenGuard brand name.</v>
    <v>41000</v>
    <v>New York Stock Exchange</v>
    <v>XNYS</v>
    <v>XNYS</v>
    <v>351 Phelps Dr, IRVING, TX, 75038 US</v>
    <v>136.66</v>
    <v>Personal &amp; Household Products &amp; Services</v>
    <v>Stock</v>
    <v>45415.958333378905</v>
    <v>1089</v>
    <v>134.785</v>
    <v>45822740000</v>
    <v>KIMBERLY-CLARK CORPORATION</v>
    <v>KIMBERLY-CLARK CORPORATION</v>
    <v>135.79</v>
    <v>24.9803</v>
    <v>136.5</v>
    <v>136.09</v>
    <v>135.79</v>
    <v>336709100</v>
    <v>KMB</v>
    <v>KIMBERLY-CLARK CORPORATION (XNYS:KMB)</v>
    <v>1907297</v>
    <v>2515725</v>
    <v>1928</v>
  </rv>
  <rv s="4">
    <v>1090</v>
  </rv>
  <rv s="0">
    <v>https://www.bing.com/financeapi/forcetrigger?t=a2owdm&amp;q=OTCM%3aMRAAF&amp;form=skydnc</v>
    <v>Learn more on Bing</v>
  </rv>
  <rv s="7">
    <v>en-GB</v>
    <v>a2owdm</v>
    <v>268435456</v>
    <v>1</v>
    <v>Powered by Refinitiv</v>
    <v>13</v>
    <v>Murata Manufacturing Co., Ltd. (OTCM:MRAAF)</v>
    <v>8</v>
    <v>47</v>
    <v>Finance</v>
    <v>15</v>
    <v>21.7</v>
    <v>16.113</v>
    <v>1.0898000000000001</v>
    <v>0.67</v>
    <v>3.7614999999999996E-2</v>
    <v>USD</v>
    <v>Murata Manufacturing Co., Ltd. is primarily engaged in the development and manufacture and sales of components, such as capacitors, piezoelectric products, electronic components of modules, such as communication modules, power supplies and related products. The electronic parts manufacture and sale business is engaged in the development, manufacture and sale of electronic parts and related products, including components for capacitors and piezoelectric products, as well as modules products. The other businesses are engaged in the provision of staff welfare benefits, leasing and management of real estate, maintenance and cleaning of facilities services, the development of software and components.</v>
    <v>73164</v>
    <v>OTC Markets</v>
    <v>OTCM</v>
    <v>OTCM</v>
    <v>1-10-1, Higashikotari, NAGAOKAKYO-SHI, KYOTO-FU, 617-8555 JP</v>
    <v>18.5</v>
    <v>Electronic Equipment &amp; Parts</v>
    <v>Stock</v>
    <v>45415.726142383595</v>
    <v>1092</v>
    <v>18.481999999999999</v>
    <v>5672785000000</v>
    <v>Murata Manufacturing Co., Ltd.</v>
    <v>Murata Manufacturing Co., Ltd.</v>
    <v>18.5</v>
    <v>29.215499999999999</v>
    <v>17.812000000000001</v>
    <v>18.481999999999999</v>
    <v>2027443000</v>
    <v>MRAAF</v>
    <v>Murata Manufacturing Co., Ltd. (OTCM:MRAAF)</v>
    <v>591</v>
    <v>5932350</v>
    <v>1950</v>
  </rv>
  <rv s="4">
    <v>1093</v>
  </rv>
  <rv s="0">
    <v>https://www.bing.com/financeapi/forcetrigger?t=a1x1ec&amp;q=XNYS%3aLNG&amp;form=skydnc</v>
    <v>Learn more on Bing</v>
  </rv>
  <rv s="5">
    <v>en-GB</v>
    <v>a1x1ec</v>
    <v>268435456</v>
    <v>1</v>
    <v>Powered by Refinitiv</v>
    <v>7</v>
    <v>CHENIERE ENERGY, INC. (XNYS:LNG)</v>
    <v>8</v>
    <v>9</v>
    <v>Finance</v>
    <v>5</v>
    <v>183.4599</v>
    <v>135.30000000000001</v>
    <v>0.97009999999999996</v>
    <v>-3.09</v>
    <v>4.4429999999999999E-3</v>
    <v>-1.9237000000000001E-2</v>
    <v>0.7</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163.626</v>
    <v>Oil &amp; Gas Related Equipment and Services</v>
    <v>Stock</v>
    <v>45415.958333378905</v>
    <v>1095</v>
    <v>155.31</v>
    <v>36338390000</v>
    <v>CHENIERE ENERGY, INC.</v>
    <v>CHENIERE ENERGY, INC.</v>
    <v>162</v>
    <v>3.8879000000000001</v>
    <v>160.63</v>
    <v>157.54</v>
    <v>158.24</v>
    <v>230661300</v>
    <v>LNG</v>
    <v>CHENIERE ENERGY, INC. (XNYS:LNG)</v>
    <v>3959078</v>
    <v>1815484</v>
    <v>1983</v>
  </rv>
  <rv s="4">
    <v>1096</v>
  </rv>
  <rv s="0">
    <v>https://www.bing.com/financeapi/forcetrigger?t=a21gh7&amp;q=XNYS%3aPWR&amp;form=skydnc</v>
    <v>Learn more on Bing</v>
  </rv>
  <rv s="5">
    <v>en-GB</v>
    <v>a21gh7</v>
    <v>268435456</v>
    <v>1</v>
    <v>Powered by Refinitiv</v>
    <v>7</v>
    <v>QUANTA SERVICES, INC. (XNYS:PWR)</v>
    <v>8</v>
    <v>9</v>
    <v>Finance</v>
    <v>5</v>
    <v>265.82</v>
    <v>153.74</v>
    <v>1.0512999999999999</v>
    <v>1.33</v>
    <v>1.0416000000000002E-2</v>
    <v>5.2159999999999993E-3</v>
    <v>2.67</v>
    <v>USD</v>
    <v>Quanta Services, Inc. is a provider of comprehensive infrastructure solutions for the electric and gas utility, renewable energy, communications, pipeline, and energy industries. The Company operates through three segments: Electric Power Infrastructure Solutions (Electric Power), Renewable Energy Infrastructure Solutions (Renewable Energy) and Underground Utility and Infrastructure Solutions (Underground and Infrastructure). Electric Power segment provides comprehensive services primarily for the electric power and also for the communications market. Its services include design, procurement, new construction, upgrade and repair and maintenance services. Renewable Energy segment includes engineering, procurement, new construction, repowering and repair and maintenance services. Underground and Infrastructure segment provides infrastructure solutions to customers involved in the transportation, distribution, storage, development and processing of natural gas, oil, and other products.</v>
    <v>52500</v>
    <v>New York Stock Exchange</v>
    <v>XNYS</v>
    <v>XNYS</v>
    <v>2727 NORTH LOOP WEST, HOUSTON, TX, 77008-1044 US</v>
    <v>257.86579999999998</v>
    <v>Construction &amp; Engineering</v>
    <v>Stock</v>
    <v>45415.986212534372</v>
    <v>1098</v>
    <v>251.29</v>
    <v>37522661986</v>
    <v>QUANTA SERVICES, INC.</v>
    <v>QUANTA SERVICES, INC.</v>
    <v>257.45999999999998</v>
    <v>49.712000000000003</v>
    <v>255</v>
    <v>256.33</v>
    <v>259</v>
    <v>146384200</v>
    <v>PWR</v>
    <v>QUANTA SERVICES, INC. (XNYS:PWR)</v>
    <v>970817</v>
    <v>887101</v>
    <v>1997</v>
  </rv>
  <rv s="4">
    <v>1099</v>
  </rv>
  <rv s="0">
    <v>https://www.bing.com/financeapi/forcetrigger?t=a2jm2w&amp;q=OTCM%3aHKXCF&amp;form=skydnc</v>
    <v>Learn more on Bing</v>
  </rv>
  <rv s="7">
    <v>en-GB</v>
    <v>a2jm2w</v>
    <v>268435456</v>
    <v>1</v>
    <v>Powered by Refinitiv</v>
    <v>13</v>
    <v>Hong Kong Exchanges and Clearing Limited (OTCM:HKXCF)</v>
    <v>8</v>
    <v>120</v>
    <v>Finance</v>
    <v>15</v>
    <v>42.5075</v>
    <v>26.751999999999999</v>
    <v>1.2444999999999999</v>
    <v>0.61</v>
    <v>1.8107999999999999E-2</v>
    <v>USD</v>
    <v>Hong Kong Exchanges and Clearing Limited is principally engaged in the operation of stock exchanges. The Company operates through five business segments. The Cash segment includes various equity products traded on the Cash Market platforms, the Shanghai Stock Exchange and the Shenzhen Stock Exchange. The Equity and Financial Derivatives segment includes derivatives products traded on Hong Kong Futures Exchange Limited (HKFE) and the Stock Exchange of Hong Kong Limited (SEHK) and other related activities. The Commodities segment includes the operations of the London Metal Exchange (LME). The Clearing segment includes the operations of various clearing houses, such as Hong Kong Securities Clearing Company Limited, the SEHK Options Clearing House Limited, HKFE Clearing Corporation Limited, over the counter (OTC) Clearing Hong Kong Limited and LME Clear Limited. The Platform and Infrastructure segment provides users with access to the platform and infrastructure of the Company.</v>
    <v>2419</v>
    <v>OTC Markets</v>
    <v>OTCM</v>
    <v>OTCM</v>
    <v>23/F, One Exchange Square, 8 Connaught Place, Central HK</v>
    <v>34.295999999999999</v>
    <v>Investment Banking &amp; Investment Services</v>
    <v>Stock</v>
    <v>45415.802706620314</v>
    <v>1101</v>
    <v>34.119999999999997</v>
    <v>335723200000</v>
    <v>Hong Kong Exchanges and Clearing Limited</v>
    <v>Hong Kong Exchanges and Clearing Limited</v>
    <v>34.119999999999997</v>
    <v>29.718599999999999</v>
    <v>33.686</v>
    <v>34.295999999999999</v>
    <v>1267837000</v>
    <v>HKXCF</v>
    <v>Hong Kong Exchanges and Clearing Limited (OTCM:HKXCF)</v>
    <v>1678</v>
    <v>9758580</v>
    <v>1999</v>
  </rv>
  <rv s="4">
    <v>1102</v>
  </rv>
  <rv s="0">
    <v>https://www.bing.com/financeapi/forcetrigger?t=a325p2&amp;q=XNYS%3aWDS&amp;form=skydnc</v>
    <v>Learn more on Bing</v>
  </rv>
  <rv s="37">
    <v>en-GB</v>
    <v>a325p2</v>
    <v>268435456</v>
    <v>1</v>
    <v>Powered by Refinitiv</v>
    <v>121</v>
    <v>WOODSIDE ENERGY GROUP LTD (XNYS:WDS)</v>
    <v>8</v>
    <v>122</v>
    <v>Finance</v>
    <v>5</v>
    <v>25.84</v>
    <v>17.37</v>
    <v>0.70399999999999996</v>
    <v>0.27</v>
    <v>0</v>
    <v>1.5245999999999999E-2</v>
    <v>0</v>
    <v>USD</v>
    <v>Woodside Energy Group Ltd is an Australia-based global energy company. The Company's segments include Australia, International and Marketing. The Australia segment engaged in the exploration, evaluation, development, production and sale of liquified natural gas, pipeline gas, crude oil and condensate and natural gas liquids in Australia. The International segment engaged in the exploration, evaluation, development, production and sale of pipeline gas, crude oil &amp; condensate and natural gas liquids in international jurisdictions outside of Australia. The Marketing segment engaged in trading of liquified natural gas (non-produced) and optimization activities generating incremental value from produced liquified natural gas via scheduling, shipping and/or contract management. The Company’s projects include Pluto LNG, Northwest Shelf project, Wheatstone and Julimar-Brunello, Macedon, Bass Strait, Calypso, Browse, Wildling, Atlantis, Woodside Solar project and Scarborough and Pluto Train 2.</v>
    <v>New York Stock Exchange</v>
    <v>XNYS</v>
    <v>XNYS</v>
    <v>Mia Yellagonga, 11 Mount Street, PERTH, WESTERN AUSTRALIA, 6000 AU</v>
    <v>18.079999999999998</v>
    <v>Stock</v>
    <v>45415.958333356248</v>
    <v>1104</v>
    <v>17.829999999999998</v>
    <v>WOODSIDE ENERGY GROUP LTD</v>
    <v>WOODSIDE ENERGY GROUP LTD</v>
    <v>17.920000000000002</v>
    <v>17.71</v>
    <v>17.98</v>
    <v>17.98</v>
    <v>WDS</v>
    <v>WOODSIDE ENERGY GROUP LTD (XNYS:WDS)</v>
    <v>710765</v>
    <v>983072</v>
  </rv>
  <rv s="4">
    <v>1105</v>
  </rv>
  <rv s="0">
    <v>https://www.bing.com/financeapi/forcetrigger?t=bt81k2&amp;q=OTCM%3aSFBQF&amp;form=skydnc</v>
    <v>Learn more on Bing</v>
  </rv>
  <rv s="7">
    <v>en-GB</v>
    <v>bt81k2</v>
    <v>268435456</v>
    <v>1</v>
    <v>Powered by Refinitiv</v>
    <v>13</v>
    <v>SoftBank Corp. (OTCM:SFBQF)</v>
    <v>8</v>
    <v>47</v>
    <v>Finance</v>
    <v>15</v>
    <v>13.87</v>
    <v>10.56</v>
    <v>0.25469999999999998</v>
    <v>0.03</v>
    <v>2.4729999999999999E-3</v>
    <v>USD</v>
    <v>SoftBank Corp. is a Japan-based company mainly engaged in the communication business. The Company has three business segments. The Consumer segment is engaged in the provision of mobile communication services under brands SoftBank, Y! mobile and LINE mobile, as well as broadband services for individual customers. The Corporate segment is engaged in the provision of mobile communication services, landline telephone services, telecommunications consulting and construction services, equipment rental and maintenance services, data center services for corporate customers. The Distribution segment is engaged in the provision of hardware, software and services that support cloud and Internet of Things (IoT) solutions for corporate customers, and the provision of accessories for individual customers. The Company is also engaged in the payment agency business, public cloud services business, online business, as well as digital medias and contents business.</v>
    <v>54986</v>
    <v>OTC Markets</v>
    <v>OTCM</v>
    <v>OTCM</v>
    <v>1-7-1, Kaigan, MINATO-KU, TOKYO-TO, 105-7529 JP</v>
    <v>12.16</v>
    <v>Telecommunications Services</v>
    <v>Stock</v>
    <v>45413.58477787031</v>
    <v>1107</v>
    <v>12.16</v>
    <v>9207090000000</v>
    <v>SoftBank Corp.</v>
    <v>SoftBank Corp.</v>
    <v>12.16</v>
    <v>18.9316</v>
    <v>12.13</v>
    <v>12.16</v>
    <v>4786201000</v>
    <v>SFBQF</v>
    <v>SoftBank Corp. (OTCM:SFBQF)</v>
    <v>284</v>
    <v>6328130</v>
    <v>1986</v>
  </rv>
  <rv s="4">
    <v>1108</v>
  </rv>
  <rv s="0">
    <v>https://www.bing.com/financeapi/forcetrigger?t=c53ja2&amp;q=XFRA%3aCGMA&amp;form=skydnc</v>
    <v>Learn more on Bing</v>
  </rv>
  <rv s="38">
    <v>en-GB</v>
    <v>c53ja2</v>
    <v>268435456</v>
    <v>1</v>
    <v>Powered by Refinitiv</v>
    <v>123</v>
    <v>Capgemini SE (XFRA:CGMA)</v>
    <v>8</v>
    <v>124</v>
    <v>Finance</v>
    <v>15</v>
    <v>1.383</v>
    <v>-5.6</v>
    <v>-0.124444</v>
    <v>EUR</v>
    <v>Capgemini SE is a France-based company specialized in consulting, technology services and digital transformation. It operates through four segments: Application services, Technology and Engineering services, Consulting services and Other Managed services. Application services designs and develops technological solutions and help customers optimize their applications, among others. Technology and Engineering services assists and supports internal information technology (IT) and engineering teams within client companies. Consulting focuses on strategy, technology, data science, and creative design to support customers in creating new models and new products and services within the digital economy. Other Managed services integrates, manages, and/or develops clients’ IT infrastructure systems, among others.</v>
    <v>Deutsche Boerse AG</v>
    <v>XFRA</v>
    <v>XFRA</v>
    <v>Place de l'etoile, 11 rue de Tilsitt, PARIS, ILE-DE-FRANCE, 75017 FR</v>
    <v>39.4</v>
    <v>Software &amp; IT Services</v>
    <v>Stock</v>
    <v>45415.836805555555</v>
    <v>1110</v>
    <v>39.4</v>
    <v>Capgemini SE</v>
    <v>Capgemini SE</v>
    <v>39.4</v>
    <v>45</v>
    <v>39.4</v>
    <v>CGMA</v>
    <v>Capgemini SE (XFRA:CGMA)</v>
    <v>10</v>
    <v>1984</v>
  </rv>
  <rv s="4">
    <v>1111</v>
  </rv>
  <rv s="0">
    <v>https://www.bing.com/financeapi/forcetrigger?t=a1mnrw&amp;q=XNYS%3aA&amp;form=skydnc</v>
    <v>Learn more on Bing</v>
  </rv>
  <rv s="5">
    <v>en-GB</v>
    <v>a1mnrw</v>
    <v>268435456</v>
    <v>1</v>
    <v>Powered by Refinitiv</v>
    <v>7</v>
    <v>AGILENT TECHNOLOGIES, INC. (XNYS:A)</v>
    <v>8</v>
    <v>9</v>
    <v>Finance</v>
    <v>5</v>
    <v>151.58000000000001</v>
    <v>96.8</v>
    <v>1.0908</v>
    <v>1.93</v>
    <v>-4.3740000000000003E-3</v>
    <v>1.4034E-2</v>
    <v>-0.61</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services portfolio, which includes repairs, parts, maintenance, installations, training, compliance support, software as a service, asset management, consulting and various other custom services to support the laboratory operations.</v>
    <v>17700</v>
    <v>New York Stock Exchange</v>
    <v>XNYS</v>
    <v>XNYS</v>
    <v>5301 Stevens Creek Blvd, SANTA CLARA, CA, 95051 US</v>
    <v>140.94999999999999</v>
    <v>Healthcare Equipment &amp; Supplies</v>
    <v>Stock</v>
    <v>45415.958333367969</v>
    <v>1113</v>
    <v>138.41</v>
    <v>40866561585</v>
    <v>AGILENT TECHNOLOGIES, INC.</v>
    <v>AGILENT TECHNOLOGIES, INC.</v>
    <v>139.69</v>
    <v>33.349299999999999</v>
    <v>137.52000000000001</v>
    <v>139.44999999999999</v>
    <v>138.84</v>
    <v>293055300</v>
    <v>A</v>
    <v>AGILENT TECHNOLOGIES, INC. (XNYS:A)</v>
    <v>1097922</v>
    <v>1268412</v>
    <v>1999</v>
  </rv>
  <rv s="4">
    <v>1114</v>
  </rv>
  <rv s="0">
    <v>https://www.bing.com/financeapi/forcetrigger?t=a1shjc&amp;q=XNAS%3aEXC&amp;form=skydnc</v>
    <v>Learn more on Bing</v>
  </rv>
  <rv s="5">
    <v>en-GB</v>
    <v>a1shjc</v>
    <v>268435456</v>
    <v>1</v>
    <v>Powered by Refinitiv</v>
    <v>7</v>
    <v>EXELON CORPORATION (XNAS:EXC)</v>
    <v>8</v>
    <v>9</v>
    <v>Finance</v>
    <v>5</v>
    <v>43.524999999999999</v>
    <v>33.344999999999999</v>
    <v>0.51380000000000003</v>
    <v>-0.48</v>
    <v>3.2079999999999999E-3</v>
    <v>-1.2667999999999999E-2</v>
    <v>0.12</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38.15</v>
    <v>Electrical Utilities &amp; IPPs</v>
    <v>Stock</v>
    <v>45415.980031700783</v>
    <v>1116</v>
    <v>36.954999999999998</v>
    <v>37400090091</v>
    <v>EXELON CORPORATION</v>
    <v>EXELON CORPORATION</v>
    <v>38.090000000000003</v>
    <v>16.480899999999998</v>
    <v>37.89</v>
    <v>37.409999999999997</v>
    <v>37.53</v>
    <v>999735100</v>
    <v>EXC</v>
    <v>EXELON CORPORATION (XNAS:EXC)</v>
    <v>6774456</v>
    <v>5080734</v>
    <v>1999</v>
  </rv>
  <rv s="4">
    <v>1117</v>
  </rv>
  <rv s="0">
    <v>https://www.bing.com/financeapi/forcetrigger?t=a25f6h&amp;q=XNYS%3aVMC&amp;form=skydnc</v>
    <v>Learn more on Bing</v>
  </rv>
  <rv s="5">
    <v>en-GB</v>
    <v>a25f6h</v>
    <v>268435456</v>
    <v>1</v>
    <v>Powered by Refinitiv</v>
    <v>7</v>
    <v>VULCAN MATERIALS COMPANY (XNYS:VMC)</v>
    <v>8</v>
    <v>9</v>
    <v>Finance</v>
    <v>5</v>
    <v>276.58</v>
    <v>178.54</v>
    <v>0.85289999999999999</v>
    <v>0.03</v>
    <v>5.9750000000000003E-3</v>
    <v>1.1350000000000001E-4</v>
    <v>1.58</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268.14</v>
    <v>Construction Materials</v>
    <v>Stock</v>
    <v>45415.958333367969</v>
    <v>1119</v>
    <v>262.37</v>
    <v>34977920000</v>
    <v>VULCAN MATERIALS COMPANY</v>
    <v>VULCAN MATERIALS COMPANY</v>
    <v>265.55</v>
    <v>38.187899999999999</v>
    <v>264.41000000000003</v>
    <v>264.44</v>
    <v>266.02</v>
    <v>132271700</v>
    <v>VMC</v>
    <v>VULCAN MATERIALS COMPANY (XNYS:VMC)</v>
    <v>809401</v>
    <v>694372</v>
    <v>2007</v>
  </rv>
  <rv s="4">
    <v>1120</v>
  </rv>
  <rv s="0">
    <v>https://www.bing.com/financeapi/forcetrigger?t=a1rjec&amp;q=XNAS%3aEA&amp;form=skydnc</v>
    <v>Learn more on Bing</v>
  </rv>
  <rv s="5">
    <v>en-GB</v>
    <v>a1rjec</v>
    <v>268435456</v>
    <v>1</v>
    <v>Powered by Refinitiv</v>
    <v>7</v>
    <v>ELECTRONIC ARTS INC. (XNAS:EA)</v>
    <v>8</v>
    <v>9</v>
    <v>Finance</v>
    <v>5</v>
    <v>144.53</v>
    <v>117.47</v>
    <v>0.79430000000000001</v>
    <v>1.06</v>
    <v>3.3189999999999999E-3</v>
    <v>8.2489999999999994E-3</v>
    <v>0.43</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brands that it either wholly owns, such as Apex Legends, Battlefield, and The Sims or licenses from others, such as Madden NFL, Star Wars, and the 300 plus licenses within its global football ecosystem. The Company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content, subscription offerings and sale of its base games and free-to-play games.</v>
    <v>13400</v>
    <v>Nasdaq Stock Market</v>
    <v>XNAS</v>
    <v>XNAS</v>
    <v>209 Redwood Shores Pkwy, REDWOOD CITY, CA, 94065 US</v>
    <v>130.465</v>
    <v>Software &amp; IT Services</v>
    <v>Stock</v>
    <v>45415.993630625002</v>
    <v>1122</v>
    <v>129.01</v>
    <v>34637930780</v>
    <v>ELECTRONIC ARTS INC.</v>
    <v>ELECTRONIC ARTS INC.</v>
    <v>129.12</v>
    <v>32.713900000000002</v>
    <v>128.5</v>
    <v>129.56</v>
    <v>129.99</v>
    <v>267350500</v>
    <v>EA</v>
    <v>ELECTRONIC ARTS INC. (XNAS:EA)</v>
    <v>1650180</v>
    <v>1745953</v>
    <v>1991</v>
  </rv>
  <rv s="4">
    <v>1123</v>
  </rv>
  <rv s="0">
    <v>https://www.bing.com/financeapi/forcetrigger?t=a1vtoc&amp;q=XNYS%3aIT&amp;form=skydnc</v>
    <v>Learn more on Bing</v>
  </rv>
  <rv s="5">
    <v>en-GB</v>
    <v>a1vtoc</v>
    <v>268435456</v>
    <v>1</v>
    <v>Powered by Refinitiv</v>
    <v>7</v>
    <v>GARTNER, INC. (XNYS:IT)</v>
    <v>8</v>
    <v>9</v>
    <v>Finance</v>
    <v>5</v>
    <v>486.54</v>
    <v>295.43</v>
    <v>1.3298000000000001</v>
    <v>9.6</v>
    <v>-1.4269E-2</v>
    <v>2.291E-2</v>
    <v>-6.1162999999999998</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20290</v>
    <v>New York Stock Exchange</v>
    <v>XNYS</v>
    <v>XNYS</v>
    <v>56 Top Gallant Rd, P O Box 10212, STAMFORD, CT, 06904-2212 US</v>
    <v>431</v>
    <v>Software &amp; IT Services</v>
    <v>Stock</v>
    <v>45415.958333356248</v>
    <v>1125</v>
    <v>421.44</v>
    <v>33364830000</v>
    <v>GARTNER, INC.</v>
    <v>GARTNER, INC.</v>
    <v>425.06</v>
    <v>42.660899999999998</v>
    <v>419.04</v>
    <v>428.64</v>
    <v>422.52370000000002</v>
    <v>77838810</v>
    <v>IT</v>
    <v>GARTNER, INC. (XNYS:IT)</v>
    <v>478615</v>
    <v>430653</v>
    <v>1990</v>
  </rv>
  <rv s="4">
    <v>1126</v>
  </rv>
  <rv s="0">
    <v>https://www.bing.com/financeapi/forcetrigger?t=b1ao52&amp;q=XAMS%3aADYEN&amp;form=skydnc</v>
    <v>Learn more on Bing</v>
  </rv>
  <rv s="7">
    <v>en-GB</v>
    <v>b1ao52</v>
    <v>268435456</v>
    <v>1</v>
    <v>Powered by Refinitiv</v>
    <v>13</v>
    <v>Adyen NV (XAMS:ADYEN)</v>
    <v>8</v>
    <v>16</v>
    <v>Finance</v>
    <v>15</v>
    <v>1699.2</v>
    <v>602.79999999999995</v>
    <v>1.8882000000000001</v>
    <v>26</v>
    <v>2.3033000000000001E-2</v>
    <v>EUR</v>
    <v>Adyen NV, formerly Adyen BV, is provider of mobile, online and point-of-sale (POS) payment solutions based in the Netherlands. It operates an online platform enabling merchants to accept payments internationally and from all sales channels, such as online shops, mobile payments from applications and Websites, and POS, such as countertops, mobile terminals, tablets and cash registers, among others. The platform covers the entire payment chain, including technical, contractual, reconciliation and settlement processes. The platform is available in the form of ready-to-use payment pages (HPP), application programming interface (API), and client-side encryption solution (EE). The Company’s customers include Mango, KLM, Netflix, Superdry, Uber, Groupon and Crocs, among others. It has offices in the Netherlands, the United Kingdom, France, Germany, Belgium, Brazil, China, Australia, Mexico, Singapore, Spain, Sweden and the United States.</v>
    <v>4196</v>
    <v>Euronext Amsterdam</v>
    <v>XAMS</v>
    <v>XAMS</v>
    <v>Simon Carmiggeltstraat 6-50, AMSTERDAM, NOORD-HOLLAND, 1011 DJ NL</v>
    <v>1166.2</v>
    <v>Financial Technology (Fintech) &amp; Infrastructure</v>
    <v>Stock</v>
    <v>45415.666666666664</v>
    <v>1128</v>
    <v>1132.2</v>
    <v>35852520000</v>
    <v>Adyen NV</v>
    <v>Adyen NV</v>
    <v>1133.4000000000001</v>
    <v>51.292099999999998</v>
    <v>1128.8</v>
    <v>1154.8</v>
    <v>31046520</v>
    <v>ADYEN</v>
    <v>Adyen NV (XAMS:ADYEN)</v>
    <v>81495</v>
    <v>139180</v>
    <v>2006</v>
  </rv>
  <rv s="4">
    <v>1129</v>
  </rv>
  <rv s="0">
    <v>https://www.bing.com/financeapi/forcetrigger?t=af5lim&amp;q=XFRA%3aBMW&amp;form=skydnc</v>
    <v>Learn more on Bing</v>
  </rv>
  <rv s="7">
    <v>en-GB</v>
    <v>af5lim</v>
    <v>268435456</v>
    <v>1</v>
    <v>Powered by Refinitiv</v>
    <v>13</v>
    <v>Bayerische Motoren Werke AG (XFRA:BMW)</v>
    <v>8</v>
    <v>16</v>
    <v>Finance</v>
    <v>15</v>
    <v>115.25</v>
    <v>36.884999999999998</v>
    <v>1.2283999999999999</v>
    <v>0.8</v>
    <v>7.8320000000000004E-3</v>
    <v>EUR</v>
    <v>Bayerische Motoren Werke AG is a Germany-based automobile and motorcycle manufacturer. The Company divides its activities into four segments: Automotive, Motorcycles, Financial Services and Other Entities. The Automotive segment develops, manufactures, assembles and sells cars and off-road vehicles under the brands BMW, MINI and Rolls-Royce, as well as spare parts and accessories. The Motorcycles segment develops, manufactures, assembles and sells motorcycles, as well as spare parts and accessories. The Financial Services segment focuses on car leasing, multi-brand financing, fleet business, retail customer and dealer financing, customer deposit business and insurance activities. The Other Entities segment comprises other operating companies, such as BMW (UK) Investments Ltd, Bavaria Lloyd Reisebuero GmbH.</v>
    <v>154950</v>
    <v>Deutsche Boerse AG</v>
    <v>XFRA</v>
    <v>XFRA</v>
    <v>Petuelring 130, MUENCHEN, BAYERN, 80788 DE</v>
    <v>102.95</v>
    <v>Automobiles &amp; Auto Parts</v>
    <v>Stock</v>
    <v>45415.836805555555</v>
    <v>1131</v>
    <v>102.15</v>
    <v>65144340000</v>
    <v>Bayerische Motoren Werke AG</v>
    <v>Bayerische Motoren Werke AG</v>
    <v>102.4</v>
    <v>5.9646999999999997</v>
    <v>102.15</v>
    <v>102.95</v>
    <v>638716100</v>
    <v>BMW</v>
    <v>Bayerische Motoren Werke AG (XFRA:BMW)</v>
    <v>543</v>
    <v>945870</v>
    <v>1995</v>
  </rv>
  <rv s="4">
    <v>1132</v>
  </rv>
  <rv s="0">
    <v>https://www.bing.com/financeapi/forcetrigger?t=afkwoc&amp;q=XFRA%3aSMC&amp;form=skydnc</v>
    <v>Learn more on Bing</v>
  </rv>
  <rv s="23">
    <v>en-GB</v>
    <v>afkwoc</v>
    <v>268435456</v>
    <v>1</v>
    <v>Powered by Refinitiv</v>
    <v>70</v>
    <v>SMART METERING SYSTEMS PLC (XFRA:SMC)</v>
    <v>8</v>
    <v>98</v>
    <v>Finance</v>
    <v>15</v>
    <v>0.32</v>
    <v>0</v>
    <v>0</v>
    <v>EUR</v>
    <v>Smart Metering Systems plc is a United Kingdom-based fully integrated energy infrastructure company. The Company owns, installs and manages carbon reduction (CaRe) assets. Its CaRe verticals include meter assets, grid-scale battery storage, behind-the-meter smart solar and storage, electric vehicle infrastructure, energy services and energy data. It optimizes these low-carbon assets using its in-house technology platform, METIS. It operates through three segments: Asset management, Asset installation and Energy management. Asset management segment comprises regulated management of gas and electric meters, ADM units and energy data assets within the United Kingdom. Asset installation segment comprises installation of domestic and I&amp;C gas meters and electricity meters throughout the United Kingdom. Energy management segment comprises the building and operation of grid-scale batteries, the provision of energy consultancy services and the management of distributed energy resources.</v>
    <v>1361</v>
    <v>Deutsche Boerse AG</v>
    <v>XFRA</v>
    <v>XFRA</v>
    <v>2nd Floor, 48 St Vincent Street, GLASGOW, UNITED KINGDOM-NA, G2 5TS GB</v>
    <v>11.1</v>
    <v>Electronic Equipment &amp; Parts</v>
    <v>Stock</v>
    <v>45406.836805555555</v>
    <v>1134</v>
    <v>11</v>
    <v>1315041000</v>
    <v>SMART METERING SYSTEMS PLC</v>
    <v>SMART METERING SYSTEMS PLC</v>
    <v>11.1</v>
    <v>78.010000000000005</v>
    <v>11.3</v>
    <v>11</v>
    <v>138134500</v>
    <v>SMC</v>
    <v>SMART METERING SYSTEMS PLC (XFRA:SMC)</v>
    <v>17</v>
    <v>251020</v>
    <v>2009</v>
  </rv>
  <rv s="4">
    <v>1135</v>
  </rv>
  <rv s="0">
    <v>https://www.bing.com/financeapi/forcetrigger?t=a1xwnm&amp;q=XNAS%3aMPWR&amp;form=skydnc</v>
    <v>Learn more on Bing</v>
  </rv>
  <rv s="5">
    <v>en-GB</v>
    <v>a1xwnm</v>
    <v>268435456</v>
    <v>1</v>
    <v>Powered by Refinitiv</v>
    <v>7</v>
    <v>MONOLITHIC POWER SYSTEMS, INC. (XNAS:MPWR)</v>
    <v>8</v>
    <v>9</v>
    <v>Finance</v>
    <v>5</v>
    <v>778.15</v>
    <v>383.1884</v>
    <v>1.1265000000000001</v>
    <v>-5.67</v>
    <v>3.9281000000000003E-2</v>
    <v>-7.9539999999999993E-3</v>
    <v>27.78</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727.95</v>
    <v>Semiconductors &amp; Semiconductor Equipment</v>
    <v>Stock</v>
    <v>45415.930976017968</v>
    <v>1137</v>
    <v>701.21</v>
    <v>34414032420</v>
    <v>MONOLITHIC POWER SYSTEMS, INC.</v>
    <v>MONOLITHIC POWER SYSTEMS, INC.</v>
    <v>726.99</v>
    <v>84.213899999999995</v>
    <v>712.89</v>
    <v>707.22</v>
    <v>735</v>
    <v>48661000</v>
    <v>MPWR</v>
    <v>MONOLITHIC POWER SYSTEMS, INC. (XNAS:MPWR)</v>
    <v>585707</v>
    <v>534098</v>
    <v>2004</v>
  </rv>
  <rv s="4">
    <v>1138</v>
  </rv>
  <rv s="0">
    <v>https://www.bing.com/financeapi/forcetrigger?t=a1ruc7&amp;q=XNYS%3aEL&amp;form=skydnc</v>
    <v>Learn more on Bing</v>
  </rv>
  <rv s="5">
    <v>en-GB</v>
    <v>a1ruc7</v>
    <v>268435456</v>
    <v>1</v>
    <v>Powered by Refinitiv</v>
    <v>7</v>
    <v>THE ESTEE LAUDER COMPANIES INC. (XNYS:EL)</v>
    <v>8</v>
    <v>9</v>
    <v>Finance</v>
    <v>5</v>
    <v>210.01</v>
    <v>102.22</v>
    <v>1.0730999999999999</v>
    <v>-2</v>
    <v>1.4289999999999999E-3</v>
    <v>-1.4820999999999999E-2</v>
    <v>0.19</v>
    <v>USD</v>
    <v>The Estee Lauder Companies Inc. is a manufacturer, marketer and seller of skin care, makeup, fragrance and hair care products. Its product categories include skin care, makeup, fragrance, hair care and other. The Company's products are sold in approximately 150 countries and territories under a number of brand names, including Estee Lauder, Aramis, Clinique, Lab Series, Origins, M.A.C, Bobbi Brown,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acne and oil correctors, facial masks, and sun care products. Its makeup products include lipsticks, lip glosses, mascaras, foundations and others.</v>
    <v>62000</v>
    <v>New York Stock Exchange</v>
    <v>XNYS</v>
    <v>XNYS</v>
    <v>767 5th Ave, NEW YORK, NY, 10153 US</v>
    <v>136.18</v>
    <v>Personal &amp; Household Products &amp; Services</v>
    <v>Stock</v>
    <v>45415.999288101564</v>
    <v>1140</v>
    <v>130.47</v>
    <v>47655453796</v>
    <v>THE ESTEE LAUDER COMPANIES INC.</v>
    <v>THE ESTEE LAUDER COMPANIES INC.</v>
    <v>135.01</v>
    <v>74.773600000000002</v>
    <v>134.94</v>
    <v>132.94</v>
    <v>133.13</v>
    <v>358473400</v>
    <v>EL</v>
    <v>THE ESTEE LAUDER COMPANIES INC. (XNYS:EL)</v>
    <v>3791987</v>
    <v>2805661</v>
    <v>1976</v>
  </rv>
  <rv s="4">
    <v>1141</v>
  </rv>
  <rv s="0">
    <v>https://www.bing.com/financeapi/forcetrigger?t=a1xp2w&amp;q=XNYS%3aMLM&amp;form=skydnc</v>
    <v>Learn more on Bing</v>
  </rv>
  <rv s="5">
    <v>en-GB</v>
    <v>a1xp2w</v>
    <v>268435456</v>
    <v>1</v>
    <v>Powered by Refinitiv</v>
    <v>7</v>
    <v>MARTIN MARIETTA MATERIALS, INC. (XNYS:MLM)</v>
    <v>8</v>
    <v>9</v>
    <v>Finance</v>
    <v>5</v>
    <v>626.66999999999996</v>
    <v>366.64</v>
    <v>0.95030000000000003</v>
    <v>1.07</v>
    <v>0</v>
    <v>1.8140000000000001E-3</v>
    <v>0</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598.65499999999997</v>
    <v>Construction Materials</v>
    <v>Stock</v>
    <v>45415.958333356248</v>
    <v>1143</v>
    <v>588.24</v>
    <v>36477500000</v>
    <v>MARTIN MARIETTA MATERIALS, INC.</v>
    <v>MARTIN MARIETTA MATERIALS, INC.</v>
    <v>595.51</v>
    <v>17.371099999999998</v>
    <v>589.96</v>
    <v>591.03</v>
    <v>591.03</v>
    <v>61718540</v>
    <v>MLM</v>
    <v>MARTIN MARIETTA MATERIALS, INC. (XNYS:MLM)</v>
    <v>491967</v>
    <v>449389</v>
    <v>1993</v>
  </rv>
  <rv s="4">
    <v>1144</v>
  </rv>
  <rv s="0">
    <v>https://www.bing.com/financeapi/forcetrigger?t=ajezf2&amp;q=XMIL%3aENI&amp;form=skydnc</v>
    <v>Learn more on Bing</v>
  </rv>
  <rv s="16">
    <v>en-GB</v>
    <v>ajezf2</v>
    <v>268435456</v>
    <v>1</v>
    <v>Powered by Refinitiv</v>
    <v>45</v>
    <v>Eni SpA (XMIL:ENI)</v>
    <v>8</v>
    <v>46</v>
    <v>Finance</v>
    <v>57</v>
    <v>15.83</v>
    <v>12.45</v>
    <v>1.0824</v>
    <v>-0.11600000000000001</v>
    <v>-7.8250000000000004E-3</v>
    <v>EUR</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33142</v>
    <v>Borsa Italiana</v>
    <v>XMIL</v>
    <v>XMIL</v>
    <v>Piazza Ezio Vanoni, 1, SAN DONATO MILANESE, MILANO, 20097 IT</v>
    <v>14.853999999999999</v>
    <v>Oil &amp; Gas</v>
    <v>Stock</v>
    <v>45415.666666666664</v>
    <v>1146</v>
    <v>14.656000000000001</v>
    <v>48308290000</v>
    <v>Eni SpA</v>
    <v>Eni SpA</v>
    <v>14.846</v>
    <v>10.1983</v>
    <v>14.824</v>
    <v>14.708</v>
    <v>3284490000</v>
    <v>ENI</v>
    <v>Eni SpA (XMIL:ENI)</v>
    <v>8546828</v>
    <v>9499040</v>
  </rv>
  <rv s="4">
    <v>1147</v>
  </rv>
  <rv s="0">
    <v>https://www.bing.com/financeapi/forcetrigger?t=af7tpr&amp;q=XFRA%3aDB1&amp;form=skydnc</v>
    <v>Learn more on Bing</v>
  </rv>
  <rv s="7">
    <v>en-GB</v>
    <v>af7tpr</v>
    <v>268435456</v>
    <v>1</v>
    <v>Powered by Refinitiv</v>
    <v>13</v>
    <v>Deutsche Boerse AG (XFRA:DB1)</v>
    <v>8</v>
    <v>16</v>
    <v>Finance</v>
    <v>15</v>
    <v>194.55</v>
    <v>93.18</v>
    <v>0.6502</v>
    <v>2.85</v>
    <v>1.5706999999999999E-2</v>
    <v>EUR</v>
    <v>Deutsche Boerse AG is a Germany-based exchange organization and an integrated provider of products and services covering the process chain of securities and derivatives trading. The Company offers listing and trading services and operates the trading platforms Xetra and Frankfurter Wertpapierboerse. It also provides clearing services through Eurex Clearing, as well as post-trade banking, settlement and custody services for fixed-income securities, shares and investment funds. In addition to that, it offers market data and technology-based services, such as data feeds, market data, news services, reference data, reporting services, external information technology (IT) services and trading infrastructure. The Company also operates through DB1 Ventures, a corporate venture capital platform that offers capital, knowledge, guidance, and connectivity to its portfolio companies.</v>
    <v>14502</v>
    <v>Deutsche Boerse AG</v>
    <v>XFRA</v>
    <v>XFRA</v>
    <v>FRANKFURT AM MAIN, HESSEN, 60485 DE</v>
    <v>185.65</v>
    <v>Investment Banking &amp; Investment Services</v>
    <v>Stock</v>
    <v>45415.836805555555</v>
    <v>1149</v>
    <v>183</v>
    <v>35131000000</v>
    <v>Deutsche Boerse AG</v>
    <v>Deutsche Boerse AG</v>
    <v>183</v>
    <v>19.461500000000001</v>
    <v>181.45</v>
    <v>184.3</v>
    <v>190000000</v>
    <v>DB1</v>
    <v>Deutsche Boerse AG (XFRA:DB1)</v>
    <v>212</v>
    <v>367760</v>
    <v>1990</v>
  </rv>
  <rv s="4">
    <v>1150</v>
  </rv>
  <rv s="0">
    <v>https://www.bing.com/financeapi/forcetrigger?t=afnfww&amp;q=XFRA%3aVAN&amp;form=skydnc</v>
    <v>Learn more on Bing</v>
  </rv>
  <rv s="7">
    <v>en-GB</v>
    <v>afnfww</v>
    <v>268435456</v>
    <v>1</v>
    <v>Powered by Refinitiv</v>
    <v>13</v>
    <v>ADVANTEST CORPORATION (XFRA:VAN)</v>
    <v>8</v>
    <v>65</v>
    <v>Finance</v>
    <v>15</v>
    <v>144</v>
    <v>13.87</v>
    <v>1.7478</v>
    <v>-0.95499999999999996</v>
    <v>-3.0327000000000003E-2</v>
    <v>EUR</v>
    <v>ADVANTEST CORPORATION is a Japan-based company mainly engaged in the manufacture and sale of semiconductor and component test system products and mechatronics related products, as well as the related research, development and maintenance services business. The Company operates in three business segments. The Semiconductor and Component Test Systems segment is engaged in the provision of test system products such as System on Chip (SoC) test systems and memory test systems for semiconductor and electronic parts industries. The Mechatronics Related segment is engaged in the provision of test handlers, device interfaces and nanotechnology related products. The Services and Others segment is engaged in the provision of customer solutions, system level test solutions such as Solid State Drives (SSDs), and support services, as well as the used products sale business and the equipment leasing business.</v>
    <v>6544</v>
    <v>Deutsche Boerse AG</v>
    <v>XFRA</v>
    <v>XFRA</v>
    <v>Shin Marunouchi Center Bldg., 1-6-2, Marunouchi, CHIYODA-KU, TOKYO-TO, 100-0005 JP</v>
    <v>30.535</v>
    <v>Semiconductors &amp; Semiconductor Equipment</v>
    <v>Stock</v>
    <v>45415.836805555555</v>
    <v>1152</v>
    <v>30.535</v>
    <v>3912684000000</v>
    <v>ADVANTEST CORPORATION</v>
    <v>ADVANTEST CORPORATION</v>
    <v>30.535</v>
    <v>58.721200000000003</v>
    <v>31.49</v>
    <v>30.535</v>
    <v>766141200</v>
    <v>VAN</v>
    <v>ADVANTEST CORPORATION (XFRA:VAN)</v>
    <v>210</v>
    <v>14620890</v>
    <v>1946</v>
  </rv>
  <rv s="4">
    <v>1153</v>
  </rv>
  <rv s="0">
    <v>https://www.bing.com/financeapi/forcetrigger?t=afgq5r&amp;q=XFRA%3aNLV&amp;form=skydnc</v>
    <v>Learn more on Bing</v>
  </rv>
  <rv s="23">
    <v>en-GB</v>
    <v>afgq5r</v>
    <v>268435456</v>
    <v>1</v>
    <v>Powered by Refinitiv</v>
    <v>70</v>
    <v>NIPPON TELEGRAPH AND TELEPHONE CORPORATION (XFRA:NLV)</v>
    <v>8</v>
    <v>101</v>
    <v>Finance</v>
    <v>15</v>
    <v>0.18029999999999999</v>
    <v>-1</v>
    <v>-3.7593999999999995E-2</v>
    <v>EUR</v>
    <v>Nippon Telegraph And Telephone Corp is a provider of fixed and mobile voice related services, regional communications services, long distance and international communications business, data communications business and other business. The Company operates in five segments. Mobile Communications segment conducts mobile voice related services and sale of telecommunications equipment. Regional Communications segment provides fixed voice related services and other services. Long Distance and International Communications segment comprises fixed voice related services and international communications services, solution and other services. Data Communications segment comprises system integration services and network system service. Other segment comprises real estate rentals, financial business, systems development and other services related to research and development.</v>
    <v>338651</v>
    <v>Deutsche Boerse AG</v>
    <v>XFRA</v>
    <v>XFRA</v>
    <v>East Tower, Otemachi First Square, 1-5-1, Ote-machi, CHIYODA-KU, TOKYO-TO, 100-8116 JP</v>
    <v>25.6</v>
    <v>Telecommunications Services</v>
    <v>Stock</v>
    <v>45415.836805555555</v>
    <v>1155</v>
    <v>25.2</v>
    <v>99888480000</v>
    <v>NIPPON TELEGRAPH AND TELEPHONE CORPORATION</v>
    <v>NIPPON TELEGRAPH AND TELEPHONE CORPORATION</v>
    <v>25.2</v>
    <v>2.4687000000000001</v>
    <v>26.6</v>
    <v>25.6</v>
    <v>3622013000</v>
    <v>NLV</v>
    <v>NIPPON TELEGRAPH AND TELEPHONE CORPORATION (XFRA:NLV)</v>
    <v>190</v>
    <v>182630</v>
    <v>1985</v>
  </rv>
  <rv s="4">
    <v>1156</v>
  </rv>
  <rv s="0">
    <v>https://www.bing.com/financeapi/forcetrigger?t=afg8a2&amp;q=XFRA%3aMY4&amp;form=skydnc</v>
    <v>Learn more on Bing</v>
  </rv>
  <rv s="39">
    <v>en-GB</v>
    <v>afg8a2</v>
    <v>268435456</v>
    <v>1</v>
    <v>Powered by Refinitiv</v>
    <v>125</v>
    <v>GOODMAN GROUP UNT (XFRA:MY4)</v>
    <v>126</v>
    <v>73</v>
    <v>Finance</v>
    <v>15</v>
    <v>0.95</v>
    <v>5.0839999999999996E-2</v>
    <v>EUR</v>
    <v>Deutsche Boerse AG</v>
    <v>XFRA</v>
    <v>19.635999999999999</v>
    <v>ETF</v>
    <v>45415.836805555555</v>
    <v>1158</v>
    <v>19.545999999999999</v>
    <v>GOODMAN GROUP UNT</v>
    <v>19.545999999999999</v>
    <v>18.686</v>
    <v>19.635999999999999</v>
    <v>MY4</v>
    <v>GOODMAN GROUP UNT (XFRA:MY4)</v>
    <v>860</v>
  </rv>
  <rv s="4">
    <v>1159</v>
  </rv>
  <rv s="0">
    <v>https://www.bing.com/financeapi/forcetrigger?t=af3y27&amp;q=XFRA%3aADS&amp;form=skydnc</v>
    <v>Learn more on Bing</v>
  </rv>
  <rv s="7">
    <v>en-GB</v>
    <v>af3y27</v>
    <v>268435456</v>
    <v>1</v>
    <v>Powered by Refinitiv</v>
    <v>13</v>
    <v>Adidas AG (XFRA:ADS)</v>
    <v>8</v>
    <v>16</v>
    <v>Finance</v>
    <v>15</v>
    <v>335.05</v>
    <v>93.44</v>
    <v>0.92630000000000001</v>
    <v>-0.1</v>
    <v>-4.4479999999999997E-4</v>
    <v>EUR</v>
    <v>Adidas AG is a Germany-based company that designs, develops, produces, and markets a range of athletic and sports lifestyle products. The Company's segments include Europe, North America, Asia-Pacific, Russia/CIS, Latin America; Emerging Markets, Adidas Golf, Runtastic, and other centrally managed businesses. Its segment includes wholesale, retail, and e-commerce business activities relating to the distribution and sale of products of the Adidas brand to retail customers and end consumers. The Company has over 2,500 own-retail stores, mono-branded franchise stores, shop-in-shops, joint ventures with retail partners and co-branded stores, and an e-commerce channel, which is available to customers in over 50 countries. Adidas branded products include footwear, apparel, and hardware, such as bags and balls.</v>
    <v>51561</v>
    <v>Deutsche Boerse AG</v>
    <v>XFRA</v>
    <v>XFRA</v>
    <v>Adi-Dassler-Strasse 1, HERZOGENAURACH, BAYERN, 91074 DE</v>
    <v>225.4</v>
    <v>Textiles &amp; Apparel</v>
    <v>Stock</v>
    <v>45415.836805555555</v>
    <v>1161</v>
    <v>223.3</v>
    <v>40500000000</v>
    <v>Adidas AG</v>
    <v>Adidas AG</v>
    <v>224.5</v>
    <v>478.08510000000001</v>
    <v>224.8</v>
    <v>224.7</v>
    <v>180000000</v>
    <v>ADS</v>
    <v>Adidas AG (XFRA:ADS)</v>
    <v>133</v>
    <v>448370</v>
    <v>1989</v>
  </rv>
  <rv s="4">
    <v>1162</v>
  </rv>
  <rv s="0">
    <v>https://www.bing.com/financeapi/forcetrigger?t=a2sn5r&amp;q=OTCM%3aPPRUF&amp;form=skydnc</v>
    <v>Learn more on Bing</v>
  </rv>
  <rv s="7">
    <v>en-GB</v>
    <v>a2sn5r</v>
    <v>268435456</v>
    <v>1</v>
    <v>Powered by Refinitiv</v>
    <v>13</v>
    <v>Kering SA (OTCM:PPRUF)</v>
    <v>8</v>
    <v>127</v>
    <v>Finance</v>
    <v>15</v>
    <v>628.4</v>
    <v>333.52</v>
    <v>1.0787</v>
    <v>13.593999999999999</v>
    <v>3.9494000000000001E-2</v>
    <v>USD</v>
    <v>Kering SA is a France-based company that mainly active in fashion group on luxurious branded products. The Group manages the development of a series of renowned Houses in Fashion, Leather Goods and Jewelry: Gucci, Saint Laurent, Bottega Veneta, Balenciaga, Alexander McQueen, Brioni, Boucheron, Pomellato, DoDo, Ginori 1735, as well as Kering Eyewear and Kering Beaute. It manufactures and sell, mostly through managed retail stores, an array of products, including leather goods, apparel, accessories, footwear, jewelry among others, for man, woman, and children. The Group is actively working in globally.</v>
    <v>48964</v>
    <v>OTC Markets</v>
    <v>OTCM</v>
    <v>OTCM</v>
    <v>40 rue de Sevres, PARIS, ILE-DE-FRANCE, 75007 FR</v>
    <v>360.94200000000001</v>
    <v>Specialty Retailers</v>
    <v>Stock</v>
    <v>45415.802521365622</v>
    <v>1164</v>
    <v>348</v>
    <v>39840230000</v>
    <v>Kering SA</v>
    <v>Kering SA</v>
    <v>353.59800000000001</v>
    <v>13.296900000000001</v>
    <v>344.20600000000002</v>
    <v>357.8</v>
    <v>123420800</v>
    <v>PPRUF</v>
    <v>Kering SA (OTCM:PPRUF)</v>
    <v>376</v>
    <v>309000</v>
    <v>1955</v>
  </rv>
  <rv s="4">
    <v>1165</v>
  </rv>
  <rv s="0">
    <v>https://www.bing.com/financeapi/forcetrigger?t=a1u4zr&amp;q=XNYS%3aGPN&amp;form=skydnc</v>
    <v>Learn more on Bing</v>
  </rv>
  <rv s="5">
    <v>en-GB</v>
    <v>a1u4zr</v>
    <v>268435456</v>
    <v>1</v>
    <v>Powered by Refinitiv</v>
    <v>7</v>
    <v>GLOBAL PAYMENTS INC. (XNYS:GPN)</v>
    <v>8</v>
    <v>9</v>
    <v>Finance</v>
    <v>5</v>
    <v>141.77500000000001</v>
    <v>95.12</v>
    <v>1.0278</v>
    <v>0.83</v>
    <v>5.6569999999999997E-3</v>
    <v>7.509E-3</v>
    <v>0.63</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112.575</v>
    <v>Professional &amp; Commercial Services</v>
    <v>Stock</v>
    <v>45415.991284120311</v>
    <v>1167</v>
    <v>109.84</v>
    <v>28408770000</v>
    <v>GLOBAL PAYMENTS INC.</v>
    <v>GLOBAL PAYMENTS INC.</v>
    <v>112</v>
    <v>22.133199999999999</v>
    <v>110.54</v>
    <v>111.37</v>
    <v>112</v>
    <v>255084600</v>
    <v>GPN</v>
    <v>GLOBAL PAYMENTS INC. (XNYS:GPN)</v>
    <v>3191218</v>
    <v>1965511</v>
    <v>2000</v>
  </rv>
  <rv s="4">
    <v>1168</v>
  </rv>
  <rv s="0">
    <v>https://www.bing.com/financeapi/forcetrigger?t=a226jc&amp;q=XNYS%3aROK&amp;form=skydnc</v>
    <v>Learn more on Bing</v>
  </rv>
  <rv s="5">
    <v>en-GB</v>
    <v>a226jc</v>
    <v>268435456</v>
    <v>1</v>
    <v>Powered by Refinitiv</v>
    <v>7</v>
    <v>ROCKWELL AUTOMATION, INC. (XNYS:ROK)</v>
    <v>8</v>
    <v>9</v>
    <v>Finance</v>
    <v>5</v>
    <v>348.52</v>
    <v>252.11</v>
    <v>1.3968</v>
    <v>4.01</v>
    <v>1.46E-4</v>
    <v>1.485E-2</v>
    <v>0.04</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277.70999999999998</v>
    <v>Machinery, Equipment &amp; Components</v>
    <v>Stock</v>
    <v>45415.980928830468</v>
    <v>1170</v>
    <v>272.74</v>
    <v>31403937600</v>
    <v>ROCKWELL AUTOMATION, INC.</v>
    <v>ROCKWELL AUTOMATION, INC.</v>
    <v>273.89</v>
    <v>26.094799999999999</v>
    <v>270.04000000000002</v>
    <v>274.05</v>
    <v>274.08999999999997</v>
    <v>114592000</v>
    <v>ROK</v>
    <v>ROCKWELL AUTOMATION, INC. (XNYS:ROK)</v>
    <v>996030</v>
    <v>856593</v>
    <v>1996</v>
  </rv>
  <rv s="4">
    <v>1171</v>
  </rv>
  <rv s="0">
    <v>https://www.bing.com/financeapi/forcetrigger?t=a2rfgh&amp;q=OTCM%3aOVCHY&amp;form=skydnc</v>
    <v>Learn more on Bing</v>
  </rv>
  <rv s="6">
    <v>en-GB</v>
    <v>a2rfgh</v>
    <v>268435456</v>
    <v>1</v>
    <v>Powered by Refinitiv</v>
    <v>10</v>
    <v>OVERSEA-CHINESE BANKING CORPORATION LIMITED (OTCM:OVCHY)</v>
    <v>8</v>
    <v>128</v>
    <v>Finance</v>
    <v>15</v>
    <v>21.68</v>
    <v>17.46</v>
    <v>1.0892999999999999</v>
    <v>0.09</v>
    <v>4.2449999999999996E-3</v>
    <v>USD</v>
    <v>Oversea-Chinese Banking Corporation Limited (the Bank) is engaged in the business of banking, life insurance, general insurance, asset management, investment holding, futures and stockbroking. Its segments include Global Consumer/Private Banking, Global Wholesale Banking, Global Treasury and Markets, Insurance, and Others. The Global Consumer/Private Banking segment provides a range of deposit products, consumer loans, credit cards, wealth management products and brokerage services. The Global Wholesale Banking segment offers financing solutions, including long-term project financing, short-term credit, working capital and trade financing. The Global Treasury and Markets segment engages in foreign exchange activities, money market operations, fixed income, and derivatives trading, and offers structured treasury products and financial solutions. The Insurance segment provides both life and general insurance products to its customers, mainly in Singapore and Malaysia.</v>
    <v>33330</v>
    <v>OTC Markets</v>
    <v>OTCM</v>
    <v>OTCM</v>
    <v>65 Chulia Street, #01-00, OCBC Centre, 049513 SG</v>
    <v>21.68</v>
    <v>Banking Services</v>
    <v>Stock</v>
    <v>45415.832778356249</v>
    <v>1173</v>
    <v>20.89</v>
    <v>64743540000</v>
    <v>OVERSEA-CHINESE BANKING CORPORATION LIMITED</v>
    <v>OVERSEA-CHINESE BANKING CORPORATION LIMITED</v>
    <v>21.234999999999999</v>
    <v>21.2</v>
    <v>21.29</v>
    <v>4514891000</v>
    <v>OVCHY</v>
    <v>OVERSEA-CHINESE BANKING CORPORATION LIMITED (OTCM:OVCHY)</v>
    <v>5909</v>
    <v>6938460</v>
    <v>1932</v>
  </rv>
  <rv s="4">
    <v>1174</v>
  </rv>
  <rv s="0">
    <v>https://www.bing.com/financeapi/forcetrigger?t=a2ekc7&amp;q=OTCM%3aDNZOF&amp;form=skydnc</v>
    <v>Learn more on Bing</v>
  </rv>
  <rv s="7">
    <v>en-GB</v>
    <v>a2ekc7</v>
    <v>268435456</v>
    <v>1</v>
    <v>Powered by Refinitiv</v>
    <v>13</v>
    <v>DENSO CORPORATION (OTCM:DNZOF)</v>
    <v>8</v>
    <v>47</v>
    <v>Finance</v>
    <v>15</v>
    <v>20.13</v>
    <v>14.37</v>
    <v>1.4487000000000001</v>
    <v>0.4</v>
    <v>2.2856999999999999E-2</v>
    <v>USD</v>
    <v>DENSO Corporation is a supplier of automotive components. The powertrain system business manufactures and sells exhaust sensor, ignition coils and others. The electrification system business manufactures and sells starters, alternators, lithium-ion battery packs, electromechanical integrated two-system drive electric power steering and others. The electronic system business manufactures and sells engine control computers, body control computers, transmission control computers and others. The thermal system business manufactures and sells car air conditioner systems, seat air conditioners, engine cooling modules and others. The mobility system business manufactures and sells cockpit information systems, combination meters, head-up displays and others. The industrial equipment business manufactures and sells various robots, programmable controllers and others. The life-related equipment business manufactures and sells water heaters, residential air conditioners and others.</v>
    <v>164572</v>
    <v>OTC Markets</v>
    <v>OTCM</v>
    <v>OTCM</v>
    <v>1-1, Showa-cho, KARIYA-SHI, AICHI-KEN, 448-8661 JP</v>
    <v>17.899999999999999</v>
    <v>Automobiles &amp; Auto Parts</v>
    <v>Stock</v>
    <v>45415.726948529686</v>
    <v>1176</v>
    <v>17.739999999999998</v>
    <v>8451498000000</v>
    <v>DENSO CORPORATION</v>
    <v>DENSO CORPORATION</v>
    <v>17.739999999999998</v>
    <v>25.703900000000001</v>
    <v>17.5</v>
    <v>17.899999999999999</v>
    <v>3151780000</v>
    <v>DNZOF</v>
    <v>DENSO CORPORATION (OTCM:DNZOF)</v>
    <v>621</v>
    <v>7962260</v>
    <v>1949</v>
  </rv>
  <rv s="4">
    <v>1177</v>
  </rv>
  <rv s="0">
    <v>https://www.bing.com/financeapi/forcetrigger?t=brjvjc&amp;q=XNAS%3aDDOG&amp;form=skydnc</v>
    <v>Learn more on Bing</v>
  </rv>
  <rv s="5">
    <v>en-GB</v>
    <v>brjvjc</v>
    <v>268435456</v>
    <v>1</v>
    <v>Powered by Refinitiv</v>
    <v>7</v>
    <v>DATADOG, INC. (XNAS:DDOG)</v>
    <v>8</v>
    <v>9</v>
    <v>Finance</v>
    <v>5</v>
    <v>138.61000000000001</v>
    <v>63</v>
    <v>1.1341000000000001</v>
    <v>-1.19</v>
    <v>-1.3680000000000001E-3</v>
    <v>-9.4850000000000004E-3</v>
    <v>-0.17</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127.88</v>
    <v>Software &amp; IT Services</v>
    <v>Stock</v>
    <v>45415.997274305468</v>
    <v>1179</v>
    <v>123.53</v>
    <v>41532786207</v>
    <v>DATADOG, INC.</v>
    <v>DATADOG, INC.</v>
    <v>127.56</v>
    <v>926.69650000000001</v>
    <v>125.46</v>
    <v>124.27</v>
    <v>124.1</v>
    <v>334214100</v>
    <v>DDOG</v>
    <v>DATADOG, INC. (XNAS:DDOG)</v>
    <v>3884462</v>
    <v>3215630</v>
    <v>2010</v>
  </rv>
  <rv s="4">
    <v>1180</v>
  </rv>
  <rv s="0">
    <v>https://www.bing.com/financeapi/forcetrigger?t=a23pkr&amp;q=XNYS%3aSTM&amp;form=skydnc</v>
    <v>Learn more on Bing</v>
  </rv>
  <rv s="5">
    <v>en-GB</v>
    <v>a23pkr</v>
    <v>268435456</v>
    <v>1</v>
    <v>Powered by Refinitiv</v>
    <v>7</v>
    <v>STMicroelectronics NV (XNYS:STM)</v>
    <v>8</v>
    <v>9</v>
    <v>Finance</v>
    <v>5</v>
    <v>55.85</v>
    <v>37.21</v>
    <v>1.6294999999999999</v>
    <v>0.89</v>
    <v>2.496E-4</v>
    <v>2.2716E-2</v>
    <v>0.01</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40.479999999999997</v>
    <v>Semiconductors &amp; Semiconductor Equipment</v>
    <v>Stock</v>
    <v>45415.990290439062</v>
    <v>1182</v>
    <v>39.799999999999997</v>
    <v>36362340000</v>
    <v>STMicroelectronics NV</v>
    <v>STMicroelectronics NV</v>
    <v>40.29</v>
    <v>8.9837000000000007</v>
    <v>39.18</v>
    <v>40.07</v>
    <v>40.08</v>
    <v>911281900</v>
    <v>STM</v>
    <v>STMicroelectronics NV (XNYS:STM)</v>
    <v>2717908</v>
    <v>3514136</v>
    <v>1987</v>
  </rv>
  <rv s="4">
    <v>1183</v>
  </rv>
  <rv s="0">
    <v>https://www.bing.com/financeapi/forcetrigger?t=a1qeh7&amp;q=XNAS%3aCSGP&amp;form=skydnc</v>
    <v>Learn more on Bing</v>
  </rv>
  <rv s="5">
    <v>en-GB</v>
    <v>a1qeh7</v>
    <v>268435456</v>
    <v>1</v>
    <v>Powered by Refinitiv</v>
    <v>7</v>
    <v>COSTAR GROUP, INC. (XNAS:CSGP)</v>
    <v>8</v>
    <v>9</v>
    <v>Finance</v>
    <v>5</v>
    <v>100.38</v>
    <v>67.349999999999994</v>
    <v>0.87729999999999997</v>
    <v>1.47</v>
    <v>9.9750000000000012E-3</v>
    <v>1.6376999999999999E-2</v>
    <v>0.91</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91.93</v>
    <v>Software &amp; IT Services</v>
    <v>Stock</v>
    <v>45415.974570173435</v>
    <v>1185</v>
    <v>90.64</v>
    <v>37253068029</v>
    <v>COSTAR GROUP, INC.</v>
    <v>COSTAR GROUP, INC.</v>
    <v>91.05</v>
    <v>126.2175</v>
    <v>89.76</v>
    <v>91.23</v>
    <v>92.14</v>
    <v>408342300</v>
    <v>CSGP</v>
    <v>COSTAR GROUP, INC. (XNAS:CSGP)</v>
    <v>1244624</v>
    <v>2098524</v>
    <v>1998</v>
  </rv>
  <rv s="4">
    <v>1186</v>
  </rv>
  <rv s="0">
    <v>https://www.bing.com/financeapi/forcetrigger?t=a1rrh7&amp;q=XNYS%3aEFX&amp;form=skydnc</v>
    <v>Learn more on Bing</v>
  </rv>
  <rv s="5">
    <v>en-GB</v>
    <v>a1rrh7</v>
    <v>268435456</v>
    <v>1</v>
    <v>Powered by Refinitiv</v>
    <v>7</v>
    <v>EQUIFAX INC. (XNYS:EFX)</v>
    <v>8</v>
    <v>9</v>
    <v>Finance</v>
    <v>5</v>
    <v>275.10000000000002</v>
    <v>159.94999999999999</v>
    <v>1.5720000000000001</v>
    <v>2.5499999999999998</v>
    <v>1.0609E-2</v>
    <v>1.1358999999999999E-2</v>
    <v>2.4087999999999998</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233.77</v>
    <v>Professional &amp; Commercial Services</v>
    <v>Stock</v>
    <v>45415.958333344533</v>
    <v>1188</v>
    <v>226.48500000000001</v>
    <v>28065945665</v>
    <v>EQUIFAX INC.</v>
    <v>EQUIFAX INC.</v>
    <v>229.48</v>
    <v>50.5916</v>
    <v>224.5</v>
    <v>227.05</v>
    <v>229.4588</v>
    <v>123611300</v>
    <v>EFX</v>
    <v>EQUIFAX INC. (XNYS:EFX)</v>
    <v>730987</v>
    <v>1038443</v>
    <v>1913</v>
  </rv>
  <rv s="4">
    <v>1189</v>
  </rv>
  <rv s="0">
    <v>https://www.bing.com/financeapi/forcetrigger?t=a2ryvh&amp;q=OTCM%3aPGPHF&amp;form=skydnc</v>
    <v>Learn more on Bing</v>
  </rv>
  <rv s="7">
    <v>en-GB</v>
    <v>a2ryvh</v>
    <v>268435456</v>
    <v>1</v>
    <v>Powered by Refinitiv</v>
    <v>13</v>
    <v>Partners Group Holding AG (OTCM:PGPHF)</v>
    <v>8</v>
    <v>107</v>
    <v>Finance</v>
    <v>15</v>
    <v>1492.65</v>
    <v>871.51009999999997</v>
    <v>1.7699</v>
    <v>25.45</v>
    <v>1.9384999999999999E-2</v>
    <v>USD</v>
    <v>Partners Group Holding AG is a Switzerland-based global private markets investment management firm. It manages a broad range of customized portfolios for an international clientele of institutional investors. The Company operates in the following business segments: Private equity which refers to investments made in private companies; Private debt which refers to debt financing for private corporations or projects, which allows investors to access investment opportunities that are not available in the public corporate bond market; Private real estate which refers to investments made in private real estate assets, including a range of investment opportunities, from housing complexes and office space to shopping centers and industrial buildings, and Private Infrastructure which refers to investments made in private infrastructure assets, such as transportation, communication, power conventional, power renewable, energy infrastructure, water, social infrastructure and waste management.</v>
    <v>1931</v>
    <v>OTC Markets</v>
    <v>OTCM</v>
    <v>OTCM</v>
    <v>Zugerstrasse 57, BAAR, ZUG, 6341 CH</v>
    <v>1355.62</v>
    <v>Investment Banking &amp; Investment Services</v>
    <v>Stock</v>
    <v>45415.746496307809</v>
    <v>1191</v>
    <v>1313.25</v>
    <v>32160150000</v>
    <v>Partners Group Holding AG</v>
    <v>Partners Group Holding AG</v>
    <v>1316.36</v>
    <v>29.200700000000001</v>
    <v>1312.9</v>
    <v>1338.35</v>
    <v>26700000</v>
    <v>PGPHF</v>
    <v>Partners Group Holding AG (OTCM:PGPHF)</v>
    <v>48</v>
    <v>55030</v>
    <v>1997</v>
  </rv>
  <rv s="4">
    <v>1192</v>
  </rv>
  <rv s="0">
    <v>https://www.bing.com/financeapi/forcetrigger?t=afekh7&amp;q=XFRA%3aLIE&amp;form=skydnc</v>
    <v>Learn more on Bing</v>
  </rv>
  <rv s="23">
    <v>en-GB</v>
    <v>afekh7</v>
    <v>268435456</v>
    <v>1</v>
    <v>Powered by Refinitiv</v>
    <v>70</v>
    <v>SUN LIFE FINANCIAL INC (XFRA:LIE)</v>
    <v>8</v>
    <v>129</v>
    <v>Finance</v>
    <v>15</v>
    <v>0.95489999999999997</v>
    <v>0</v>
    <v>0</v>
    <v>EUR</v>
    <v>Sun Life Financial Inc. is a Canada-based international financial services company, which offers asset management, wealth, insurance and health solutions to individual and institutional clients. Its segments include Canada, United States (U.S.), Asset Management, Asia, and Corporate. The Canada segment provides protection, health, asset management and wealth solutions. It also offers a premier health and wellness virtual care platform. The U.S. segment provides employee and government benefits in the United States. Its business units include group benefits, dental and in-force management. The Asset Management business group includes MFS and SLC Management. MFS is an asset manager offering a comprehensive selection of financial products and services. The Asia segment consists of two business units: Local Markets and International Hubs. It has operations in a number of markets worldwide, including Canada, the United States, the United Kingdom, Ireland, Hong Kong, India and others.</v>
    <v>30941</v>
    <v>Deutsche Boerse AG</v>
    <v>XFRA</v>
    <v>XFRA</v>
    <v>Sun Life Assurance Co Of Canada, One York Street, TORONTO, ON, M5J 0B6 CA</v>
    <v>48.6</v>
    <v>Insurance</v>
    <v>Stock</v>
    <v>45415.836805555555</v>
    <v>1194</v>
    <v>48.4</v>
    <v>41365200000</v>
    <v>SUN LIFE FINANCIAL INC</v>
    <v>SUN LIFE FINANCIAL INC</v>
    <v>48.6</v>
    <v>13.4444</v>
    <v>48.4</v>
    <v>48.4</v>
    <v>583737100</v>
    <v>LIE</v>
    <v>SUN LIFE FINANCIAL INC (XFRA:LIE)</v>
    <v>53</v>
    <v>1573130</v>
    <v>1999</v>
  </rv>
  <rv s="4">
    <v>1195</v>
  </rv>
  <rv s="0">
    <v>https://www.bing.com/financeapi/forcetrigger?t=afemww&amp;q=XFRA%3aLLD2&amp;form=skydnc</v>
    <v>Learn more on Bing</v>
  </rv>
  <rv s="23">
    <v>en-GB</v>
    <v>afemww</v>
    <v>268435456</v>
    <v>1</v>
    <v>Powered by Refinitiv</v>
    <v>70</v>
    <v>LLOYDS BANKING GROUP PLC (XFRA:LLD2)</v>
    <v>8</v>
    <v>101</v>
    <v>Finance</v>
    <v>15</v>
    <v>1.3090999999999999</v>
    <v>-0.02</v>
    <v>-8.6960000000000006E-3</v>
    <v>EUR</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Deutsche Boerse AG</v>
    <v>XFRA</v>
    <v>XFRA</v>
    <v>25 Gresham Street, LONDON, UNITED KINGDOM-NA, EC2V 7HN GB</v>
    <v>2.2799999999999998</v>
    <v>Banking Services</v>
    <v>Stock</v>
    <v>45415.836805555555</v>
    <v>1197</v>
    <v>2.2799999999999998</v>
    <v>41199250000</v>
    <v>LLOYDS BANKING GROUP PLC</v>
    <v>LLOYDS BANKING GROUP PLC</v>
    <v>2.2799999999999998</v>
    <v>6.5143000000000004</v>
    <v>2.2999999999999998</v>
    <v>2.2799999999999998</v>
    <v>15789230000</v>
    <v>LLD2</v>
    <v>LLOYDS BANKING GROUP PLC (XFRA:LLD2)</v>
    <v>11000</v>
    <v>10061470</v>
    <v>1985</v>
  </rv>
  <rv s="4">
    <v>1198</v>
  </rv>
  <rv s="0">
    <v>https://www.bing.com/financeapi/forcetrigger?t=ao5sa2&amp;q=XLON%3aAHT&amp;form=skydnc</v>
    <v>Learn more on Bing</v>
  </rv>
  <rv s="7">
    <v>en-GB</v>
    <v>ao5sa2</v>
    <v>268435456</v>
    <v>1</v>
    <v>Powered by Refinitiv</v>
    <v>13</v>
    <v>ASHTEAD GROUP PUBLIC LIMITED COMPANY (XLON:AHT)</v>
    <v>8</v>
    <v>28</v>
    <v>Finance</v>
    <v>29</v>
    <v>6144</v>
    <v>4437</v>
    <v>1.5002</v>
    <v>68</v>
    <v>1.2064999999999999E-2</v>
    <v>GBp</v>
    <v>Ashtead Group plc is a United Kingdom-based international equipment rental company with national networks in the United States, Canada, and the United Kingdom under the brand name Sunbelt Rentals. The Company rents a range of construction and industrial equipment across a variety of applications to a diverse customer base. The Sunbelt US is construction and industrial equipment rental division which has around 1,157 stores. It rent a wide range of equipment from a network of stores clustered in major metropolitan areas from Washington DC, and Baltimore on the Atlantic Coast through Miami, Tampa and Orlando in Florida to Los Angeles and Seattle on the West Coast. The Company’s Canada division has its stores in Alberta, British Colombia, Manitoba, New Brunswick, Nova Scotia, Ontario, Quebec, and Saskatchewan. The Sunbelt UK rents a range of equipment and operates approximately 192 stores and various markets in the United Kingdom. Its equipment’s are used in lift, power, and more.</v>
    <v>27018</v>
    <v>London Stock Exchange</v>
    <v>XLON</v>
    <v>XLON</v>
    <v>100 Cheapside, LONDON, UNITED KINGDOM-NA, EC2V 6DT GB</v>
    <v>5770</v>
    <v>Professional &amp; Commercial Services</v>
    <v>Stock</v>
    <v>45415.652572233594</v>
    <v>1200</v>
    <v>5660</v>
    <v>24917580000</v>
    <v>ASHTEAD GROUP PUBLIC LIMITED COMPANY</v>
    <v>ASHTEAD GROUP PUBLIC LIMITED COMPANY</v>
    <v>5698</v>
    <v>19.5322</v>
    <v>5636</v>
    <v>5704</v>
    <v>437298800</v>
    <v>AHT</v>
    <v>ASHTEAD GROUP PUBLIC LIMITED COMPANY (XLON:AHT)</v>
    <v>673057</v>
    <v>969960</v>
    <v>1984</v>
  </rv>
  <rv s="4">
    <v>1201</v>
  </rv>
  <rv s="0">
    <v>https://www.bing.com/financeapi/forcetrigger?t=afk8im&amp;q=XFRA%3aS6MA&amp;form=skydnc</v>
    <v>Learn more on Bing</v>
  </rv>
  <rv s="6">
    <v>en-GB</v>
    <v>afk8im</v>
    <v>268435456</v>
    <v>1</v>
    <v>Powered by Refinitiv</v>
    <v>10</v>
    <v>Seven &amp; i Holdings Co., Ltd. (XFRA:S6MA)</v>
    <v>8</v>
    <v>78</v>
    <v>Finance</v>
    <v>15</v>
    <v>22.4</v>
    <v>6.4</v>
    <v>0.61450000000000005</v>
    <v>8.7332999999999998</v>
    <v>2.0468510000000002</v>
    <v>EUR</v>
    <v>Seven &amp; i Holdings Co Ltd is a Japan-based company mainly engaged in the distribution business. The Company operates in seven business segments. The Domestic Convenience Store segment is engaged in the convenience store business based on direct management and franchise systems, such as the operation of 7-Eleven stores in Japan. The Overseas Convenience Store segment is engaged in the operation of convenience stores, such as 7-Eleven overseas. The Superstore segment is a retail business that provides food, daily necessities and other items necessary for daily life. The Department Store segment is engaged in the retail business. The Finance-Related segment is involved in the banking, credit card business and leasing business. The Specialty Store segment is engaged in the retail business that provides specialized and distinctive products and services. The Others segment is involved in the real estate business.</v>
    <v>84154</v>
    <v>Deutsche Boerse AG</v>
    <v>XFRA</v>
    <v>XFRA</v>
    <v>8-8, Niban-cho, CHIYODA-KU, TOKYO-TO, 102-8452 JP</v>
    <v>13</v>
    <v>Food &amp; Drug Retailing</v>
    <v>Stock</v>
    <v>45379.878472222219</v>
    <v>1203</v>
    <v>13</v>
    <v>5808898000000</v>
    <v>Seven &amp; i Holdings Co., Ltd.</v>
    <v>Seven &amp; i Holdings Co., Ltd.</v>
    <v>13</v>
    <v>4.2667000000000002</v>
    <v>13</v>
    <v>2633227000</v>
    <v>S6MA</v>
    <v>Seven &amp; i Holdings Co., Ltd. (XFRA:S6MA)</v>
    <v>200</v>
    <v>6145100</v>
    <v>2005</v>
  </rv>
  <rv s="4">
    <v>1204</v>
  </rv>
  <rv s="0">
    <v>https://www.bing.com/financeapi/forcetrigger?t=ao6aw7&amp;q=XLON%3aBARC&amp;form=skydnc</v>
    <v>Learn more on Bing</v>
  </rv>
  <rv s="7">
    <v>en-GB</v>
    <v>ao6aw7</v>
    <v>268435456</v>
    <v>1</v>
    <v>Powered by Refinitiv</v>
    <v>13</v>
    <v>BARCLAYS PLC (XLON:BARC)</v>
    <v>8</v>
    <v>28</v>
    <v>Finance</v>
    <v>29</v>
    <v>207.5</v>
    <v>128.12</v>
    <v>1.9806999999999999</v>
    <v>1.35</v>
    <v>6.7159999999999997E-3</v>
    <v>GBp</v>
    <v>Barclays PLC is a United Kingdom-based universal bank. The Company supports individuals and small businesses through its consumer banking services, and larger businesses and institutions through its corporate and investment banking services. Its operations include consumer banking and payment services around the United Kingdom, United States and Europe, as well as a global corporate and investment bank. Its divisions include Barclays UK and Barclays International. Barclays UK division includes UK Personal Banking, UK Business Banking and Barclaycard Consumer UK businesses, which are carried on by its UK ring-fenced bank Barclays Bank UK PLC and other entities within the Company. Barclays International division includes corporate and investment bank and consumer, cards and payments businesses, which are operated within its non-ring-fenced bank Barclays Bank PLC and other entities within the Company. Its divisions are supported by its subsidiary, Barclays Execution Services Limited.</v>
    <v>92400</v>
    <v>London Stock Exchange</v>
    <v>XLON</v>
    <v>XLON</v>
    <v>1 Churchill Place, Canary Wharf, LONDON, UNITED KINGDOM-NA, E14 5HP GB</v>
    <v>203.4</v>
    <v>Banking Services</v>
    <v>Stock</v>
    <v>45415.598890821093</v>
    <v>1206</v>
    <v>199.58</v>
    <v>30352830000</v>
    <v>BARCLAYS PLC</v>
    <v>BARCLAYS PLC</v>
    <v>202.5</v>
    <v>7.5186999999999999</v>
    <v>201</v>
    <v>202.35</v>
    <v>15000160000</v>
    <v>BARC</v>
    <v>BARCLAYS PLC (XLON:BARC)</v>
    <v>47828046</v>
    <v>90290230</v>
    <v>1896</v>
  </rv>
  <rv s="4">
    <v>1207</v>
  </rv>
  <rv s="0">
    <v>https://www.bing.com/financeapi/forcetrigger?t=a1pf4c&amp;q=XNAS%3aCDW&amp;form=skydnc</v>
    <v>Learn more on Bing</v>
  </rv>
  <rv s="5">
    <v>en-GB</v>
    <v>a1pf4c</v>
    <v>268435456</v>
    <v>1</v>
    <v>Powered by Refinitiv</v>
    <v>7</v>
    <v>CDW CORPORATION (XNAS:CDW)</v>
    <v>8</v>
    <v>9</v>
    <v>Finance</v>
    <v>5</v>
    <v>263.37</v>
    <v>162.59</v>
    <v>1.083</v>
    <v>1.1499999999999999</v>
    <v>2.0040000000000001E-3</v>
    <v>5.2649999999999997E-3</v>
    <v>0.44</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223.2</v>
    <v>Integrated Hardware &amp; Software</v>
    <v>Stock</v>
    <v>45415.898533159372</v>
    <v>1209</v>
    <v>218.09</v>
    <v>29501881992</v>
    <v>CDW CORPORATION</v>
    <v>CDW CORPORATION</v>
    <v>219.99</v>
    <v>27.386099999999999</v>
    <v>218.41</v>
    <v>219.56</v>
    <v>220</v>
    <v>134368200</v>
    <v>CDW</v>
    <v>CDW CORPORATION (XNAS:CDW)</v>
    <v>805670</v>
    <v>728369</v>
    <v>2007</v>
  </rv>
  <rv s="4">
    <v>1210</v>
  </rv>
  <rv s="0">
    <v>https://www.bing.com/financeapi/forcetrigger?t=a1rfsm&amp;q=XNYS%3aDD&amp;form=skydnc</v>
    <v>Learn more on Bing</v>
  </rv>
  <rv s="5">
    <v>en-GB</v>
    <v>a1rfsm</v>
    <v>268435456</v>
    <v>1</v>
    <v>Powered by Refinitiv</v>
    <v>7</v>
    <v>DuPont de Nemours, Inc. (XNYS:DD)</v>
    <v>8</v>
    <v>9</v>
    <v>Finance</v>
    <v>5</v>
    <v>79.19</v>
    <v>61.14</v>
    <v>1.3525</v>
    <v>-0.08</v>
    <v>5.1499999999999994E-4</v>
    <v>-1.029E-3</v>
    <v>0.04</v>
    <v>USD</v>
    <v>DuPont de Nemours, Inc. provides technology-based materials and solutions. The Company’s segments include Electronics &amp; Industrial and Water &amp; Protection. The Electronics &amp; Industrial segment is a provider of differentiated materials and component solutions for computing, 5G, electric vehicles (EV), a range of consumer electronics, including mobile devices, television monitors, personal computers and a variety of other industries including aerospace, defense, transportation, healthcare, and medical devices. The segment supplies materials and solutions for the fabrication of semiconductors and integrated circuits addressing multiple steps of the manufacturing process. The Water &amp; Protection segment provides engineered products and integrated systems for a number of industries including, worker safety, water purification and separation, transportation, energy, medical packaging and building materials. Its brands include NOMEX, KEVLAR, TYVEK, FILMTEC, AMBERLITE, and STYROFOAM.</v>
    <v>24000</v>
    <v>New York Stock Exchange</v>
    <v>XNYS</v>
    <v>XNYS</v>
    <v>974 Centre Rd Bldg 730, WILMINGTON, DE, 19805 US</v>
    <v>78.38</v>
    <v>Chemicals</v>
    <v>Stock</v>
    <v>45415.979308842187</v>
    <v>1212</v>
    <v>77.14</v>
    <v>32471820000</v>
    <v>DuPont de Nemours, Inc.</v>
    <v>DuPont de Nemours, Inc.</v>
    <v>78.38</v>
    <v>88.908000000000001</v>
    <v>77.75</v>
    <v>77.67</v>
    <v>77.709999999999994</v>
    <v>418074200</v>
    <v>DD</v>
    <v>DuPont de Nemours, Inc. (XNYS:DD)</v>
    <v>2391431</v>
    <v>2282478</v>
    <v>2015</v>
  </rv>
  <rv s="4">
    <v>1213</v>
  </rv>
  <rv s="0">
    <v>https://www.bing.com/financeapi/forcetrigger?t=a1wmu2&amp;q=XNYS%3aKR&amp;form=skydnc</v>
    <v>Learn more on Bing</v>
  </rv>
  <rv s="5">
    <v>en-GB</v>
    <v>a1wmu2</v>
    <v>268435456</v>
    <v>1</v>
    <v>Powered by Refinitiv</v>
    <v>7</v>
    <v>THE KROGER CO. (XNYS:KR)</v>
    <v>8</v>
    <v>9</v>
    <v>Finance</v>
    <v>5</v>
    <v>58.3399</v>
    <v>42.094999999999999</v>
    <v>0.44009999999999999</v>
    <v>-0.31</v>
    <v>-8.3109999999999989E-3</v>
    <v>-5.6270000000000001E-3</v>
    <v>-0.45529999999999998</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54.88</v>
    <v>Food &amp; Drug Retailing</v>
    <v>Stock</v>
    <v>45415.971105300778</v>
    <v>1215</v>
    <v>54.23</v>
    <v>39534063162</v>
    <v>THE KROGER CO.</v>
    <v>THE KROGER CO.</v>
    <v>54.75</v>
    <v>18.506799999999998</v>
    <v>55.09</v>
    <v>54.78</v>
    <v>54.3247</v>
    <v>721687900</v>
    <v>KR</v>
    <v>THE KROGER CO. (XNYS:KR)</v>
    <v>4937997</v>
    <v>4371483</v>
    <v>1902</v>
  </rv>
  <rv s="4">
    <v>1216</v>
  </rv>
  <rv s="0">
    <v>https://www.bing.com/financeapi/forcetrigger?t=a2lm77&amp;q=OTCM%3aJAPAY&amp;form=skydnc</v>
    <v>Learn more on Bing</v>
  </rv>
  <rv s="7">
    <v>en-GB</v>
    <v>a2lm77</v>
    <v>268435456</v>
    <v>1</v>
    <v>Powered by Refinitiv</v>
    <v>13</v>
    <v>JAPAN TOBACCO INC. (OTCM:JAPAY)</v>
    <v>8</v>
    <v>90</v>
    <v>Finance</v>
    <v>15</v>
    <v>14</v>
    <v>10.48</v>
    <v>0.41499999999999998</v>
    <v>0.09</v>
    <v>6.4700000000000001E-3</v>
    <v>USD</v>
    <v>Japan Tobacco Inc is a Japan-based company mainly engaged in the tobacco business, the pharmaceutical business and the processed food business. The Company operates through four business segments. The Domestic Tobacco segment is engaged in the production and sale of manufactured tobacco in Japan (including domestic duty-free market and China, Hong Kong and Macao markets under the jurisdiction of China Business Division). The International Tobacco segment is engaged in the production and sale of manufactured tobacco overseas. The Medical segment is engaged in the research, development, production and sale of medical drugs. The Food Processing segment is engaged in the manufacture and sale of frozen and ambient temperature processed foods, bakery, seasoning, among others. The Company is also involved in the leasing of real estate.</v>
    <v>53239</v>
    <v>OTC Markets</v>
    <v>OTCM</v>
    <v>OTCM</v>
    <v>Kamiyacho Trust Tower, 4-1-1, Toranomon, MINATO-KU, TOKYO-TO, 105-6927 JP</v>
    <v>14</v>
    <v>Food &amp; Tobacco</v>
    <v>Stock</v>
    <v>45415.833034131247</v>
    <v>1218</v>
    <v>13.92</v>
    <v>55713080000</v>
    <v>JAPAN TOBACCO INC.</v>
    <v>JAPAN TOBACCO INC.</v>
    <v>13.98</v>
    <v>14.5405</v>
    <v>13.91</v>
    <v>14</v>
    <v>4000000000</v>
    <v>JAPAY</v>
    <v>JAPAN TOBACCO INC. (OTCM:JAPAY)</v>
    <v>35293</v>
    <v>36610</v>
    <v>1985</v>
  </rv>
  <rv s="4">
    <v>1219</v>
  </rv>
  <rv s="0">
    <v>https://www.bing.com/financeapi/forcetrigger?t=a2x2ww&amp;q=OTCM%3aSSREY&amp;form=skydnc</v>
    <v>Learn more on Bing</v>
  </rv>
  <rv s="40">
    <v>en-GB</v>
    <v>a2x2ww</v>
    <v>268435456</v>
    <v>1</v>
    <v>Powered by Refinitiv</v>
    <v>130</v>
    <v>Swiss Re Ltd (OTCM:SSREY)</v>
    <v>8</v>
    <v>131</v>
    <v>Finance</v>
    <v>15</v>
    <v>32.909999999999997</v>
    <v>23.55</v>
    <v>0.25</v>
    <v>9.1739999999999999E-3</v>
    <v>USD</v>
    <v>Swiss Re AG is a Switzerland-based wholesale provider of reinsurance, insurance and other insurance-based forms of risk transfer. The Company operates in four segments: Property&amp;Casualty Reinsurance, Life&amp;Health Reinsurance, Corporate Solutions and Life Capital. Its Reinsurance Unit provides premiums and fee income through Property&amp;Casualty and Life&amp;Health segments. Its Corporate Solutions segment is engaged in serving mid-sized and large corporations, with product offerings ranging from traditional property and casualty insurance to customized solutions. Its Admin Re segment provides risk and capital management solutions by which the Company acquires closed books of in-force life and health insurance business, entire lines of business, or the entire capital stock of life insurance companies. Its open and closed life insurance books, including Admin Re, are managed under a unit called Life Capital.</v>
    <v>OTC Markets</v>
    <v>OTCM</v>
    <v>OTCM</v>
    <v>Mythenquai 50/60, ZUERICH, ZUERICH, 8022 CH</v>
    <v>27.66</v>
    <v>Stock</v>
    <v>45415.833044617968</v>
    <v>1221</v>
    <v>27.37</v>
    <v>Swiss Re Ltd</v>
    <v>Swiss Re Ltd</v>
    <v>27.66</v>
    <v>27.25</v>
    <v>27.5</v>
    <v>SSREY</v>
    <v>Swiss Re Ltd (OTCM:SSREY)</v>
    <v>28093</v>
  </rv>
  <rv s="4">
    <v>1222</v>
  </rv>
  <rv s="41">
    <v>12</v>
    <v>Beta</v>
    <v>0</v>
  </rv>
  <rv s="0">
    <v>https://www.bing.com/financeapi/forcetrigger?t=a26c9c&amp;q=XNYS%3aXYL&amp;form=skydnc</v>
    <v>Learn more on Bing</v>
  </rv>
  <rv s="5">
    <v>en-GB</v>
    <v>a26c9c</v>
    <v>268435456</v>
    <v>1</v>
    <v>Powered by Refinitiv</v>
    <v>7</v>
    <v>XYLEM INC. (XNYS:XYL)</v>
    <v>8</v>
    <v>9</v>
    <v>Finance</v>
    <v>5</v>
    <v>138.46</v>
    <v>87.59</v>
    <v>1.0662</v>
    <v>1.22</v>
    <v>-6.0489999999999997E-3</v>
    <v>8.9709999999999998E-3</v>
    <v>-0.83</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138.46</v>
    <v>Machinery, Equipment &amp; Components</v>
    <v>Stock</v>
    <v>45415.972442337501</v>
    <v>1225</v>
    <v>135.16</v>
    <v>33131950000</v>
    <v>XYLEM INC.</v>
    <v>XYLEM INC.</v>
    <v>137.5</v>
    <v>49.017600000000002</v>
    <v>135.99</v>
    <v>137.21</v>
    <v>136.38</v>
    <v>241468900</v>
    <v>XYL</v>
    <v>XYLEM INC. (XNYS:XYL)</v>
    <v>1418175</v>
    <v>1184840</v>
    <v>2011</v>
  </rv>
  <rv s="4">
    <v>1226</v>
  </rv>
  <rv s="0">
    <v>https://www.bing.com/financeapi/forcetrigger?t=a1skmw&amp;q=XNAS%3aFANG&amp;form=skydnc</v>
    <v>Learn more on Bing</v>
  </rv>
  <rv s="5">
    <v>en-GB</v>
    <v>a1skmw</v>
    <v>268435456</v>
    <v>1</v>
    <v>Powered by Refinitiv</v>
    <v>7</v>
    <v>DIAMONDBACK ENERGY, INC. (XNAS:FANG)</v>
    <v>8</v>
    <v>9</v>
    <v>Finance</v>
    <v>5</v>
    <v>211.96</v>
    <v>123.41</v>
    <v>1.9037999999999999</v>
    <v>3.87</v>
    <v>2.7789999999999998E-3</v>
    <v>1.9581999999999999E-2</v>
    <v>0.56000000000000005</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201.54</v>
    <v>Oil &amp; Gas</v>
    <v>Stock</v>
    <v>45415.981446226564</v>
    <v>1228</v>
    <v>196.29</v>
    <v>35935580000</v>
    <v>DIAMONDBACK ENERGY, INC.</v>
    <v>DIAMONDBACK ENERGY, INC.</v>
    <v>196.58</v>
    <v>11.3574</v>
    <v>197.63</v>
    <v>201.5</v>
    <v>202.06</v>
    <v>178340400</v>
    <v>FANG</v>
    <v>DIAMONDBACK ENERGY, INC. (XNAS:FANG)</v>
    <v>1873837</v>
    <v>1491899</v>
    <v>2011</v>
  </rv>
  <rv s="4">
    <v>1229</v>
  </rv>
  <rv s="0">
    <v>https://www.bing.com/financeapi/forcetrigger?t=a259jc&amp;q=XNYS%3aVEEV&amp;form=skydnc</v>
    <v>Learn more on Bing</v>
  </rv>
  <rv s="5">
    <v>en-GB</v>
    <v>a259jc</v>
    <v>268435456</v>
    <v>1</v>
    <v>Powered by Refinitiv</v>
    <v>7</v>
    <v>VEEVA SYSTEMS INC. (XNYS:VEEV)</v>
    <v>8</v>
    <v>9</v>
    <v>Finance</v>
    <v>5</v>
    <v>236.9</v>
    <v>160.21</v>
    <v>0.83650000000000002</v>
    <v>2.02</v>
    <v>3.1949999999999999E-3</v>
    <v>1.0027999999999999E-2</v>
    <v>0.65</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205.66</v>
    <v>Healthcare Equipment &amp; Supplies</v>
    <v>Stock</v>
    <v>45415.958333356248</v>
    <v>1231</v>
    <v>201.98</v>
    <v>32833040000</v>
    <v>VEEVA SYSTEMS INC.</v>
    <v>VEEVA SYSTEMS INC.</v>
    <v>204.31</v>
    <v>60.435499999999998</v>
    <v>201.43</v>
    <v>203.45</v>
    <v>204.1</v>
    <v>161381400</v>
    <v>VEEV</v>
    <v>VEEVA SYSTEMS INC. (XNYS:VEEV)</v>
    <v>646523</v>
    <v>923164</v>
    <v>2007</v>
  </rv>
  <rv s="4">
    <v>1232</v>
  </rv>
  <rv s="0">
    <v>https://www.bing.com/financeapi/forcetrigger?t=a1tgqh&amp;q=XNYS%3aFTV&amp;form=skydnc</v>
    <v>Learn more on Bing</v>
  </rv>
  <rv s="5">
    <v>en-GB</v>
    <v>a1tgqh</v>
    <v>268435456</v>
    <v>1</v>
    <v>Powered by Refinitiv</v>
    <v>7</v>
    <v>FORTIVE CORPORATION (XNYS:FTV)</v>
    <v>8</v>
    <v>9</v>
    <v>Finance</v>
    <v>5</v>
    <v>87.1</v>
    <v>63.05</v>
    <v>1.1435</v>
    <v>-0.02</v>
    <v>3.6800000000000001E-3</v>
    <v>-2.6279999999999999E-4</v>
    <v>0.28000000000000003</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76.680000000000007</v>
    <v>Machinery, Equipment &amp; Components</v>
    <v>Stock</v>
    <v>45415.958333344533</v>
    <v>1234</v>
    <v>75.62</v>
    <v>26782343496</v>
    <v>FORTIVE CORPORATION</v>
    <v>FORTIVE CORPORATION</v>
    <v>76.47</v>
    <v>30.0593</v>
    <v>76.099999999999994</v>
    <v>76.08</v>
    <v>76.36</v>
    <v>352028700</v>
    <v>FTV</v>
    <v>FORTIVE CORPORATION (XNYS:FTV)</v>
    <v>2306506</v>
    <v>1821417</v>
    <v>2015</v>
  </rv>
  <rv s="4">
    <v>1235</v>
  </rv>
  <rv s="0">
    <v>http://commons.wikimedia.org/wiki/File:MongoDB_Logo.svg</v>
    <v>&lt;a rel="nofollow" class="external text" href="https://www.mongodb.com/legal/trademark-usage-guidelines"&gt;MongoDB, Inc.&lt;/a&gt;</v>
  </rv>
  <rv s="0">
    <v>http://en.wikipedia.org/wiki/MongoDB_Inc.</v>
    <v>Wikipedia</v>
  </rv>
  <rv s="1">
    <v>1237</v>
    <v>1238</v>
  </rv>
  <rv s="2">
    <v>6</v>
    <v>https://www.bing.com/th?id=AMMS_e1db2e3234bc1bb199e8aee07d2a0340&amp;qlt=95</v>
    <v>1239</v>
    <v>0</v>
    <v>https://www.bing.com/images/search?form=xlimg&amp;q=10gen</v>
    <v>Image of MONGODB, INC.</v>
  </rv>
  <rv s="0">
    <v>https://www.bing.com/financeapi/forcetrigger?t=a1xf1h&amp;q=XNAS%3aMDB&amp;form=skydnc</v>
    <v>Learn more on Bing</v>
  </rv>
  <rv s="3">
    <v>en-GB</v>
    <v>a1xf1h</v>
    <v>268435456</v>
    <v>1</v>
    <v>Powered by Refinitiv</v>
    <v>0</v>
    <v>MONGODB, INC. (XNAS:MDB)</v>
    <v>3</v>
    <v>4</v>
    <v>Finance</v>
    <v>5</v>
    <v>509.62</v>
    <v>215.56</v>
    <v>1.2186999999999999</v>
    <v>-0.32</v>
    <v>9.6460000000000003E-4</v>
    <v>-8.810999999999999E-4</v>
    <v>0.35</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378.46499999999997</v>
    <v>1240</v>
    <v>Software &amp; IT Services</v>
    <v>Stock</v>
    <v>45415.999874883593</v>
    <v>1241</v>
    <v>360.84</v>
    <v>26426768263</v>
    <v>MONGODB, INC.</v>
    <v>MONGODB, INC.</v>
    <v>373.36</v>
    <v>0</v>
    <v>363.17</v>
    <v>362.85</v>
    <v>363.2</v>
    <v>72831110</v>
    <v>MDB</v>
    <v>MONGODB, INC. (XNAS:MDB)</v>
    <v>926998</v>
    <v>1230922</v>
    <v>2007</v>
  </rv>
  <rv s="4">
    <v>1242</v>
  </rv>
  <rv s="42">
    <v>en-GB</v>
    <v>c8bc4c</v>
    <v>268435456</v>
    <v>1</v>
    <v>Powered by Refinitiv</v>
    <v>132</v>
    <v>GE HealthCare Technologies Inc. (XNAS:GEHC)</v>
    <v>21</v>
    <v>9</v>
    <v>Finance</v>
    <v>5</v>
    <v>94.5</v>
    <v>62.35</v>
    <v>1.181</v>
    <v>1.64</v>
    <v>-1.0070000000000001E-3</v>
    <v>2.1072E-2</v>
    <v>-0.08</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80.06</v>
    <v>Healthcare Equipment &amp; Supplies</v>
    <v>Stock</v>
    <v>45415.987898425781</v>
    <v>78.5</v>
    <v>36264410000</v>
    <v>GE HealthCare Technologies Inc.</v>
    <v>GE HealthCare Technologies Inc.</v>
    <v>78.5</v>
    <v>23.135999999999999</v>
    <v>77.83</v>
    <v>79.47</v>
    <v>79.39</v>
    <v>456328300</v>
    <v>GEHC</v>
    <v>GE HealthCare Technologies Inc. (XNAS:GEHC)</v>
    <v>2722865</v>
    <v>3024785</v>
    <v>2022</v>
  </rv>
  <rv s="4">
    <v>1244</v>
  </rv>
  <rv s="0">
    <v>https://www.bing.com/financeapi/forcetrigger?t=ae9w8m&amp;q=XPAR%3aRI&amp;form=skydnc</v>
    <v>Learn more on Bing</v>
  </rv>
  <rv s="7">
    <v>en-GB</v>
    <v>ae9w8m</v>
    <v>268435456</v>
    <v>1</v>
    <v>Powered by Refinitiv</v>
    <v>13</v>
    <v>Pernod Ricard SA (XPAR:RI)</v>
    <v>8</v>
    <v>16</v>
    <v>Finance</v>
    <v>15</v>
    <v>217</v>
    <v>138.69999999999999</v>
    <v>0.50790000000000002</v>
    <v>0.55000000000000004</v>
    <v>3.9090000000000001E-3</v>
    <v>EUR</v>
    <v>Pernod Ricard SA is a France-based worldwide producer of wines and spirits. It operates through three geographical segments: America, Europe, and Asia/Rest of the World. The Company holds a portfolio of brands, including Absolut Vodka, Ricard pastis, Ballantine’s, Chivas Regal, Royal Salute, and The Glenlivet Scotch whiskies, Jameson Irish whiskey, Martell cognac, Havana Club rum, Beefeater gin, Malibu liqueur, Mumm and Perrier-Jouet champagnes, as well Jacob’s Creek, Brancott Estate, Campo Viejo, and Kenwood wines, among others.</v>
    <v>20617</v>
    <v>Euronext Paris</v>
    <v>XPAR</v>
    <v>XPAR</v>
    <v>5 Cours Paul Ricard, Paris Cedex 08, PARIS, ILE-DE-FRANCE, 75380 FR</v>
    <v>144.65</v>
    <v>Beverages</v>
    <v>Stock</v>
    <v>45415.666666666664</v>
    <v>1246</v>
    <v>140.85</v>
    <v>36107980000</v>
    <v>Pernod Ricard SA</v>
    <v>Pernod Ricard SA</v>
    <v>141.15</v>
    <v>17.554200000000002</v>
    <v>140.69999999999999</v>
    <v>141.25</v>
    <v>255631700</v>
    <v>RI</v>
    <v>Pernod Ricard SA (XPAR:RI)</v>
    <v>596879</v>
    <v>461610</v>
    <v>1958</v>
  </rv>
  <rv s="4">
    <v>1247</v>
  </rv>
  <rv s="0">
    <v>https://www.bing.com/financeapi/forcetrigger?t=a1r63m&amp;q=XNAS%3aDLTR&amp;form=skydnc</v>
    <v>Learn more on Bing</v>
  </rv>
  <rv s="5">
    <v>en-GB</v>
    <v>a1r63m</v>
    <v>268435456</v>
    <v>1</v>
    <v>Powered by Refinitiv</v>
    <v>7</v>
    <v>DOLLAR TREE, INC. (XNAS:DLTR)</v>
    <v>8</v>
    <v>9</v>
    <v>Finance</v>
    <v>5</v>
    <v>161.1</v>
    <v>102.77</v>
    <v>0.91190000000000004</v>
    <v>0.95</v>
    <v>5.798E-4</v>
    <v>7.9310000000000005E-3</v>
    <v>7.0000000000000007E-2</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N/A, 500 Volvo Parkway, CHESAPEAKE, VA, 23320 US</v>
    <v>121.27</v>
    <v>Diversified Retail</v>
    <v>Stock</v>
    <v>45415.957377337501</v>
    <v>1249</v>
    <v>119.95</v>
    <v>26317090000</v>
    <v>DOLLAR TREE, INC.</v>
    <v>DOLLAR TREE, INC.</v>
    <v>120.05</v>
    <v>0</v>
    <v>119.78</v>
    <v>120.73</v>
    <v>120.8</v>
    <v>217983000</v>
    <v>DLTR</v>
    <v>DOLLAR TREE, INC. (XNAS:DLTR)</v>
    <v>1471110</v>
    <v>2665792</v>
    <v>2008</v>
  </rv>
  <rv s="4">
    <v>1250</v>
  </rv>
  <rv s="0">
    <v>https://www.bing.com/financeapi/forcetrigger?t=a25jnm&amp;q=XNAS%3aVRSK&amp;form=skydnc</v>
    <v>Learn more on Bing</v>
  </rv>
  <rv s="5">
    <v>en-GB</v>
    <v>a25jnm</v>
    <v>268435456</v>
    <v>1</v>
    <v>Powered by Refinitiv</v>
    <v>7</v>
    <v>VERISK ANALYTICS, INC. (XNAS:VRSK)</v>
    <v>8</v>
    <v>9</v>
    <v>Finance</v>
    <v>5</v>
    <v>251.98</v>
    <v>198.4</v>
    <v>0.81210000000000004</v>
    <v>3.57</v>
    <v>-9.6909999999999997E-4</v>
    <v>1.5271999999999999E-2</v>
    <v>-0.23</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Blvd, JERSEY CITY, NJ, 07310-1607 US</v>
    <v>237.57</v>
    <v>Software &amp; IT Services</v>
    <v>Stock</v>
    <v>45415.988086955469</v>
    <v>1252</v>
    <v>233.78</v>
    <v>33876887661</v>
    <v>VERISK ANALYTICS, INC.</v>
    <v>VERISK ANALYTICS, INC.</v>
    <v>234.27</v>
    <v>43.378799999999998</v>
    <v>233.76</v>
    <v>237.33</v>
    <v>237.1</v>
    <v>142741700</v>
    <v>VRSK</v>
    <v>VERISK ANALYTICS, INC. (XNAS:VRSK)</v>
    <v>1127556</v>
    <v>995216</v>
    <v>2008</v>
  </rv>
  <rv s="4">
    <v>1253</v>
  </rv>
  <rv s="0">
    <v>https://www.bing.com/financeapi/forcetrigger?t=a1qyvh&amp;q=XNYS%3aDG&amp;form=skydnc</v>
    <v>Learn more on Bing</v>
  </rv>
  <rv s="5">
    <v>en-GB</v>
    <v>a1qyvh</v>
    <v>268435456</v>
    <v>1</v>
    <v>Powered by Refinitiv</v>
    <v>7</v>
    <v>DOLLAR GENERAL CORPORATION (XNYS:DG)</v>
    <v>8</v>
    <v>9</v>
    <v>Finance</v>
    <v>5</v>
    <v>221.5</v>
    <v>101.09</v>
    <v>0.45710000000000001</v>
    <v>0.34</v>
    <v>0</v>
    <v>2.4790000000000003E-3</v>
    <v>0</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138.68</v>
    <v>Diversified Retail</v>
    <v>Stock</v>
    <v>45415.992979316405</v>
    <v>1255</v>
    <v>135.965</v>
    <v>30202610000</v>
    <v>DOLLAR GENERAL CORPORATION</v>
    <v>DOLLAR GENERAL CORPORATION</v>
    <v>136.75</v>
    <v>18.202400000000001</v>
    <v>137.15</v>
    <v>137.49</v>
    <v>137.49</v>
    <v>219671300</v>
    <v>DG</v>
    <v>DOLLAR GENERAL CORPORATION (XNYS:DG)</v>
    <v>2268787</v>
    <v>1995652</v>
    <v>1998</v>
  </rv>
  <rv s="4">
    <v>1256</v>
  </rv>
  <rv s="0">
    <v>https://www.bing.com/financeapi/forcetrigger?t=bwyl52&amp;q=XFRA%3aFVJA&amp;form=skydnc</v>
    <v>Learn more on Bing</v>
  </rv>
  <rv s="19">
    <v>en-GB</v>
    <v>bwyl52</v>
    <v>268435456</v>
    <v>1</v>
    <v>Powered by Refinitiv</v>
    <v>55</v>
    <v>FORTESCUE LTD (XFRA:FVJA)</v>
    <v>8</v>
    <v>56</v>
    <v>Finance</v>
    <v>15</v>
    <v>1.536</v>
    <v>0.8</v>
    <v>2.7027000000000002E-2</v>
    <v>EUR</v>
    <v>Fortescue Ltd, formerly Fortescue Metals Group Ltd, is an Australia-based integrated green technology, energy, and metals company. The Company operates through two segments: Metals, and Energy. The Metals segment is engaged in the exploration, development, production, processing, sale and transportation of iron ore, and the exploration for other minerals. The Energy segment is engaged in the development of green electricity, green hydrogen, and green ammonia projects. Through its growth project Iron Bridge and its interest in the Belinga Iron Ore Project in Gabon, it is investing in the growth of its iron ore business. Its integrated operations in the Pilbara include the Chichester, Solomon and Western mining hubs. Its mining infrastructure is connected to the five berth Herb Elliott Port and Judith Street Harbour towage facility in Port Hedland. The Solomon Hub in the Hamersley Ranges is located 60 kilometers (km) north of Tom Price and 120km to the west of the Chichester Hub.</v>
    <v>Deutsche Boerse AG</v>
    <v>XFRA</v>
    <v>XFRA</v>
    <v>Level 2 87 Adelaide Terrace, East Perth, PERTH, WESTERN AUSTRALIA, 6004 AU</v>
    <v>30.4</v>
    <v>Stock</v>
    <v>45415.836805555555</v>
    <v>1258</v>
    <v>30.4</v>
    <v>FORTESCUE LTD</v>
    <v>FORTESCUE LTD</v>
    <v>30.4</v>
    <v>29.6</v>
    <v>30.4</v>
    <v>FVJA</v>
    <v>FORTESCUE LTD (XFRA:FVJA)</v>
    <v>37</v>
  </rv>
  <rv s="4">
    <v>1259</v>
  </rv>
  <rv s="0">
    <v>https://www.bing.com/financeapi/forcetrigger?t=bo5fpr&amp;q=XNAS%3aMRNA&amp;form=skydnc</v>
    <v>Learn more on Bing</v>
  </rv>
  <rv s="5">
    <v>en-GB</v>
    <v>bo5fpr</v>
    <v>268435456</v>
    <v>1</v>
    <v>Powered by Refinitiv</v>
    <v>7</v>
    <v>MODERNA, INC. (XNAS:MRNA)</v>
    <v>8</v>
    <v>9</v>
    <v>Finance</v>
    <v>5</v>
    <v>142.79</v>
    <v>62.55</v>
    <v>1.5029999999999999</v>
    <v>-0.59</v>
    <v>2.8799999999999997E-3</v>
    <v>-4.6979999999999999E-3</v>
    <v>0.36</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126.4</v>
    <v>Biotechnology &amp; Medical Research</v>
    <v>Stock</v>
    <v>45415.999444640627</v>
    <v>1261</v>
    <v>122.01</v>
    <v>47859950000</v>
    <v>MODERNA, INC.</v>
    <v>MODERNA, INC.</v>
    <v>125</v>
    <v>0</v>
    <v>125.59</v>
    <v>125</v>
    <v>125.36</v>
    <v>382879600</v>
    <v>MRNA</v>
    <v>MODERNA, INC. (XNAS:MRNA)</v>
    <v>4513133</v>
    <v>3466090</v>
    <v>2016</v>
  </rv>
  <rv s="4">
    <v>1262</v>
  </rv>
  <rv s="0">
    <v>https://www.bing.com/financeapi/forcetrigger?t=afccoc&amp;q=XFRA%3aHSY&amp;form=skydnc</v>
    <v>Learn more on Bing</v>
  </rv>
  <rv s="7">
    <v>en-GB</v>
    <v>afccoc</v>
    <v>268435456</v>
    <v>1</v>
    <v>Powered by Refinitiv</v>
    <v>13</v>
    <v>THE HERSHEY COMPANY (XFRA:HSY)</v>
    <v>8</v>
    <v>17</v>
    <v>Finance</v>
    <v>15</v>
    <v>252.3</v>
    <v>74.42</v>
    <v>0.36299999999999999</v>
    <v>-1.94</v>
    <v>-1.068E-2</v>
    <v>EUR</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Deutsche Boerse AG</v>
    <v>XFRA</v>
    <v>XFRA</v>
    <v>19 East Chocolate Avenue, External Rptg &amp; Compliance, HERSHEY, PA, 17033 US</v>
    <v>185</v>
    <v>Food &amp; Tobacco</v>
    <v>Stock</v>
    <v>45415.836805555555</v>
    <v>1264</v>
    <v>179.7</v>
    <v>40417550000</v>
    <v>THE HERSHEY COMPANY</v>
    <v>THE HERSHEY COMPANY</v>
    <v>183.14</v>
    <v>19.2193</v>
    <v>181.64</v>
    <v>179.7</v>
    <v>204211500</v>
    <v>HSY</v>
    <v>THE HERSHEY COMPANY (XFRA:HSY)</v>
    <v>91</v>
    <v>1903000</v>
    <v>1927</v>
  </rv>
  <rv s="4">
    <v>1265</v>
  </rv>
  <rv s="0">
    <v>http://zh.wikipedia.org/wiki/太平洋瓦電公司</v>
    <v>Wikipedia</v>
  </rv>
  <rv s="1">
    <v>0</v>
    <v>1267</v>
  </rv>
  <rv s="2">
    <v>6</v>
    <v>https://www.bing.com/th?id=AMMS_d7c2863336a8698ebd1054cdf3b7bcff&amp;qlt=95</v>
    <v>1268</v>
    <v>0</v>
    <v>https://www.bing.com/images/search?form=xlimg&amp;q=pacific+gas+and+electric+company</v>
    <v>Image of PG&amp;E CORPORATION</v>
  </rv>
  <rv s="0">
    <v>https://www.bing.com/financeapi/forcetrigger?t=a1zkar&amp;q=XNYS%3aPCG&amp;form=skydnc</v>
    <v>Learn more on Bing</v>
  </rv>
  <rv s="3">
    <v>en-GB</v>
    <v>a1zkar</v>
    <v>268435456</v>
    <v>1</v>
    <v>Powered by Refinitiv</v>
    <v>0</v>
    <v>PG&amp;E CORPORATION (XNYS:PCG)</v>
    <v>3</v>
    <v>4</v>
    <v>Finance</v>
    <v>5</v>
    <v>18.32</v>
    <v>14.71</v>
    <v>1.1870000000000001</v>
    <v>0.04</v>
    <v>1.0244999999999999E-2</v>
    <v>2.2819999999999997E-3</v>
    <v>0.18</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17.850000000000001</v>
    <v>1269</v>
    <v>Electrical Utilities &amp; IPPs</v>
    <v>Stock</v>
    <v>45415.996776145315</v>
    <v>1270</v>
    <v>17.425000000000001</v>
    <v>37549866060</v>
    <v>PG&amp;E CORPORATION</v>
    <v>PG&amp;E CORPORATION</v>
    <v>17.739999999999998</v>
    <v>15.624700000000001</v>
    <v>17.53</v>
    <v>17.57</v>
    <v>17.75</v>
    <v>2137158000</v>
    <v>PCG</v>
    <v>PG&amp;E CORPORATION (XNYS:PCG)</v>
    <v>12813177</v>
    <v>11996178</v>
    <v>1995</v>
  </rv>
  <rv s="4">
    <v>1271</v>
  </rv>
  <rv s="0">
    <v>https://www.bing.com/financeapi/forcetrigger?t=a1zo52&amp;q=XNYS%3aPEG&amp;form=skydnc</v>
    <v>Learn more on Bing</v>
  </rv>
  <rv s="5">
    <v>en-GB</v>
    <v>a1zo52</v>
    <v>268435456</v>
    <v>1</v>
    <v>Powered by Refinitiv</v>
    <v>7</v>
    <v>PUBLIC SERVICE ENTERPRISE GROUP INCORPORATED (XNYS:PEG)</v>
    <v>8</v>
    <v>9</v>
    <v>Finance</v>
    <v>5</v>
    <v>70.540000000000006</v>
    <v>53.71</v>
    <v>0.58760000000000001</v>
    <v>0.43</v>
    <v>-3.1800000000000001E-3</v>
    <v>6.1409999999999998E-3</v>
    <v>-0.224</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70.540000000000006</v>
    <v>Multiline Utilities</v>
    <v>Stock</v>
    <v>45415.958333367969</v>
    <v>1273</v>
    <v>69.709999999999994</v>
    <v>35125430000</v>
    <v>PUBLIC SERVICE ENTERPRISE GROUP INCORPORATED</v>
    <v>PUBLIC SERVICE ENTERPRISE GROUP INCORPORATED</v>
    <v>70.48</v>
    <v>19.494700000000002</v>
    <v>70.02</v>
    <v>70.45</v>
    <v>70.225999999999999</v>
    <v>498586600</v>
    <v>PEG</v>
    <v>PUBLIC SERVICE ENTERPRISE GROUP INCORPORATED (XNYS:PEG)</v>
    <v>2393470</v>
    <v>2845813</v>
    <v>1985</v>
  </rv>
  <rv s="4">
    <v>1274</v>
  </rv>
  <rv s="0">
    <v>https://www.bing.com/financeapi/forcetrigger?t=a214h7&amp;q=XNYS%3aPPG&amp;form=skydnc</v>
    <v>Learn more on Bing</v>
  </rv>
  <rv s="5">
    <v>en-GB</v>
    <v>a214h7</v>
    <v>268435456</v>
    <v>1</v>
    <v>Powered by Refinitiv</v>
    <v>7</v>
    <v>PPG INDUSTRIES, INC. (XNYS:PPG)</v>
    <v>8</v>
    <v>9</v>
    <v>Finance</v>
    <v>5</v>
    <v>152.88999999999999</v>
    <v>120.325</v>
    <v>1.2885</v>
    <v>0.67</v>
    <v>-2.0087999999999998E-2</v>
    <v>5.0660000000000002E-3</v>
    <v>-2.6701000000000001</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134.44999999999999</v>
    <v>Chemicals</v>
    <v>Stock</v>
    <v>45415.958333367969</v>
    <v>1276</v>
    <v>132.25</v>
    <v>31284200000</v>
    <v>PPG INDUSTRIES, INC.</v>
    <v>PPG INDUSTRIES, INC.</v>
    <v>133.84</v>
    <v>22.428100000000001</v>
    <v>132.25</v>
    <v>132.91999999999999</v>
    <v>130.2499</v>
    <v>235361100</v>
    <v>PPG</v>
    <v>PPG INDUSTRIES, INC. (XNYS:PPG)</v>
    <v>1303659</v>
    <v>1819216</v>
    <v>1883</v>
  </rv>
  <rv s="4">
    <v>1277</v>
  </rv>
  <rv s="0">
    <v>https://www.bing.com/financeapi/forcetrigger?t=af569c&amp;q=XFRA%3aBAYA&amp;form=skydnc</v>
    <v>Learn more on Bing</v>
  </rv>
  <rv s="6">
    <v>en-GB</v>
    <v>af569c</v>
    <v>268435456</v>
    <v>1</v>
    <v>Powered by Refinitiv</v>
    <v>10</v>
    <v>Bayer AG (XFRA:BAYA)</v>
    <v>8</v>
    <v>133</v>
    <v>Finance</v>
    <v>15</v>
    <v>27.396000000000001</v>
    <v>6.2</v>
    <v>1.0669</v>
    <v>0.2</v>
    <v>3.0303E-2</v>
    <v>EUR</v>
    <v>Bayer AG is a German-based life science company. The Company's segments are Crop Science, Pharmaceuticals and Consumer Health. The Crop Science segment focuses on seeds, improved plant traits, chemical and biological crop protection products, digital solutions and customer service for sustainable agriculture. The Pharmaceuticals segment focuses on prescription products, especially for cardiology and women's healthcare and specialty therapeutics focused on the areas of cardiology, oncology, hematology and ophthalmology, as well as gene therapy and others. The Consumer Health segment develops, produces and markets nonprescription over-the-counter medicines for self-medication. Its Consumer Health segment portfolio consists of products in dermatology, dietary supplement, analgesic, gastrointestinal, cold, allergy, sinus and flu, foot care and sun protection categories, among others.</v>
    <v>99723</v>
    <v>Deutsche Boerse AG</v>
    <v>XFRA</v>
    <v>XFRA</v>
    <v>Kaiser-Wilhelm-Allee 1, LEVERKUSEN, NORDRHEIN-WESTFALEN, 51373 DE</v>
    <v>6.8</v>
    <v>Pharmaceuticals</v>
    <v>Stock</v>
    <v>45415.836805555555</v>
    <v>1279</v>
    <v>6.8</v>
    <v>29523300000</v>
    <v>Bayer AG</v>
    <v>Bayer AG</v>
    <v>6.8</v>
    <v>6.6</v>
    <v>6.8</v>
    <v>3929696000</v>
    <v>BAYA</v>
    <v>Bayer AG (XFRA:BAYA)</v>
    <v>482</v>
    <v>2010380</v>
    <v>1952</v>
  </rv>
  <rv s="4">
    <v>1280</v>
  </rv>
  <rv s="0">
    <v>https://www.bing.com/financeapi/forcetrigger?t=bzu86h&amp;q=XNAS%3aCOIN&amp;form=skydnc</v>
    <v>Learn more on Bing</v>
  </rv>
  <rv s="5">
    <v>en-GB</v>
    <v>bzu86h</v>
    <v>268435456</v>
    <v>1</v>
    <v>Powered by Refinitiv</v>
    <v>7</v>
    <v>COINBASE GLOBAL, INC. (XNAS:COIN)</v>
    <v>8</v>
    <v>9</v>
    <v>Finance</v>
    <v>5</v>
    <v>283.48</v>
    <v>46.43</v>
    <v>2.9129999999999998</v>
    <v>-5.6</v>
    <v>9.6749999999999996E-3</v>
    <v>-2.4470000000000002E-2</v>
    <v>2.16</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232.25</v>
    <v>Financial Technology (Fintech) &amp; Infrastructure</v>
    <v>Stock</v>
    <v>45415.999954825784</v>
    <v>1282</v>
    <v>216.55</v>
    <v>54779170000</v>
    <v>COINBASE GLOBAL, INC.</v>
    <v>COINBASE GLOBAL, INC.</v>
    <v>230.9</v>
    <v>46.167999999999999</v>
    <v>228.85</v>
    <v>223.25</v>
    <v>225.41</v>
    <v>245371400</v>
    <v>COIN</v>
    <v>COINBASE GLOBAL, INC. (XNAS:COIN)</v>
    <v>13739132</v>
    <v>9118701</v>
    <v>2014</v>
  </rv>
  <rv s="4">
    <v>1283</v>
  </rv>
  <rv s="0">
    <v>https://www.bing.com/financeapi/forcetrigger?t=afcp9c&amp;q=XFRA%3aIDP&amp;form=skydnc</v>
    <v>Learn more on Bing</v>
  </rv>
  <rv s="7">
    <v>en-GB</v>
    <v>afcp9c</v>
    <v>268435456</v>
    <v>1</v>
    <v>Powered by Refinitiv</v>
    <v>13</v>
    <v>BIOGEN INC. (XFRA:IDP)</v>
    <v>8</v>
    <v>17</v>
    <v>Finance</v>
    <v>15</v>
    <v>349.3</v>
    <v>174.94</v>
    <v>-2.8899999999999999E-2</v>
    <v>-2.85</v>
    <v>-1.4109E-2</v>
    <v>EUR</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Deutsche Boerse AG</v>
    <v>XFRA</v>
    <v>XFRA</v>
    <v>225 Binney Street, CAMBRIDGE, MA, 02142 US</v>
    <v>199.15</v>
    <v>Pharmaceuticals</v>
    <v>Stock</v>
    <v>45415.836805555555</v>
    <v>1285</v>
    <v>198.3</v>
    <v>31086390000</v>
    <v>BIOGEN INC.</v>
    <v>BIOGEN INC.</v>
    <v>198.3</v>
    <v>26.839600000000001</v>
    <v>202</v>
    <v>199.15</v>
    <v>145596900</v>
    <v>IDP</v>
    <v>BIOGEN INC. (XFRA:IDP)</v>
    <v>100</v>
    <v>1601890</v>
    <v>1997</v>
  </rv>
  <rv s="4">
    <v>1286</v>
  </rv>
  <rv s="0">
    <v>https://www.bing.com/financeapi/forcetrigger?t=a1wkbh&amp;q=XNYS%3aKMI&amp;form=skydnc</v>
    <v>Learn more on Bing</v>
  </rv>
  <rv s="5">
    <v>en-GB</v>
    <v>a1wkbh</v>
    <v>268435456</v>
    <v>1</v>
    <v>Powered by Refinitiv</v>
    <v>7</v>
    <v>KINDER MORGAN, INC. (XNYS:KMI)</v>
    <v>8</v>
    <v>9</v>
    <v>Finance</v>
    <v>5</v>
    <v>18.920000000000002</v>
    <v>15.89</v>
    <v>0.91049999999999998</v>
    <v>0.11</v>
    <v>8.0780000000000001E-4</v>
    <v>5.9589999999999999E-3</v>
    <v>1.4999999999999999E-2</v>
    <v>USD</v>
    <v>Kinder Morgan, Inc. is an energy infrastructure company. The Company operates approximately 82,000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18.579999999999998</v>
    <v>Oil &amp; Gas Related Equipment and Services</v>
    <v>Stock</v>
    <v>45415.999178969534</v>
    <v>1288</v>
    <v>18.38</v>
    <v>41213970000</v>
    <v>KINDER MORGAN, INC.</v>
    <v>KINDER MORGAN, INC.</v>
    <v>18.53</v>
    <v>16.926400000000001</v>
    <v>18.46</v>
    <v>18.57</v>
    <v>18.585000000000001</v>
    <v>2219385000</v>
    <v>KMI</v>
    <v>KINDER MORGAN, INC. (XNYS:KMI)</v>
    <v>12409404</v>
    <v>13782399</v>
    <v>2006</v>
  </rv>
  <rv s="4">
    <v>1289</v>
  </rv>
  <rv s="0">
    <v>https://www.bing.com/financeapi/forcetrigger?t=a243h7&amp;q=XNAS%3aTEAM&amp;form=skydnc</v>
    <v>Learn more on Bing</v>
  </rv>
  <rv s="5">
    <v>en-GB</v>
    <v>a243h7</v>
    <v>268435456</v>
    <v>1</v>
    <v>Powered by Refinitiv</v>
    <v>7</v>
    <v>ATLASSIAN CORPORATION (XNAS:TEAM)</v>
    <v>8</v>
    <v>9</v>
    <v>Finance</v>
    <v>5</v>
    <v>258.69</v>
    <v>128.02000000000001</v>
    <v>0.75780000000000003</v>
    <v>-0.03</v>
    <v>5.4489999999999996E-4</v>
    <v>-1.6340000000000001E-4</v>
    <v>0.1</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10726</v>
    <v>Nasdaq Stock Market</v>
    <v>XNAS</v>
    <v>XNAS</v>
    <v>350 Bush Street, Floor 13, SAN FRANCISCO, CA, 94104 US</v>
    <v>189.48</v>
    <v>Software &amp; IT Services</v>
    <v>Stock</v>
    <v>45415.998735589841</v>
    <v>1291</v>
    <v>182.02</v>
    <v>47769925664</v>
    <v>ATLASSIAN CORPORATION</v>
    <v>ATLASSIAN CORPORATION</v>
    <v>186.3</v>
    <v>0</v>
    <v>183.55</v>
    <v>183.52</v>
    <v>183.62</v>
    <v>260298200</v>
    <v>TEAM</v>
    <v>ATLASSIAN CORPORATION (XNAS:TEAM)</v>
    <v>1526433</v>
    <v>1813147</v>
    <v>2022</v>
  </rv>
  <rv s="4">
    <v>1292</v>
  </rv>
  <rv s="0">
    <v>https://www.bing.com/financeapi/forcetrigger?t=ay4lu2&amp;q=XNAS%3aXEL&amp;form=skydnc</v>
    <v>Learn more on Bing</v>
  </rv>
  <rv s="5">
    <v>en-GB</v>
    <v>ay4lu2</v>
    <v>268435456</v>
    <v>1</v>
    <v>Powered by Refinitiv</v>
    <v>7</v>
    <v>Xcel Energy Inc. (XNAS:XEL)</v>
    <v>8</v>
    <v>9</v>
    <v>Finance</v>
    <v>5</v>
    <v>69.849999999999994</v>
    <v>46.79</v>
    <v>0.38640000000000002</v>
    <v>0.46</v>
    <v>4.6080000000000001E-3</v>
    <v>8.5519999999999988E-3</v>
    <v>0.25</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54.28</v>
    <v>Electrical Utilities &amp; IPPs</v>
    <v>Stock</v>
    <v>45415.985235543747</v>
    <v>1294</v>
    <v>53.55</v>
    <v>30143442875</v>
    <v>Xcel Energy Inc.</v>
    <v>Xcel Energy Inc.</v>
    <v>53.85</v>
    <v>16.316800000000001</v>
    <v>53.79</v>
    <v>54.25</v>
    <v>54.5</v>
    <v>555639500</v>
    <v>XEL</v>
    <v>Xcel Energy Inc. (XNAS:XEL)</v>
    <v>3285090</v>
    <v>4331727</v>
    <v>1909</v>
  </rv>
  <rv s="4">
    <v>1295</v>
  </rv>
  <rv s="0">
    <v>http://de.wikipedia.org/wiki/Ansys_(Software)</v>
    <v>Wikipedia</v>
  </rv>
  <rv s="1">
    <v>0</v>
    <v>1297</v>
  </rv>
  <rv s="2">
    <v>6</v>
    <v>https://www.bing.com/th?id=AMMS_f3897dd33ba834ff757faa162430cee7&amp;qlt=95</v>
    <v>1298</v>
    <v>0</v>
    <v>https://www.bing.com/images/search?form=xlimg&amp;q=ansys</v>
    <v>Image of ANSYS, INC.</v>
  </rv>
  <rv s="0">
    <v>https://www.bing.com/financeapi/forcetrigger?t=a1njh7&amp;q=XNAS%3aANSS&amp;form=skydnc</v>
    <v>Learn more on Bing</v>
  </rv>
  <rv s="3">
    <v>en-GB</v>
    <v>a1njh7</v>
    <v>268435456</v>
    <v>1</v>
    <v>Powered by Refinitiv</v>
    <v>0</v>
    <v>ANSYS, INC. (XNAS:ANSS)</v>
    <v>3</v>
    <v>4</v>
    <v>Finance</v>
    <v>5</v>
    <v>364.31</v>
    <v>258.01</v>
    <v>1.1503000000000001</v>
    <v>4.99</v>
    <v>1.5020000000000001E-3</v>
    <v>1.5865000000000001E-2</v>
    <v>0.48</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323.7</v>
    <v>1299</v>
    <v>Software &amp; IT Services</v>
    <v>Stock</v>
    <v>45415.909139293748</v>
    <v>1300</v>
    <v>313.87</v>
    <v>27894090000</v>
    <v>ANSYS, INC.</v>
    <v>ANSYS, INC.</v>
    <v>313.87</v>
    <v>64.322100000000006</v>
    <v>314.52999999999997</v>
    <v>319.52</v>
    <v>320</v>
    <v>87299980</v>
    <v>ANSS</v>
    <v>ANSYS, INC. (XNAS:ANSS)</v>
    <v>578961</v>
    <v>382359</v>
    <v>1994</v>
  </rv>
  <rv s="4">
    <v>1301</v>
  </rv>
  <rv s="0">
    <v>https://www.bing.com/financeapi/forcetrigger?t=aythxm&amp;q=XNYS%3aVICI&amp;form=skydnc</v>
    <v>Learn more on Bing</v>
  </rv>
  <rv s="5">
    <v>en-GB</v>
    <v>aythxm</v>
    <v>268435456</v>
    <v>1</v>
    <v>Powered by Refinitiv</v>
    <v>7</v>
    <v>VICI PROPERTIES INC. (XNYS:VICI)</v>
    <v>8</v>
    <v>9</v>
    <v>Finance</v>
    <v>5</v>
    <v>33.4</v>
    <v>26.625</v>
    <v>0.93279999999999996</v>
    <v>0</v>
    <v>5.2080000000000008E-3</v>
    <v>0</v>
    <v>0.15</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29.3</v>
    <v>Residential &amp; Commercial REIT</v>
    <v>Stock</v>
    <v>45415.989761191406</v>
    <v>1303</v>
    <v>28.56</v>
    <v>30042345600</v>
    <v>VICI PROPERTIES INC.</v>
    <v>VICI PROPERTIES INC.</v>
    <v>29.18</v>
    <v>11.4277</v>
    <v>28.8</v>
    <v>28.8</v>
    <v>28.95</v>
    <v>1043137000</v>
    <v>VICI</v>
    <v>VICI PROPERTIES INC. (XNYS:VICI)</v>
    <v>6018450</v>
    <v>6317125</v>
    <v>2017</v>
  </rv>
  <rv s="4">
    <v>1304</v>
  </rv>
  <rv s="0">
    <v>https://www.bing.com/financeapi/forcetrigger?t=a1uypr&amp;q=XNYS%3aHUBS&amp;form=skydnc</v>
    <v>Learn more on Bing</v>
  </rv>
  <rv s="13">
    <v>en-GB</v>
    <v>a1uypr</v>
    <v>268435456</v>
    <v>1</v>
    <v>Powered by Refinitiv</v>
    <v>33</v>
    <v>HUBSPOT, INC. (XNYS:HUBS)</v>
    <v>8</v>
    <v>34</v>
    <v>Finance</v>
    <v>5</v>
    <v>693.85</v>
    <v>407.23</v>
    <v>1.5828</v>
    <v>9.3800000000000008</v>
    <v>1.8707999999999999E-2</v>
    <v>1.5873999999999999E-2</v>
    <v>11.23</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7663</v>
    <v>New York Stock Exchange</v>
    <v>XNYS</v>
    <v>XNYS</v>
    <v>25 First Street, CAMBRIDGE, MA, 02141 US</v>
    <v>607.86</v>
    <v>Software &amp; IT Services</v>
    <v>Stock</v>
    <v>45415.99960631875</v>
    <v>1306</v>
    <v>595</v>
    <v>30561348420</v>
    <v>HUBSPOT, INC.</v>
    <v>HUBSPOT, INC.</v>
    <v>605.54</v>
    <v>590.89</v>
    <v>600.27</v>
    <v>611.5</v>
    <v>50912670</v>
    <v>HUBS</v>
    <v>HUBSPOT, INC. (XNYS:HUBS)</v>
    <v>354179</v>
    <v>671706</v>
    <v>2005</v>
  </rv>
  <rv s="4">
    <v>1307</v>
  </rv>
  <rv s="42">
    <v>en-GB</v>
    <v>c8ki6h</v>
    <v>268435456</v>
    <v>1</v>
    <v>Powered by Refinitiv</v>
    <v>132</v>
    <v>KENVUE INC. (XNYS:KVUE)</v>
    <v>21</v>
    <v>9</v>
    <v>Finance</v>
    <v>5</v>
    <v>27.795000000000002</v>
    <v>17.82</v>
    <v>0.76800000000000002</v>
    <v>0.08</v>
    <v>6.7710000000000001E-3</v>
    <v>4.1840000000000002E-3</v>
    <v>0.13</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22000</v>
    <v>New York Stock Exchange</v>
    <v>XNYS</v>
    <v>XNYS</v>
    <v>199 Grandview Road, SKILLMAN, NJ, 08558 US</v>
    <v>19.350000000000001</v>
    <v>Personal &amp; Household Products &amp; Services</v>
    <v>Stock</v>
    <v>45415.99634998828</v>
    <v>19.074999999999999</v>
    <v>36761250000</v>
    <v>KENVUE INC.</v>
    <v>KENVUE INC.</v>
    <v>19.09</v>
    <v>23.788900000000002</v>
    <v>19.12</v>
    <v>19.2</v>
    <v>19.329999999999998</v>
    <v>1914648000</v>
    <v>KVUE</v>
    <v>KENVUE INC. (XNYS:KVUE)</v>
    <v>15941057</v>
    <v>14985671</v>
    <v>2022</v>
  </rv>
  <rv s="4">
    <v>1309</v>
  </rv>
  <rv s="0">
    <v>https://www.bing.com/financeapi/forcetrigger?t=aea12w&amp;q=XPAR%3aSGO&amp;form=skydnc</v>
    <v>Learn more on Bing</v>
  </rv>
  <rv s="7">
    <v>en-GB</v>
    <v>aea12w</v>
    <v>268435456</v>
    <v>1</v>
    <v>Powered by Refinitiv</v>
    <v>13</v>
    <v>Compagnie de Saint Gobain SA (XPAR:SGO)</v>
    <v>8</v>
    <v>16</v>
    <v>Finance</v>
    <v>15</v>
    <v>78.38</v>
    <v>48.87</v>
    <v>1.3815</v>
    <v>2</v>
    <v>2.6419999999999999E-2</v>
    <v>EUR</v>
    <v>Compagnie de Saint Gobain SA is a France-based group specialized in the design, manufacture, distribution of materials for the construction, mobility, healthcare, and industrial sectors solutions with the aim of improving wellbeing of life across the world. The Group, through its subsidiaries, operates through three sectors: Building Distribution (BD), Construction Products (CP) and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v>
    <v>159145</v>
    <v>Euronext Paris</v>
    <v>XPAR</v>
    <v>XPAR</v>
    <v>Tour Saint-Gobain 12 Place de l'Iris, COURBEVOIE, ILE-DE-FRANCE, 92400 FR</v>
    <v>78.38</v>
    <v>Homebuilding &amp; Construction Supplies</v>
    <v>Stock</v>
    <v>45415.666666666664</v>
    <v>1311</v>
    <v>75.94</v>
    <v>39350230000</v>
    <v>Compagnie de Saint Gobain SA</v>
    <v>Compagnie de Saint Gobain SA</v>
    <v>76.3</v>
    <v>14.774699999999999</v>
    <v>75.7</v>
    <v>77.7</v>
    <v>506438000</v>
    <v>SGO</v>
    <v>Compagnie de Saint Gobain SA (XPAR:SGO)</v>
    <v>1131997</v>
    <v>1076990</v>
    <v>1981</v>
  </rv>
  <rv s="4">
    <v>1312</v>
  </rv>
  <rv s="0">
    <v>https://www.bing.com/financeapi/forcetrigger?t=a1z8jc&amp;q=XNAS%3aON&amp;form=skydnc</v>
    <v>Learn more on Bing</v>
  </rv>
  <rv s="5">
    <v>en-GB</v>
    <v>a1z8jc</v>
    <v>268435456</v>
    <v>1</v>
    <v>Powered by Refinitiv</v>
    <v>7</v>
    <v>ON SEMICONDUCTOR CORPORATION (XNAS:ON)</v>
    <v>8</v>
    <v>9</v>
    <v>Finance</v>
    <v>5</v>
    <v>111.35</v>
    <v>59.34</v>
    <v>1.7228000000000001</v>
    <v>0.36</v>
    <v>6.6790000000000009E-3</v>
    <v>5.1419999999999999E-3</v>
    <v>0.47</v>
    <v>USD</v>
    <v>ON Semiconductor Corporation, together with its wholly owned subsidiaries, operates under the onsemi brand. The Company provides intelligent power and intelligent sensing solutions with a primary focus towards automotive and industrial markets. It operates through three segments: Power Solutions Group (PSG), the Advanced Solutions Group (ASG) and the Intelligent Sensing Group (ISG). PSG offers a range of analog, discrete, module and integrated semiconductor products that perform multiple application functions, including power switching, power conversion, signal conditioning, circuit protection, signal amplification and voltage regulation functions. ASG designs and develops analog, mixed-signal, power management ICs and sensor interface devices for a range of end-users in the automotive, industrial, compute and mobile end-markets. SG designs and develops complementary metal oxide semiconductor (CMOS) image sensors, image signal processors, and single photon detectors.</v>
    <v>30000</v>
    <v>Nasdaq Stock Market</v>
    <v>XNAS</v>
    <v>XNAS</v>
    <v>5701 NORTH PIMA ROAD, SCOTTSDALE, AZ, 85250 US</v>
    <v>72.260000000000005</v>
    <v>Semiconductors &amp; Semiconductor Equipment</v>
    <v>Stock</v>
    <v>45415.999154872654</v>
    <v>1314</v>
    <v>69.98</v>
    <v>30275420000</v>
    <v>ON SEMICONDUCTOR CORPORATION</v>
    <v>ON SEMICONDUCTOR CORPORATION</v>
    <v>71.650000000000006</v>
    <v>14.3653</v>
    <v>70.010000000000005</v>
    <v>70.37</v>
    <v>70.84</v>
    <v>430231900</v>
    <v>ON</v>
    <v>ON SEMICONDUCTOR CORPORATION (XNAS:ON)</v>
    <v>6516692</v>
    <v>7643205</v>
    <v>2000</v>
  </rv>
  <rv s="4">
    <v>1315</v>
  </rv>
  <rv s="0">
    <v>https://www.bing.com/financeapi/forcetrigger?t=a1svnm&amp;q=XNYS%3aFICO&amp;form=skydnc</v>
    <v>Learn more on Bing</v>
  </rv>
  <rv s="5">
    <v>en-GB</v>
    <v>a1svnm</v>
    <v>268435456</v>
    <v>1</v>
    <v>Powered by Refinitiv</v>
    <v>7</v>
    <v>FAIR ISAAC CORPORATION (XNYS:FICO)</v>
    <v>8</v>
    <v>9</v>
    <v>Finance</v>
    <v>5</v>
    <v>1349.7505000000001</v>
    <v>729.54</v>
    <v>1.2945</v>
    <v>27.66</v>
    <v>4.7270000000000003E-3</v>
    <v>2.3734999999999999E-2</v>
    <v>5.6387999999999998</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3550</v>
    <v>New York Stock Exchange</v>
    <v>XNYS</v>
    <v>XNYS</v>
    <v>5 West Mendenhall, Suites 105, BOZEMAN, MT, 59715 US</v>
    <v>1204.54</v>
    <v>Software &amp; IT Services</v>
    <v>Stock</v>
    <v>45415.958333344533</v>
    <v>1317</v>
    <v>1176.4319</v>
    <v>29480400000</v>
    <v>FAIR ISAAC CORPORATION</v>
    <v>FAIR ISAAC CORPORATION</v>
    <v>1182.3399999999999</v>
    <v>62.605499999999999</v>
    <v>1165.3499999999999</v>
    <v>1193.01</v>
    <v>1198.6487999999999</v>
    <v>24710940</v>
    <v>FICO</v>
    <v>FAIR ISAAC CORPORATION (XNYS:FICO)</v>
    <v>182907</v>
    <v>180482</v>
    <v>1987</v>
  </rv>
  <rv s="4">
    <v>1318</v>
  </rv>
  <rv s="0">
    <v>https://www.bing.com/financeapi/forcetrigger?t=a1wi77&amp;q=XNAS%3aKHC&amp;form=skydnc</v>
    <v>Learn more on Bing</v>
  </rv>
  <rv s="5">
    <v>en-GB</v>
    <v>a1wi77</v>
    <v>268435456</v>
    <v>1</v>
    <v>Powered by Refinitiv</v>
    <v>7</v>
    <v>THE KRAFT HEINZ COMPANY (XNAS:KHC)</v>
    <v>8</v>
    <v>9</v>
    <v>Finance</v>
    <v>5</v>
    <v>41.47</v>
    <v>30.68</v>
    <v>0.58560000000000001</v>
    <v>-0.37</v>
    <v>1.3760000000000001E-3</v>
    <v>-1.0076E-2</v>
    <v>0.05</v>
    <v>USD</v>
    <v>The Kraft Heinz Company is a global food and beverage company. The Company manufactures (and contract for the manufacture of) its products from a variety of raw materials. It purchases and uses commodities, including dairy products, meat products, tomato products, soybean and vegetable oils, sugar and other sweeteners, coffee beans, wheat and processed grains, eggs, and other fruits and vegetables to manufacture its products. In addition, the Company purchases and uses significant quantities of resins, fiberboard, metals and cardboard to package its products. The Company's geographic segments include North America and International. Its North America segment offers various brands, which include Kraft, Oscar Mayer, Heinz, Philadelphia, Lunchables, Velveeta, Ore-Ida, Capri Sun, Maxwell House, Kool-Aid and Jell-O. Its International segment offers various brands, such as Heinz, ABC, Master, Quero, Kraft, Golden Circle, Wattie’s, Pudliszki and Plasmon.</v>
    <v>36000</v>
    <v>Nasdaq Stock Market</v>
    <v>XNAS</v>
    <v>XNAS</v>
    <v>1 Ppg Pl, PITTSBURGH, PA, 15222-5415 US</v>
    <v>36.75</v>
    <v>Food &amp; Tobacco</v>
    <v>Stock</v>
    <v>45415.997256157032</v>
    <v>1320</v>
    <v>36.204999999999998</v>
    <v>44188441300</v>
    <v>THE KRAFT HEINZ COMPANY</v>
    <v>THE KRAFT HEINZ COMPANY</v>
    <v>36.69</v>
    <v>15.874700000000001</v>
    <v>36.72</v>
    <v>36.35</v>
    <v>36.4</v>
    <v>1214298000</v>
    <v>KHC</v>
    <v>THE KRAFT HEINZ COMPANY (XNAS:KHC)</v>
    <v>7102855</v>
    <v>7421658</v>
    <v>2013</v>
  </rv>
  <rv s="4">
    <v>1321</v>
  </rv>
  <rv s="0">
    <v>https://www.bing.com/financeapi/forcetrigger?t=a1r9cw&amp;q=XNAS%3aKDP&amp;form=skydnc</v>
    <v>Learn more on Bing</v>
  </rv>
  <rv s="5">
    <v>en-GB</v>
    <v>a1r9cw</v>
    <v>268435456</v>
    <v>1</v>
    <v>Powered by Refinitiv</v>
    <v>7</v>
    <v>KEURIG DR PEPPER INC. (XNAS:KDP)</v>
    <v>8</v>
    <v>9</v>
    <v>Finance</v>
    <v>5</v>
    <v>34.655000000000001</v>
    <v>27.655000000000001</v>
    <v>0.62060000000000004</v>
    <v>0.27</v>
    <v>1.774E-3</v>
    <v>8.0450000000000001E-3</v>
    <v>0.06</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33.880000000000003</v>
    <v>Beverages</v>
    <v>Stock</v>
    <v>45415.96239989531</v>
    <v>1323</v>
    <v>33.414999999999999</v>
    <v>45859080000</v>
    <v>KEURIG DR PEPPER INC.</v>
    <v>KEURIG DR PEPPER INC.</v>
    <v>33.64</v>
    <v>21.866700000000002</v>
    <v>33.56</v>
    <v>33.83</v>
    <v>33.89</v>
    <v>1355574000</v>
    <v>KDP</v>
    <v>KEURIG DR PEPPER INC. (XNAS:KDP)</v>
    <v>7463504</v>
    <v>8705173</v>
    <v>2007</v>
  </rv>
  <rv s="4">
    <v>1324</v>
  </rv>
  <rv s="0">
    <v>https://www.bing.com/financeapi/forcetrigger?t=afjvzr&amp;q=XFRA%3aRSK&amp;form=skydnc</v>
    <v>Learn more on Bing</v>
  </rv>
  <rv s="7">
    <v>en-GB</v>
    <v>afjvzr</v>
    <v>268435456</v>
    <v>1</v>
    <v>Powered by Refinitiv</v>
    <v>13</v>
    <v>ARCH CAPITAL GROUP LTD. (XFRA:RSK)</v>
    <v>8</v>
    <v>17</v>
    <v>Finance</v>
    <v>15</v>
    <v>90.32</v>
    <v>19.399999999999999</v>
    <v>0.58560000000000001</v>
    <v>-0.68</v>
    <v>-7.6370000000000006E-3</v>
    <v>EUR</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Deutsche Boerse AG</v>
    <v>XFRA</v>
    <v>XFRA</v>
    <v>WATERLOO HOUSE, GROUND FLOOR, 100 PITTS BAY ROAD, PEMBROKE, HM 08 BM</v>
    <v>88.36</v>
    <v>Insurance</v>
    <v>Stock</v>
    <v>45415.836805555555</v>
    <v>1326</v>
    <v>88.36</v>
    <v>35417480000</v>
    <v>ARCH CAPITAL GROUP LTD.</v>
    <v>ARCH CAPITAL GROUP LTD.</v>
    <v>88.36</v>
    <v>7.5392000000000001</v>
    <v>89.04</v>
    <v>88.36</v>
    <v>375145400</v>
    <v>RSK</v>
    <v>ARCH CAPITAL GROUP LTD. (XFRA:RSK)</v>
    <v>62</v>
    <v>1848850</v>
    <v>2000</v>
  </rv>
  <rv s="4">
    <v>1327</v>
  </rv>
  <rv s="0">
    <v>https://www.bing.com/financeapi/forcetrigger?t=a26fim&amp;q=XNYS%3aZBH&amp;form=skydnc</v>
    <v>Learn more on Bing</v>
  </rv>
  <rv s="5">
    <v>en-GB</v>
    <v>a26fim</v>
    <v>268435456</v>
    <v>1</v>
    <v>Powered by Refinitiv</v>
    <v>7</v>
    <v>ZIMMER BIOMET HOLDINGS, INC. (XNYS:ZBH)</v>
    <v>8</v>
    <v>9</v>
    <v>Finance</v>
    <v>5</v>
    <v>147.5</v>
    <v>102</v>
    <v>1.0392999999999999</v>
    <v>3.2</v>
    <v>-1.9042E-2</v>
    <v>2.7012999999999999E-2</v>
    <v>-2.3167</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121.92</v>
    <v>Healthcare Equipment &amp; Supplies</v>
    <v>Stock</v>
    <v>45415.958333344533</v>
    <v>1329</v>
    <v>119.3501</v>
    <v>24996440000</v>
    <v>ZIMMER BIOMET HOLDINGS, INC.</v>
    <v>ZIMMER BIOMET HOLDINGS, INC.</v>
    <v>119.49</v>
    <v>26.336200000000002</v>
    <v>118.46</v>
    <v>121.66</v>
    <v>119.3433</v>
    <v>205461500</v>
    <v>ZBH</v>
    <v>ZIMMER BIOMET HOLDINGS, INC. (XNYS:ZBH)</v>
    <v>1847585</v>
    <v>1268878</v>
    <v>2001</v>
  </rv>
  <rv s="4">
    <v>1330</v>
  </rv>
  <rv s="0">
    <v>https://www.bing.com/financeapi/forcetrigger?t=bzwsur&amp;q=XFRA%3aIGQ&amp;form=skydnc</v>
    <v>Learn more on Bing</v>
  </rv>
  <rv s="8">
    <v>en-GB</v>
    <v>bzwsur</v>
    <v>268435456</v>
    <v>1</v>
    <v>Powered by Refinitiv</v>
    <v>18</v>
    <v>3I GROUP PLC (XFRA:IGQ)</v>
    <v>8</v>
    <v>104</v>
    <v>Finance</v>
    <v>15</v>
    <v>1.2294</v>
    <v>-1.2</v>
    <v>-6.8966E-2</v>
    <v>EUR</v>
    <v>3i Group PLC is a United Kingdom-based investment company, which is specialized in private equity and infrastructure. It invests in mid-market companies. Its private equity business includes investment and asset management to generate capital returns, and is focused on consumer, healthcare, industrial technology, and business and technology services. Its infrastructure business invests in a range of economic infrastructure businesses and operational projects in Europe and North America, in sectors such as utilities, transport/logistics, communications, natural resources/energy, social infrastructure, and healthcare.</v>
    <v>241</v>
    <v>Deutsche Boerse AG</v>
    <v>XFRA</v>
    <v>XFRA</v>
    <v>16 Palace Street, LONDON, UNITED KINGDOM-NA, SW1E 5JD GB</v>
    <v>16.2</v>
    <v>Investment Banking &amp; Investment Services</v>
    <v>Stock</v>
    <v>45415.836805555555</v>
    <v>1332</v>
    <v>16.2</v>
    <v>27663070000</v>
    <v>3I GROUP PLC</v>
    <v>3I GROUP PLC</v>
    <v>16.2</v>
    <v>17.399999999999999</v>
    <v>16.2</v>
    <v>973366500</v>
    <v>IGQ</v>
    <v>3I GROUP PLC (XFRA:IGQ)</v>
    <v>80</v>
    <v>1375060</v>
    <v>1973</v>
  </rv>
  <rv s="4">
    <v>1333</v>
  </rv>
  <rv s="0">
    <v>https://www.bing.com/financeapi/forcetrigger?t=c1t9fr&amp;q=OTCM%3aCAOEF&amp;form=skydnc</v>
    <v>Learn more on Bing</v>
  </rv>
  <rv s="7">
    <v>en-GB</v>
    <v>c1t9fr</v>
    <v>268435456</v>
    <v>1</v>
    <v>Powered by Refinitiv</v>
    <v>13</v>
    <v>CANON ELECTRONICS INC. (OTCM:CAOEF)</v>
    <v>8</v>
    <v>47</v>
    <v>Finance</v>
    <v>15</v>
    <v>17.18</v>
    <v>12.97</v>
    <v>0.81410000000000005</v>
    <v>0</v>
    <v>0</v>
    <v>USD</v>
    <v>CANON ELECTRONICS INC. is a japan-based company principally engaged in the manufacture and sale of components and electronic information equipment. The Company operates in two business segments. Component segment’s main products are shutter units, aperture units and laser scanner units. Electronic Information Equipment segment’s main products are document scanners, handy terminals and laser printers. The Company also provides customer information management services, business card management services, system development, maintenance and operation services, as well as medical equipment such as blood pressure monitors, sterilizers and medicine packaging machines.</v>
    <v>5214</v>
    <v>OTC Markets</v>
    <v>OTCM</v>
    <v>OTCM</v>
    <v>1248, Shimokagemori, CHICHIBU-SHI, SAITAMA-KEN, 369-1892 JP</v>
    <v>17.18</v>
    <v>Electronic Equipment &amp; Parts</v>
    <v>Stock</v>
    <v>45362.747525358594</v>
    <v>1335</v>
    <v>17.18</v>
    <v>107879900000</v>
    <v>CANON ELECTRONICS INC.</v>
    <v>CANON ELECTRONICS INC.</v>
    <v>17.18</v>
    <v>15.2698</v>
    <v>17.18</v>
    <v>17.18</v>
    <v>42206540</v>
    <v>CAOEF</v>
    <v>CANON ELECTRONICS INC. (OTCM:CAOEF)</v>
    <v>40</v>
    <v>96130</v>
    <v>1947</v>
  </rv>
  <rv s="4">
    <v>1336</v>
  </rv>
  <rv s="0">
    <v>https://www.bing.com/financeapi/forcetrigger?t=azetdm&amp;q=XNYS%3aCBRE&amp;form=skydnc</v>
    <v>Learn more on Bing</v>
  </rv>
  <rv s="5">
    <v>en-GB</v>
    <v>azetdm</v>
    <v>268435456</v>
    <v>1</v>
    <v>Powered by Refinitiv</v>
    <v>7</v>
    <v>CBRE GROUP, INC. (XNYS:CBRE)</v>
    <v>8</v>
    <v>9</v>
    <v>Finance</v>
    <v>5</v>
    <v>98.649900000000002</v>
    <v>64.63</v>
    <v>1.4245000000000001</v>
    <v>-0.18</v>
    <v>1.1431E-2</v>
    <v>-2.0739999999999999E-3</v>
    <v>0.99</v>
    <v>USD</v>
    <v>CBRE Group, Inc. is a commercial real estate services and investment firm. The Company’s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The Company's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The Company also provides engineering services, base support operations and facilities maintenance for the U.S. federal government.</v>
    <v>130000</v>
    <v>New York Stock Exchange</v>
    <v>XNYS</v>
    <v>XNYS</v>
    <v>2100 Mckinney Avenue, Suite 1250, DALLAS, TX, 75201 US</v>
    <v>89.12</v>
    <v>Real Estate Operations</v>
    <v>Stock</v>
    <v>45415.993866260935</v>
    <v>1338</v>
    <v>85.3</v>
    <v>26584878873</v>
    <v>CBRE GROUP, INC.</v>
    <v>CBRE GROUP, INC.</v>
    <v>86.21</v>
    <v>27.329499999999999</v>
    <v>86.79</v>
    <v>86.61</v>
    <v>87.6</v>
    <v>306949300</v>
    <v>CBRE</v>
    <v>CBRE GROUP, INC. (XNYS:CBRE)</v>
    <v>2301063</v>
    <v>1514427</v>
    <v>2001</v>
  </rv>
  <rv s="4">
    <v>1339</v>
  </rv>
  <rv s="0">
    <v>https://www.bing.com/financeapi/forcetrigger?t=bx11nm&amp;q=XNYS%3aDASH&amp;form=skydnc</v>
    <v>Learn more on Bing</v>
  </rv>
  <rv s="5">
    <v>en-GB</v>
    <v>bx11nm</v>
    <v>268435456</v>
    <v>1</v>
    <v>Powered by Refinitiv</v>
    <v>7</v>
    <v>DOORDASH, INC. (XNAS:DASH)</v>
    <v>8</v>
    <v>9</v>
    <v>Finance</v>
    <v>5</v>
    <v>143.34</v>
    <v>60.36</v>
    <v>1.7619</v>
    <v>-0.5</v>
    <v>-2.6359999999999999E-3</v>
    <v>-4.3740000000000003E-3</v>
    <v>-0.3</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303 2Nd Street, South Tower, 8Th Floor, San Francisco, CA, 94107 US</v>
    <v>116.7474</v>
    <v>Software &amp; IT Services</v>
    <v>Stock</v>
    <v>45415.991205358594</v>
    <v>1341</v>
    <v>112.89</v>
    <v>46538297482</v>
    <v>DOORDASH, INC.</v>
    <v>DOORDASH, INC.</v>
    <v>116.48</v>
    <v>0</v>
    <v>114.31</v>
    <v>113.81</v>
    <v>113.51</v>
    <v>408914400</v>
    <v>DASH</v>
    <v>DOORDASH, INC. (XNAS:DASH)</v>
    <v>6210790</v>
    <v>3955281</v>
    <v>2013</v>
  </rv>
  <rv s="4">
    <v>1342</v>
  </rv>
  <rv s="0">
    <v>https://www.bing.com/financeapi/forcetrigger?t=a1ufm7&amp;q=XNYS%3aHAL&amp;form=skydnc</v>
    <v>Learn more on Bing</v>
  </rv>
  <rv s="5">
    <v>en-GB</v>
    <v>a1ufm7</v>
    <v>268435456</v>
    <v>1</v>
    <v>Powered by Refinitiv</v>
    <v>7</v>
    <v>HALLIBURTON COMPANY (XNYS:HAL)</v>
    <v>8</v>
    <v>9</v>
    <v>Finance</v>
    <v>5</v>
    <v>43.85</v>
    <v>27.84</v>
    <v>1.9625999999999999</v>
    <v>0.03</v>
    <v>5.4449999999999995E-4</v>
    <v>8.1739999999999992E-4</v>
    <v>0.02</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36.89</v>
    <v>Oil &amp; Gas Related Equipment and Services</v>
    <v>Stock</v>
    <v>45415.996912928123</v>
    <v>1344</v>
    <v>36.238</v>
    <v>32517116748</v>
    <v>HALLIBURTON COMPANY</v>
    <v>HALLIBURTON COMPANY</v>
    <v>36.74</v>
    <v>12.7217</v>
    <v>36.700000000000003</v>
    <v>36.729999999999997</v>
    <v>36.75</v>
    <v>885301300</v>
    <v>HAL</v>
    <v>HALLIBURTON COMPANY (XNYS:HAL)</v>
    <v>3899005</v>
    <v>5978733</v>
    <v>1996</v>
  </rv>
  <rv s="4">
    <v>1345</v>
  </rv>
  <rv s="0">
    <v>https://www.bing.com/financeapi/forcetrigger?t=bohhfr&amp;q=OTCM%3aDISPF&amp;form=skydnc</v>
    <v>Learn more on Bing</v>
  </rv>
  <rv s="7">
    <v>en-GB</v>
    <v>bohhfr</v>
    <v>268435456</v>
    <v>1</v>
    <v>Powered by Refinitiv</v>
    <v>13</v>
    <v>DISCO CORPORATION (OTCM:DISPF)</v>
    <v>8</v>
    <v>47</v>
    <v>Finance</v>
    <v>15</v>
    <v>377.5</v>
    <v>125.72</v>
    <v>1.4316</v>
    <v>0.98519999999999996</v>
    <v>3.241E-3</v>
    <v>USD</v>
    <v>DISCO CORPORATION is a Japan-based company mainly engaged in the manufacture and sale of semiconductor manufacturing devices and precision processing tools, as well as the maintenance and related services business. The Company is engaged in the provision of dicing saws, laser saws, grinders, polishers, surface planers and other precision processing equipment, as well as dicing blades, grinding wheels, dry polishing wheels, grindstones for grinding and cutting and other precision processing tools.</v>
    <v>4553</v>
    <v>OTC Markets</v>
    <v>OTCM</v>
    <v>OTCM</v>
    <v>2-13-11, Omori-Kita, OTA-KU, TOKYO-TO, 143-8580 JP</v>
    <v>305</v>
    <v>Semiconductors &amp; Semiconductor Equipment</v>
    <v>Stock</v>
    <v>45414.56768266172</v>
    <v>1347</v>
    <v>305</v>
    <v>4997779000000</v>
    <v>DISCO CORPORATION</v>
    <v>DISCO CORPORATION</v>
    <v>305</v>
    <v>59.375100000000003</v>
    <v>304.01479999999998</v>
    <v>305</v>
    <v>108364700</v>
    <v>DISPF</v>
    <v>DISCO CORPORATION (OTCM:DISPF)</v>
    <v>35</v>
    <v>2857850</v>
    <v>1940</v>
  </rv>
  <rv s="4">
    <v>1348</v>
  </rv>
  <rv s="0">
    <v>https://www.bing.com/financeapi/forcetrigger?t=a2gcrw&amp;q=OTCM%3aFANUF&amp;form=skydnc</v>
    <v>Learn more on Bing</v>
  </rv>
  <rv s="7">
    <v>en-GB</v>
    <v>a2gcrw</v>
    <v>268435456</v>
    <v>1</v>
    <v>Powered by Refinitiv</v>
    <v>13</v>
    <v>FANUC CORPORATION (OTCM:FANUF)</v>
    <v>8</v>
    <v>47</v>
    <v>Finance</v>
    <v>15</v>
    <v>37.94</v>
    <v>24.1</v>
    <v>1.1656</v>
    <v>0.53</v>
    <v>1.7607999999999999E-2</v>
    <v>USD</v>
    <v>FANUC CORPORATION is a Japan-based manufacturing company mainly engaged in the provision of factory automation (FA) machinery. The FA business is engaged in the development, manufacture and sale of FA products, such as computer numeric control (CNC) systems and laser products. The Robot business is engaged in the development, manufacture and sale of robot systems and other robotic products. The Robot Machine business is engaged in the development, manufacture and sale of robodrill, roboshot, robocut and robonano products.</v>
    <v>9432</v>
    <v>OTC Markets</v>
    <v>OTCM</v>
    <v>OTCM</v>
    <v>3850, Shibokusa, Oshino-mura, MINAMITSURU-GUN, YAMANASHI-KEN, 401-0597 JP</v>
    <v>31.13</v>
    <v>Machinery, Equipment &amp; Components</v>
    <v>Stock</v>
    <v>45415.721772962497</v>
    <v>1350</v>
    <v>30.19</v>
    <v>4691377000000</v>
    <v>FANUC CORPORATION</v>
    <v>FANUC CORPORATION</v>
    <v>30.2</v>
    <v>33.0456</v>
    <v>30.1</v>
    <v>30.63</v>
    <v>1003074000</v>
    <v>FANUF</v>
    <v>FANUC CORPORATION (OTCM:FANUF)</v>
    <v>772</v>
    <v>4379210</v>
    <v>1972</v>
  </rv>
  <rv s="4">
    <v>1351</v>
  </rv>
  <rv s="0">
    <v>https://www.bing.com/financeapi/forcetrigger?t=a28hfr&amp;q=OTCM%3aASAZF&amp;form=skydnc</v>
    <v>Learn more on Bing</v>
  </rv>
  <rv s="7">
    <v>en-GB</v>
    <v>a28hfr</v>
    <v>268435456</v>
    <v>1</v>
    <v>Powered by Refinitiv</v>
    <v>13</v>
    <v>Assa Abloy AB (OTCM:ASAZF)</v>
    <v>8</v>
    <v>134</v>
    <v>Finance</v>
    <v>15</v>
    <v>29.85</v>
    <v>20.16</v>
    <v>0.91469999999999996</v>
    <v>-0.95</v>
    <v>-3.4925999999999999E-2</v>
    <v>USD</v>
    <v>Assa Abloy AB is a Sweden-based company engaged in the secure door opening solutions. It is organized into five segments: Europe, Middle East and Africa (EMEA), North and South America (Americas), Asia, Australia and New Zealand (Asia Pacific), Global Technologies and Entrance Systems. The EMEA, Americas and Asia Pacific segments manufacture mechanical and electromechanical locks, digital door locks, security doors and hardware in their respective geographical markets. The Global Technologies segment operates in the product areas of access control systems, secure card issuance, identification technology and hotel locks. The Entrance Systems segment supplies entrance automation products and services.</v>
    <v>61282</v>
    <v>OTC Markets</v>
    <v>OTCM</v>
    <v>OTCM</v>
    <v>Klarabergsviadukten 90, STOCKHOLM, STOCKHOLM, 111 64 SE</v>
    <v>26.25</v>
    <v>Homebuilding &amp; Construction Supplies</v>
    <v>Stock</v>
    <v>45408.813675786718</v>
    <v>1353</v>
    <v>26.25</v>
    <v>315987600000</v>
    <v>Assa Abloy AB</v>
    <v>Assa Abloy AB</v>
    <v>26.25</v>
    <v>21.5992</v>
    <v>27.2</v>
    <v>26.25</v>
    <v>1055050000</v>
    <v>ASAZF</v>
    <v>Assa Abloy AB (OTCM:ASAZF)</v>
    <v>13</v>
    <v>1874060</v>
    <v>1954</v>
  </rv>
  <rv s="4">
    <v>1354</v>
  </rv>
  <rv s="0">
    <v>https://www.bing.com/financeapi/forcetrigger?t=brh6oc&amp;q=XNYS%3aNET&amp;form=skydnc</v>
    <v>Learn more on Bing</v>
  </rv>
  <rv s="13">
    <v>en-GB</v>
    <v>brh6oc</v>
    <v>268435456</v>
    <v>1</v>
    <v>Powered by Refinitiv</v>
    <v>33</v>
    <v>CLOUDFLARE, INC. (XNYS:NET)</v>
    <v>8</v>
    <v>34</v>
    <v>Finance</v>
    <v>5</v>
    <v>116</v>
    <v>39.9</v>
    <v>1.1409</v>
    <v>-14.57</v>
    <v>-3.4949999999999998E-3</v>
    <v>-0.16376299999999999</v>
    <v>-0.26</v>
    <v>USD</v>
    <v>Cloudflare, Inc. is a connectivity cloud company. The Company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is also focused on multicloud networking.</v>
    <v>3704</v>
    <v>New York Stock Exchange</v>
    <v>XNYS</v>
    <v>XNYS</v>
    <v>101 Townsend St, SAN FRANCISCO, CA, 94107-1934 US</v>
    <v>78.92</v>
    <v>Software &amp; IT Services</v>
    <v>Stock</v>
    <v>45415.999729200783</v>
    <v>1356</v>
    <v>72.680000000000007</v>
    <v>25278860000</v>
    <v>CLOUDFLARE, INC.</v>
    <v>CLOUDFLARE, INC.</v>
    <v>78.23</v>
    <v>88.97</v>
    <v>74.400000000000006</v>
    <v>74.14</v>
    <v>339769600</v>
    <v>NET</v>
    <v>CLOUDFLARE, INC. (XNYS:NET)</v>
    <v>18650549</v>
    <v>2746172</v>
    <v>2009</v>
  </rv>
  <rv s="4">
    <v>1357</v>
  </rv>
  <rv s="0">
    <v>https://www.bing.com/financeapi/forcetrigger?t=a31mc7&amp;q=OTCM%3aVWSYF&amp;form=skydnc</v>
    <v>Learn more on Bing</v>
  </rv>
  <rv s="6">
    <v>en-GB</v>
    <v>a31mc7</v>
    <v>268435456</v>
    <v>1</v>
    <v>Powered by Refinitiv</v>
    <v>10</v>
    <v>Vestas Wind Systems A/S (OTCM:VWSYF)</v>
    <v>8</v>
    <v>135</v>
    <v>Finance</v>
    <v>15</v>
    <v>32.15</v>
    <v>18.809999999999999</v>
    <v>1.5517000000000001</v>
    <v>0.41</v>
    <v>1.5869999999999999E-2</v>
    <v>USD</v>
    <v>Vestas Wind Systems A/S is a Denmark-based company active within the wind power industry. The Company operates through two segments, Project and Service. The Project segment is responsible for sale of wind power plants and wind turbines, among others. The Service segment contains provision of services related to the Company's offer, as well as sale of spare parts and other activities. Vestas Wind System's product line comprises 2 Megawatt (MW) and 3MW energy capture platforms equipped with ice, smoke and shadow detection systems. Its services range consists of data-driven consultancy services, fleet optimization, blade maintenance and inspection, power generator repairs and gearbox exchange, among others.</v>
    <v>31363</v>
    <v>OTC Markets</v>
    <v>OTCM</v>
    <v>OTCM</v>
    <v>Hedeager 42, Aarhus N, DENMARK-NA, 8200 DK</v>
    <v>26.819900000000001</v>
    <v>Renewable Energy</v>
    <v>Stock</v>
    <v>45415.82819251094</v>
    <v>1359</v>
    <v>25.88</v>
    <v>182478800000</v>
    <v>Vestas Wind Systems A/S</v>
    <v>Vestas Wind Systems A/S</v>
    <v>26.819900000000001</v>
    <v>25.835000000000001</v>
    <v>26.245000000000001</v>
    <v>1009867000</v>
    <v>VWSYF</v>
    <v>Vestas Wind Systems A/S (OTCM:VWSYF)</v>
    <v>1571</v>
    <v>2087570</v>
    <v>1986</v>
  </rv>
  <rv s="4">
    <v>1360</v>
  </rv>
  <rv s="0">
    <v>https://www.bing.com/financeapi/forcetrigger?t=ae8e9c&amp;q=XPAR%3aDSY&amp;form=skydnc</v>
    <v>Learn more on Bing</v>
  </rv>
  <rv s="7">
    <v>en-GB</v>
    <v>ae8e9c</v>
    <v>268435456</v>
    <v>1</v>
    <v>Powered by Refinitiv</v>
    <v>13</v>
    <v>Dassault Systemes SE (XPAR:DSY)</v>
    <v>8</v>
    <v>16</v>
    <v>Finance</v>
    <v>15</v>
    <v>48.88</v>
    <v>33.56</v>
    <v>0.53069999999999995</v>
    <v>0.23</v>
    <v>6.2690000000000003E-3</v>
    <v>EUR</v>
    <v>Dassault Systemes SE is a France-based software company, which provides different kind of three-dimensional (3D) solutions. Its product, 3DEXPERIENCE, is a business experience platform structured in four quadrants encompassing twelve brands: Social and Collaborative applications (including ENOVIA, 3DEXCITE, CENTRIC PLM), 3D Modeling applications (including SOLIDWORKS, CATIA, GEOVIA, BIOVIA); Simulation applications (including 3DVIA, DELMIA, SIMULIA) and Information Intelligence applications (including NETVIBES, EXALEAD,MEDIADATA). The Company's structure is divided into three sectors: Manufacturing Industries (Transportation &amp; Mobility; Aerospace &amp; Defense; Marine &amp; Offshore; Industrial Equipment; High-Tech; Home &amp; Lifestyle; Consumer Packaged Goods &amp; Retail) Life Sciences &amp; Healthcare (Life Sciences) - (Life Sciences) Infrastructure &amp; Cities (Energy &amp; Materials; Construction, Cities and Territories; Business Services).</v>
    <v>25780</v>
    <v>Euronext Paris</v>
    <v>XPAR</v>
    <v>XPAR</v>
    <v>10 rue Marcel Dassault, BP 310, VELIZY VILLACOUBLAY, ILE-DE-FRANCE, 78140 FR</v>
    <v>37.11</v>
    <v>Software &amp; IT Services</v>
    <v>Stock</v>
    <v>45415.666666666664</v>
    <v>1362</v>
    <v>36.619999999999997</v>
    <v>49415040000</v>
    <v>Dassault Systemes SE</v>
    <v>Dassault Systemes SE</v>
    <v>36.880000000000003</v>
    <v>44.898499999999999</v>
    <v>36.69</v>
    <v>36.92</v>
    <v>1338435000</v>
    <v>DSY</v>
    <v>Dassault Systemes SE (XPAR:DSY)</v>
    <v>1545575</v>
    <v>2173460</v>
    <v>1981</v>
  </rv>
  <rv s="4">
    <v>1363</v>
  </rv>
  <rv s="0">
    <v>https://www.bing.com/financeapi/forcetrigger?t=a1sioc&amp;q=XNYS%3aEXR&amp;form=skydnc</v>
    <v>Learn more on Bing</v>
  </rv>
  <rv s="5">
    <v>en-GB</v>
    <v>a1sioc</v>
    <v>268435456</v>
    <v>1</v>
    <v>Powered by Refinitiv</v>
    <v>7</v>
    <v>EXTRA SPACE STORAGE INC. (XNYS:EXR)</v>
    <v>8</v>
    <v>9</v>
    <v>Finance</v>
    <v>5</v>
    <v>164.99</v>
    <v>101.19</v>
    <v>0.8075</v>
    <v>2.08</v>
    <v>7.8949999999999992E-3</v>
    <v>1.4879E-2</v>
    <v>1.1200000000000001</v>
    <v>USD</v>
    <v>Extra Space Storage Inc. is a self-administered and self-managed real estate investment trust (REIT). The Company owns, operates, manages, provides lending to acquire, develop and redevelop self-storage properties. It offers customers a selection of located storage units across the country, including boat storage, recreational vehicle (RV) storage and business storage. The Company owns and/or operates 3,714 self-storage stores in 42 states and Washington, D.C. The Company operates through two segments: self-storage operations, and tenant reinsurance. Its self-storage operations activities include rental operations of wholly owned stores. Tenant reinsurance activities include the reinsurance of risks relating to the loss of goods stored by tenants in its stores. The Company’s stores comprise approximately 2.6 million units and approximately 283.0 million square feet of rentable space operating under the Extra Space, Life Storage and Storage Express brands.</v>
    <v>7618</v>
    <v>New York Stock Exchange</v>
    <v>XNYS</v>
    <v>XNYS</v>
    <v>2795 Cottonwood Parkway, Suite 400, SALT LAKE CITY, UT, 84121 US</v>
    <v>143.84</v>
    <v>Residential &amp; Commercial REIT</v>
    <v>Stock</v>
    <v>45415.958333344533</v>
    <v>1365</v>
    <v>141.08000000000001</v>
    <v>30022580000</v>
    <v>EXTRA SPACE STORAGE INC.</v>
    <v>EXTRA SPACE STORAGE INC.</v>
    <v>142.41999999999999</v>
    <v>31.596900000000002</v>
    <v>139.79</v>
    <v>141.87</v>
    <v>142.99</v>
    <v>211620400</v>
    <v>EXR</v>
    <v>EXTRA SPACE STORAGE INC. (XNYS:EXR)</v>
    <v>969162</v>
    <v>1154838</v>
    <v>2004</v>
  </rv>
  <rv s="4">
    <v>1366</v>
  </rv>
  <rv s="0">
    <v>https://www.bing.com/financeapi/forcetrigger?t=a223r7&amp;q=XNYS%3aRMD&amp;form=skydnc</v>
    <v>Learn more on Bing</v>
  </rv>
  <rv s="5">
    <v>en-GB</v>
    <v>a223r7</v>
    <v>268435456</v>
    <v>1</v>
    <v>Powered by Refinitiv</v>
    <v>7</v>
    <v>RESMED INC. (XNYS:RMD)</v>
    <v>8</v>
    <v>9</v>
    <v>Finance</v>
    <v>5</v>
    <v>240.09</v>
    <v>132.24</v>
    <v>0.70120000000000005</v>
    <v>-1.17</v>
    <v>-8.8950000000000001E-3</v>
    <v>-5.3629999999999997E-3</v>
    <v>-1.93</v>
    <v>USD</v>
    <v>ResMed Inc. is a holding company. The Company, through its subsidiaries, is engaged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The Company’s segments include Sleep and Respiratory Care and Software as a Service. SDB includes obstructive sleep apnea and other respiratory disorders that occur during sleep. Its cloud-based digital software health applications, along with its devices, are designed to provide connected care to improve patient outcomes. Its portfolio of products includes devices, diagnostic products, mask systems, headgear and other accessories, dental devices, and cloud-based software and informatics solutions. Its comprehensive out-of-hospital software platforms support the professionals and caregivers.</v>
    <v>10140</v>
    <v>New York Stock Exchange</v>
    <v>XNYS</v>
    <v>XNYS</v>
    <v>9001 Spectrum Center Blvd, SAN DIEGO, CA, 92123 US</v>
    <v>221.4</v>
    <v>Healthcare Equipment &amp; Supplies</v>
    <v>Stock</v>
    <v>45415.963891620311</v>
    <v>1368</v>
    <v>216.72</v>
    <v>31875930000</v>
    <v>RESMED INC.</v>
    <v>RESMED INC.</v>
    <v>219.63</v>
    <v>33.399000000000001</v>
    <v>218.15</v>
    <v>216.98</v>
    <v>215.05</v>
    <v>146907200</v>
    <v>RMD</v>
    <v>RESMED INC. (XNYS:RMD)</v>
    <v>655018</v>
    <v>1290645</v>
    <v>1994</v>
  </rv>
  <rv s="4">
    <v>1369</v>
  </rv>
  <rv s="0">
    <v>https://www.bing.com/financeapi/forcetrigger?t=afgl3m&amp;q=XFRA%3aNGLB&amp;form=skydnc</v>
    <v>Learn more on Bing</v>
  </rv>
  <rv s="7">
    <v>en-GB</v>
    <v>afgl3m</v>
    <v>268435456</v>
    <v>1</v>
    <v>Powered by Refinitiv</v>
    <v>13</v>
    <v>ANGLO AMERICAN PLC (XFRA:NGLB)</v>
    <v>8</v>
    <v>39</v>
    <v>Finance</v>
    <v>15</v>
    <v>52</v>
    <v>11.417999999999999</v>
    <v>1.7064999999999999</v>
    <v>-0.02</v>
    <v>-6.2500000000000001E-4</v>
    <v>EUR</v>
    <v>Anglo American PLC is a mining company with a portfolio of mining and processing operations and undeveloped resources. The Company’s segments include De Beers, Copper, Platinum Group Metals, Iron Ore, Steelmaking Coal, Nickel, Manganese and Crop Nutrients. De Beers is engaged in the diamond business, which offers rough and polished diamonds. Its Copper projects include Quellaveco copper, Los Bronces, El Soldado, and Collahuasi. Its Platinum Group Metals owns and operates five mining operations in South Africa’s Bushveld complex, including Mogalakwena, Amandelbult and Mototolo, as well as the Unki mine, in Zimbabwe. Its Iron Ore operations provide customers with iron ore content through assets in Brazil and South Africa. Its Steelmaking Coal business includes five operating mines, along with additional development projects and joint-venture interests. Its Nickel business consists of mine assets in Brazil, with two ferronickel production sites: Barro Alto and Codemin.</v>
    <v>58000</v>
    <v>Deutsche Boerse AG</v>
    <v>XFRA</v>
    <v>XFRA</v>
    <v>17 Charterhouse Street, LONDON, UNITED KINGDOM-NA, EC1N 6RA GB</v>
    <v>32.979999999999997</v>
    <v>Metals &amp; Mining</v>
    <v>Stock</v>
    <v>45415.836805555555</v>
    <v>1371</v>
    <v>31.93</v>
    <v>35990190000</v>
    <v>ANGLO AMERICAN PLC</v>
    <v>ANGLO AMERICAN PLC</v>
    <v>32.26</v>
    <v>152.28569999999999</v>
    <v>32</v>
    <v>31.98</v>
    <v>1337578000</v>
    <v>NGLB</v>
    <v>ANGLO AMERICAN PLC (XFRA:NGLB)</v>
    <v>1790</v>
    <v>7985760</v>
    <v>1998</v>
  </rv>
  <rv s="4">
    <v>1372</v>
  </rv>
  <rv s="0">
    <v>https://www.bing.com/financeapi/forcetrigger?t=afdzbh&amp;q=XFRA%3aKOM1&amp;form=skydnc</v>
    <v>Learn more on Bing</v>
  </rv>
  <rv s="7">
    <v>en-GB</v>
    <v>afdzbh</v>
    <v>268435456</v>
    <v>1</v>
    <v>Powered by Refinitiv</v>
    <v>13</v>
    <v>KOMATSU LTD. (XFRA:KOM1)</v>
    <v>8</v>
    <v>65</v>
    <v>Finance</v>
    <v>15</v>
    <v>32.26</v>
    <v>12</v>
    <v>1.4516</v>
    <v>-0.67</v>
    <v>-2.3809999999999998E-2</v>
    <v>EUR</v>
    <v>KOMATSU LTD. is a Japan-based company principally engaged in the research, development, sale, sales finance of products such as construction machinery. The Company operates in three business segments. Construction Machinery &amp; Vehicle segment provides drilling machinery, loading machinery, land preparation and roadbed machinery, transport machinery, forestry machinery, underground construction machinery, underground mining machinery, environmental recycling machinery, industrial vehicles, cast products and logistics services. Retail Finance segment is engaged in the sales finance business related to construction and mining equipment. Industrial Machinery &amp; Others segment provides forging machines, sheet metal machines, machine tools, temperature control devices, as well as defense-related ammunition and armored vehicles, among others. The Company also provides excimer lasers for other semiconductor exposure equipment.</v>
    <v>64343</v>
    <v>Deutsche Boerse AG</v>
    <v>XFRA</v>
    <v>XFRA</v>
    <v>Shiodome Bldg., 1-2-20, Kaigan, MINATO-KU, TOKYO-TO, 105-0022 JP</v>
    <v>28.03</v>
    <v>Machinery, Equipment &amp; Components</v>
    <v>Stock</v>
    <v>45415.836805555555</v>
    <v>1374</v>
    <v>27.47</v>
    <v>4457131000000</v>
    <v>KOMATSU LTD.</v>
    <v>KOMATSU LTD.</v>
    <v>28.03</v>
    <v>10.772500000000001</v>
    <v>28.14</v>
    <v>27.47</v>
    <v>973810600</v>
    <v>KOM1</v>
    <v>KOMATSU LTD. (XFRA:KOM1)</v>
    <v>950</v>
    <v>4763760</v>
    <v>1921</v>
  </rv>
  <rv s="4">
    <v>1375</v>
  </rv>
  <rv s="0">
    <v>https://www.bing.com/financeapi/forcetrigger?t=c1v2dm&amp;q=XFRA%3aUOB0&amp;form=skydnc</v>
    <v>Learn more on Bing</v>
  </rv>
  <rv s="43">
    <v>en-GB</v>
    <v>c1v2dm</v>
    <v>268435456</v>
    <v>1</v>
    <v>Powered by Refinitiv</v>
    <v>136</v>
    <v>UNITED OVERSEAS BANK LIMITED (XFRA:UOB0)</v>
    <v>8</v>
    <v>137</v>
    <v>Finance</v>
    <v>15</v>
    <v>0.79749999999999999</v>
    <v>4.8</v>
    <v>0.13483100000000001</v>
    <v>EUR</v>
    <v>United Overseas Bank Limited (UOB) is a Singapore-based bank, which operates through three segments: Group Retail (GR), Group Wholesale Banking (GWB) and Global Markets (GM). The GR segment covers individual customers, offering them a range of products and services, including deposits, insurance, card, wealth management, investment and loan products which are available across its global branch network. The GWB segment consists of corporate and institutional client segments. GWB provides customers with a broad range of products and services, including loans, trade services, cash management, capital markets solutions, advisory and treasury products. The GM segment provides a suite of treasury products and services across multi-asset classes which includes foreign exchange, interest rate, credit, commodities, equities and structured investment products. Its consumer banking business comprises of unsecured and secured lending portfolios, wealth management, and retail deposit business.</v>
    <v>32340</v>
    <v>Deutsche Boerse AG</v>
    <v>XFRA</v>
    <v>XFRA</v>
    <v>80 Raffles Place, Uob Plaza, 048624 SG</v>
    <v>40.4</v>
    <v>Banking Services</v>
    <v>Stock</v>
    <v>45415.836805555555</v>
    <v>1377</v>
    <v>40.4</v>
    <v>37758240000</v>
    <v>UNITED OVERSEAS BANK LIMITED</v>
    <v>UNITED OVERSEAS BANK LIMITED</v>
    <v>40.4</v>
    <v>8.8209999999999997</v>
    <v>35.6</v>
    <v>40.4</v>
    <v>842961700</v>
    <v>UOB0</v>
    <v>UNITED OVERSEAS BANK LIMITED (XFRA:UOB0)</v>
    <v>24980</v>
    <v>1935</v>
  </rv>
  <rv s="4">
    <v>1378</v>
  </rv>
  <rv s="0">
    <v>https://www.bing.com/financeapi/forcetrigger?t=ae8j2w&amp;q=XPAR%3aENGI&amp;form=skydnc</v>
    <v>Learn more on Bing</v>
  </rv>
  <rv s="7">
    <v>en-GB</v>
    <v>ae8j2w</v>
    <v>268435456</v>
    <v>1</v>
    <v>Powered by Refinitiv</v>
    <v>13</v>
    <v>Engie SA (XPAR:ENGI)</v>
    <v>8</v>
    <v>16</v>
    <v>Finance</v>
    <v>15</v>
    <v>16</v>
    <v>13.09</v>
    <v>0.94440000000000002</v>
    <v>-2.5000000000000001E-2</v>
    <v>-1.6429999999999999E-3</v>
    <v>EUR</v>
    <v>Engie SA is a France-based global energy and services group. It operates through the following business segments: Infrastructures, Renewables, Energy Solutions, FlexGen and Retail, Nuclear and other. The Company develops integrated solutions to support companies and local authorities in the zero- carbon transition. It operates in the gas and electricity value chain (hydrogen, natural gas and biogas) upstream of supply to customers. Renewables covers both generation and marketing of electricity from all renewable energy sources. The Company provides generation and marketing of electricity from other energy sources, such as gas and coal. It also comprehend Supply that combines the activities of purchases-wholesale sales and activities business to customers client solutions and Nuclear, dedicated to nuclear activities.</v>
    <v>97297</v>
    <v>Euronext Paris</v>
    <v>XPAR</v>
    <v>XPAR</v>
    <v>our T1 - 1 place Samuel de Champlain, Faubourg de l Arche, Paris La Defense cedex, PARIS, ILE-DE-FRANCE, 92930 FR</v>
    <v>15.38</v>
    <v>Multiline Utilities</v>
    <v>Stock</v>
    <v>45415.666666666664</v>
    <v>1380</v>
    <v>15.135</v>
    <v>36991980000</v>
    <v>Engie SA</v>
    <v>Engie SA</v>
    <v>15.215</v>
    <v>17.3918</v>
    <v>15.215</v>
    <v>15.19</v>
    <v>2435285000</v>
    <v>ENGI</v>
    <v>Engie SA (XPAR:ENGI)</v>
    <v>4693159</v>
    <v>6480460</v>
    <v>1986</v>
  </rv>
  <rv s="4">
    <v>1381</v>
  </rv>
  <rv s="0">
    <v>https://www.bing.com/financeapi/forcetrigger?t=alo8pr&amp;q=XAMS%3aHEIA&amp;form=skydnc</v>
    <v>Learn more on Bing</v>
  </rv>
  <rv s="7">
    <v>en-GB</v>
    <v>alo8pr</v>
    <v>268435456</v>
    <v>1</v>
    <v>Powered by Refinitiv</v>
    <v>13</v>
    <v>Heineken NV (XAMS:HEIA)</v>
    <v>8</v>
    <v>16</v>
    <v>Finance</v>
    <v>15</v>
    <v>106.3</v>
    <v>81.540000000000006</v>
    <v>0.74839999999999995</v>
    <v>-0.2</v>
    <v>-2.2079999999999999E-3</v>
    <v>EUR</v>
    <v>Hieneken NV is the Netherlands-based company engaged in the brewing and selling of beer. The product range of HEINEKEN mainly consists of beer, soft drinks and cider. The Company operates through five segments: Africa, Middle East &amp; Eastern Europe; Americas; Asia Pacific, Europe, and Head Office and Other/eliminations. The Africa, Middle East and Eastern Europe segment includes brands, such as Heineken, Primus, Amstel, Walia and Goldberg. The Americas segment includes brands, such as Heineken, Tecate, Amstel, Sol and Dos Equis. The Asia Pacific segment includes brands, such as Heineken, Anchor, Larue, Tiger and Bintang. The Europe segment includes brands, such as Heineken, Cruzcampo, Birra Moretti, Zywiec and Strongbow Apple Ciders. The Company owns, markets and sells in more than 190 countries.</v>
    <v>89732</v>
    <v>Euronext Amsterdam</v>
    <v>XAMS</v>
    <v>XAMS</v>
    <v>Tweede Weteringplantsoen 21, AMSTERDAM, NOORD-HOLLAND, 1017 ZD NL</v>
    <v>91.04</v>
    <v>Beverages</v>
    <v>Stock</v>
    <v>45415.666666666664</v>
    <v>1383</v>
    <v>90.22</v>
    <v>52059120000</v>
    <v>Heineken NV</v>
    <v>Heineken NV</v>
    <v>90.66</v>
    <v>22.1021</v>
    <v>90.58</v>
    <v>90.38</v>
    <v>576002600</v>
    <v>HEIA</v>
    <v>Heineken NV (XAMS:HEIA)</v>
    <v>645143</v>
    <v>832480</v>
    <v>1873</v>
  </rv>
  <rv s="4">
    <v>1384</v>
  </rv>
  <rv s="0">
    <v>https://www.bing.com/financeapi/forcetrigger?t=a1rmkr&amp;q=XNYS%3aED&amp;form=skydnc</v>
    <v>Learn more on Bing</v>
  </rv>
  <rv s="5">
    <v>en-GB</v>
    <v>a1rmkr</v>
    <v>268435456</v>
    <v>1</v>
    <v>Powered by Refinitiv</v>
    <v>7</v>
    <v>CONSOLIDATED EDISON, INC. (XNYS:ED)</v>
    <v>8</v>
    <v>9</v>
    <v>Finance</v>
    <v>5</v>
    <v>100.44</v>
    <v>80.459999999999994</v>
    <v>0.34749999999999998</v>
    <v>0.31</v>
    <v>-1.884E-3</v>
    <v>3.2550000000000001E-3</v>
    <v>-0.18</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96.76</v>
    <v>Electrical Utilities &amp; IPPs</v>
    <v>Stock</v>
    <v>45415.994463506249</v>
    <v>1386</v>
    <v>94.97</v>
    <v>33037127428</v>
    <v>CONSOLIDATED EDISON, INC.</v>
    <v>CONSOLIDATED EDISON, INC.</v>
    <v>96</v>
    <v>18.356100000000001</v>
    <v>95.25</v>
    <v>95.56</v>
    <v>95.38</v>
    <v>345721300</v>
    <v>ED</v>
    <v>CONSOLIDATED EDISON, INC. (XNYS:ED)</v>
    <v>2465195</v>
    <v>2139397</v>
    <v>1997</v>
  </rv>
  <rv s="4">
    <v>1387</v>
  </rv>
  <rv s="0">
    <v>https://www.bing.com/financeapi/forcetrigger?t=a1tym7&amp;q=XNYS%3aGLW&amp;form=skydnc</v>
    <v>Learn more on Bing</v>
  </rv>
  <rv s="5">
    <v>en-GB</v>
    <v>a1tym7</v>
    <v>268435456</v>
    <v>1</v>
    <v>Powered by Refinitiv</v>
    <v>7</v>
    <v>CORNING INCORPORATED (XNYS:GLW)</v>
    <v>8</v>
    <v>9</v>
    <v>Finance</v>
    <v>5</v>
    <v>36.015000000000001</v>
    <v>25.26</v>
    <v>1.0596000000000001</v>
    <v>0.15</v>
    <v>8.8969999999999989E-4</v>
    <v>4.4679999999999997E-3</v>
    <v>0.03</v>
    <v>USD</v>
    <v>Corning Incorporated is a materials science technology and innovation company. The Company operates through five segments: Optical Communications, Display Technologies, Specialty Materials, Environmental Technologies and Life Sciences. The Optical Communications segment manufactures carrier network and enterprise network components for the telecommunications industry. Display Technologies segment manufactures glass substrates for flat panel displays, including liquid crystal displays and organic light-emitting diodes. Its Specialty Materials segment is engaged in manufacturing products that provide material formulations for glass, glass ceramics and fluoride crystals to meet demand for customer needs. Its Environmental Technologies segment manufactures ceramic substrates and filters for emission control systems in mobile applications. Its Life Sciences segment manufactures labware, equipment, media, serum and reagents enabling workflow solutions for drug discovery and bioproduction.</v>
    <v>49800</v>
    <v>New York Stock Exchange</v>
    <v>XNYS</v>
    <v>XNYS</v>
    <v>One Riverfront Plaza, CORNING, NY, 14831-0001 US</v>
    <v>33.869999999999997</v>
    <v>Electronic Equipment &amp; Parts</v>
    <v>Stock</v>
    <v>45415.978776214841</v>
    <v>1389</v>
    <v>33.510199999999998</v>
    <v>27616680000</v>
    <v>CORNING INCORPORATED</v>
    <v>CORNING INCORPORATED</v>
    <v>33.76</v>
    <v>47.459499999999998</v>
    <v>33.57</v>
    <v>33.72</v>
    <v>33.75</v>
    <v>856619200</v>
    <v>GLW</v>
    <v>CORNING INCORPORATED (XNYS:GLW)</v>
    <v>4490410</v>
    <v>4823889</v>
    <v>1936</v>
  </rv>
  <rv s="4">
    <v>1390</v>
  </rv>
  <rv s="0">
    <v>https://www.bing.com/financeapi/forcetrigger?t=bnmpmw&amp;q=XNYS%3aHIG+PR+G&amp;form=skydnc</v>
    <v>Learn more on Bing</v>
  </rv>
  <rv s="13">
    <v>en-GB</v>
    <v>bnmpmw</v>
    <v>268435456</v>
    <v>1</v>
    <v>Powered by Refinitiv</v>
    <v>33</v>
    <v>THE HARTFORD FINANCIAL SERVICES GROUP, INC. (XNYS:HIG PR G)</v>
    <v>8</v>
    <v>34</v>
    <v>Finance</v>
    <v>5</v>
    <v>25.6</v>
    <v>22.76</v>
    <v>0.92030000000000001</v>
    <v>7.4999999999999997E-2</v>
    <v>-1.3950000000000002E-3</v>
    <v>2.9980000000000002E-3</v>
    <v>-3.5000000000000003E-2</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25.15</v>
    <v>Insurance</v>
    <v>Stock</v>
    <v>45415.958333367969</v>
    <v>1392</v>
    <v>25</v>
    <v>28833190000</v>
    <v>THE HARTFORD FINANCIAL SERVICES GROUP, INC.</v>
    <v>THE HARTFORD FINANCIAL SERVICES GROUP, INC.</v>
    <v>25.09</v>
    <v>25.02</v>
    <v>25.094999999999999</v>
    <v>25.06</v>
    <v>295755400</v>
    <v>HIG PR G</v>
    <v>THE HARTFORD FINANCIAL SERVICES GROUP, INC. (XNYS:HIG PR G)</v>
    <v>10574</v>
    <v>17359</v>
    <v>1985</v>
  </rv>
  <rv s="4">
    <v>1393</v>
  </rv>
  <rv s="0">
    <v>https://www.bing.com/financeapi/forcetrigger?t=a1y2ec&amp;q=XNYS%3aMTD&amp;form=skydnc</v>
    <v>Learn more on Bing</v>
  </rv>
  <rv s="5">
    <v>en-GB</v>
    <v>a1y2ec</v>
    <v>268435456</v>
    <v>1</v>
    <v>Powered by Refinitiv</v>
    <v>7</v>
    <v>METTLER-TOLEDO INTERNATIONAL INC. (XNYS:MTD)</v>
    <v>8</v>
    <v>9</v>
    <v>Finance</v>
    <v>5</v>
    <v>1518.2</v>
    <v>928.495</v>
    <v>1.1823999999999999</v>
    <v>2.0699999999999998</v>
    <v>1.9497E-2</v>
    <v>1.6559999999999999E-3</v>
    <v>24.408799999999999</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1272.9000000000001</v>
    <v>Healthcare Equipment &amp; Supplies</v>
    <v>Stock</v>
    <v>45415.958333356248</v>
    <v>1395</v>
    <v>1251.3599999999999</v>
    <v>26776640000</v>
    <v>METTLER-TOLEDO INTERNATIONAL INC.</v>
    <v>METTLER-TOLEDO INTERNATIONAL INC.</v>
    <v>1270.6500000000001</v>
    <v>34.8825</v>
    <v>1249.8800000000001</v>
    <v>1251.95</v>
    <v>1276.3588</v>
    <v>21387950</v>
    <v>MTD</v>
    <v>METTLER-TOLEDO INTERNATIONAL INC. (XNYS:MTD)</v>
    <v>95337</v>
    <v>110115</v>
    <v>1991</v>
  </rv>
  <rv s="4">
    <v>1396</v>
  </rv>
  <rv s="0">
    <v>https://www.bing.com/financeapi/forcetrigger?t=a1yeec&amp;q=XNYS%3aNEM&amp;form=skydnc</v>
    <v>Learn more on Bing</v>
  </rv>
  <rv s="13">
    <v>en-GB</v>
    <v>a1yeec</v>
    <v>268435456</v>
    <v>1</v>
    <v>Powered by Refinitiv</v>
    <v>33</v>
    <v>NEWMONT CORPORATION (XNYS:NEM)</v>
    <v>8</v>
    <v>34</v>
    <v>Finance</v>
    <v>5</v>
    <v>50.18</v>
    <v>29.42</v>
    <v>0.53400000000000003</v>
    <v>-0.39</v>
    <v>9.8379999999999995E-4</v>
    <v>-9.500999999999999E-3</v>
    <v>0.04</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41.46</v>
    <v>Metals &amp; Mining</v>
    <v>Stock</v>
    <v>45415.990735624997</v>
    <v>1398</v>
    <v>40.6</v>
    <v>46886672399</v>
    <v>NEWMONT CORPORATION</v>
    <v>NEWMONT CORPORATION</v>
    <v>41.25</v>
    <v>41.05</v>
    <v>40.659999999999997</v>
    <v>40.700000000000003</v>
    <v>1153140000</v>
    <v>NEM</v>
    <v>NEWMONT CORPORATION (XNYS:NEM)</v>
    <v>7306324</v>
    <v>14503395</v>
    <v>2001</v>
  </rv>
  <rv s="4">
    <v>1399</v>
  </rv>
  <rv s="0">
    <v>https://www.bing.com/financeapi/forcetrigger?t=afnpvh&amp;q=XFRA%3aVOW3&amp;form=skydnc</v>
    <v>Learn more on Bing</v>
  </rv>
  <rv s="7">
    <v>en-GB</v>
    <v>afnpvh</v>
    <v>268435456</v>
    <v>1</v>
    <v>Powered by Refinitiv</v>
    <v>13</v>
    <v>Volkswagen AG (XFRA:VOW3)</v>
    <v>8</v>
    <v>16</v>
    <v>Finance</v>
    <v>15</v>
    <v>250</v>
    <v>80</v>
    <v>1.4542999999999999</v>
    <v>0.85</v>
    <v>7.3619999999999996E-3</v>
    <v>EUR</v>
    <v>Volkswagen AG is a Germany-based Company, which manufactures and sells vehicles. The Company operates through four segments: Passenger Cars, which covers the development of vehicles and engines, the production and sale of passenger cars, and the corresponding genuine parts business; Commercial vehicles, which comprises the development, production and sale of light commercial vehicles, trucks and buses, the genuine parts business and related services; Power Engineering, which consists of the development and production of diesel engines, turbo compressors, industrial turbines and chemical reactor systems, the production of gear units, propulsion components and testing systems, and Financial Services, which comprises dealer and customer financing, leasing, banking and insurance activities, fleet management and mobility services. It's brand portfolio includes Volkswagen, Audi, SEAT, SKODA, Bentley, Bugatti, Lamborghini, Porsche, Ducati, Volkswagen Commercial Vehicles, Scania and MAN.</v>
    <v>684025</v>
    <v>Deutsche Boerse AG</v>
    <v>XFRA</v>
    <v>XFRA</v>
    <v>Berliner Ring 2, WOLFSBURG, NIEDERSACHSEN, 38440 DE</v>
    <v>116.6</v>
    <v>Automobiles &amp; Auto Parts</v>
    <v>Stock</v>
    <v>45415.836805555555</v>
    <v>1401</v>
    <v>114.95</v>
    <v>39305960000</v>
    <v>Volkswagen AG</v>
    <v>Volkswagen AG</v>
    <v>114.95</v>
    <v>3.6332</v>
    <v>115.45</v>
    <v>116.3</v>
    <v>295089800</v>
    <v>VOW3</v>
    <v>Volkswagen AG (XFRA:VOW3)</v>
    <v>2333</v>
    <v>34940</v>
    <v>1961</v>
  </rv>
  <rv s="4">
    <v>1402</v>
  </rv>
  <rv s="0">
    <v>https://www.bing.com/financeapi/forcetrigger?t=afciyc&amp;q=XFRA%3aI5U&amp;form=skydnc</v>
    <v>Learn more on Bing</v>
  </rv>
  <rv s="23">
    <v>en-GB</v>
    <v>afciyc</v>
    <v>268435456</v>
    <v>1</v>
    <v>Powered by Refinitiv</v>
    <v>70</v>
    <v>Intact Financial Corporation (XFRA:I5U)</v>
    <v>8</v>
    <v>129</v>
    <v>Finance</v>
    <v>15</v>
    <v>0.55359999999999998</v>
    <v>4</v>
    <v>2.649E-2</v>
    <v>EUR</v>
    <v>Intact Financial Corporation is a Canada-based company, which provides property and casualty (P&amp;C) insurance. The Company's segment includes Canada, US and UK &amp; International. The Canada segment is engaged in the underwriting of automobile, home and business insurance contracts to individuals and businesses in Canada distributed through a network of brokers and directly consumers. The UK &amp; International segment is engaged in underwriting of automobile, home, pet and business insurance contracts to individuals and businesses in the United Kingdom, Europe, Ireland and Middle East, as well as internationally. The Company distributes insurance through a network of affinity partners and brokers or directly to consumers. The US segment is engaged in the underwriting of specialty contracts mainly to small and midsize businesses in the United States. In Canada, the Company distributes insurance under the Intact Insurance brand through a network of brokers.</v>
    <v>28500</v>
    <v>Deutsche Boerse AG</v>
    <v>XFRA</v>
    <v>XFRA</v>
    <v>700 UNIVERSITY AVENUE, SUITE 1500-A (LEGAL), TORONTO, ON, M5G 0A1 CA</v>
    <v>155</v>
    <v>Insurance</v>
    <v>Stock</v>
    <v>45415.836805555555</v>
    <v>1404</v>
    <v>155</v>
    <v>40548950000</v>
    <v>Intact Financial Corporation</v>
    <v>Intact Financial Corporation</v>
    <v>155</v>
    <v>32.494799999999998</v>
    <v>151</v>
    <v>155</v>
    <v>178404900</v>
    <v>I5U</v>
    <v>Intact Financial Corporation (XFRA:I5U)</v>
    <v>7</v>
    <v>254930</v>
    <v>2004</v>
  </rv>
  <rv s="4">
    <v>1405</v>
  </rv>
  <rv s="0">
    <v>https://www.bing.com/financeapi/forcetrigger?t=amfrdm&amp;q=BMEX%3aAMS&amp;form=skydnc</v>
    <v>Learn more on Bing</v>
  </rv>
  <rv s="5">
    <v>en-GB</v>
    <v>amfrdm</v>
    <v>268435456</v>
    <v>1</v>
    <v>Powered by Refinitiv</v>
    <v>7</v>
    <v>Amadeus IT Group SA (BMEX:AMS)</v>
    <v>8</v>
    <v>138</v>
    <v>Finance</v>
    <v>113</v>
    <v>70.22</v>
    <v>52.56</v>
    <v>1.3388</v>
    <v>-1.34</v>
    <v>2.5856000000000001E-2</v>
    <v>-2.2002999999999998E-2</v>
    <v>1.54</v>
    <v>EUR</v>
    <v>Amadeus IT Group SA, formerly Amadeus IT Holding SA, is a Spain-based company engaged in the provision of information technology (IT) services primarily for the tourism and travel industries. The Company’s activities are divided into two business segments: Distribution and IT Solutions. The Distribution division offers Global Distribution System (GDS), a worldwide computerized reservation system (CRS) used as a single point of access for booking airline seats, hotel rooms and other travel-related services by travel agencies and travel management companies. The IT Solutions division provides a range of technology solutions that automate core processes for travel providers. Its customers include full service carriers and low-cost airlines, hotel managers, rail operators, cruise and ferry operators, travel insurers and car rental companies, among others. The Company operates through numerous subsidiaries in Europe, the Americas, Asia, Africa and Australia.</v>
    <v>18629</v>
    <v>Bolsas y Mercados Espanoles</v>
    <v>BMEX</v>
    <v>BMEX</v>
    <v>Salvador de Madariaga 1, MADRID, MADRID, 28027 ES</v>
    <v>61.14</v>
    <v>Software &amp; IT Services</v>
    <v>Stock</v>
    <v>45415.668136574073</v>
    <v>1407</v>
    <v>59.44</v>
    <v>26831730000</v>
    <v>Amadeus IT Group SA</v>
    <v>Amadeus IT Group SA</v>
    <v>61.1</v>
    <v>23.371500000000001</v>
    <v>60.9</v>
    <v>59.56</v>
    <v>61.1</v>
    <v>450499200</v>
    <v>AMS</v>
    <v>Amadeus IT Group SA (BMEX:AMS)</v>
    <v>749348</v>
    <v>668250</v>
    <v>2005</v>
  </rv>
  <rv s="4">
    <v>1408</v>
  </rv>
  <rv s="0">
    <v>https://www.bing.com/financeapi/forcetrigger?t=bvu7zr&amp;q=XFRA%3aSUMB&amp;form=skydnc</v>
    <v>Learn more on Bing</v>
  </rv>
  <rv s="23">
    <v>en-GB</v>
    <v>bvu7zr</v>
    <v>268435456</v>
    <v>1</v>
    <v>Powered by Refinitiv</v>
    <v>70</v>
    <v>SUMITOMO CORPORATION (XFRA:SUMB)</v>
    <v>8</v>
    <v>101</v>
    <v>Finance</v>
    <v>15</v>
    <v>0.76739999999999997</v>
    <v>1.4</v>
    <v>5.8333000000000003E-2</v>
    <v>EUR</v>
    <v>Sumitomo Corp is an integrated trading company. It operates through six business segments: Metal Products, which includes various metal products, such as steel products and non-ferrous metal products; Transportation &amp; Construction Systems, which is engaged in transactions involving ships, aircrafts, transportation systems, motor vehicles, construction equipment, and related components and parts; Infrastructure, which is engaged in a range of overseas infrastructure development projects, such as power generation, renewable energy business and others; Media and Digital, which is engaged in cable television (TV) operations and movie business, among others; Life and Real Estate, which includes food supermarkets, healthcare-related businesses, facility and fund management, real estate business and others, and Mineral Resources and Chemical, which is engaged in the development and trading of mineral and energy resources and commodity derivative transactions.</v>
    <v>78235</v>
    <v>Deutsche Boerse AG</v>
    <v>XFRA</v>
    <v>XFRA</v>
    <v>Otemachi PLACE East Tower, 2-3-2, Ote-machi, CHIYODA-KU, TOKYO-TO, 100-8601 JP</v>
    <v>25.4</v>
    <v>Diversified Industrial Goods Wholesale</v>
    <v>Stock</v>
    <v>45415.836805555555</v>
    <v>1410</v>
    <v>25.4</v>
    <v>34047110000</v>
    <v>SUMITOMO CORPORATION</v>
    <v>SUMITOMO CORPORATION</v>
    <v>25.4</v>
    <v>13.160600000000001</v>
    <v>24</v>
    <v>25.4</v>
    <v>1223083000</v>
    <v>SUMB</v>
    <v>SUMITOMO CORPORATION (XFRA:SUMB)</v>
    <v>10</v>
    <v>40570</v>
    <v>1919</v>
  </rv>
  <rv s="4">
    <v>1411</v>
  </rv>
  <rv s="0">
    <v>https://www.bing.com/financeapi/forcetrigger?t=afmbw7&amp;q=XFRA%3aTOCB&amp;form=skydnc</v>
    <v>Learn more on Bing</v>
  </rv>
  <rv s="7">
    <v>en-GB</v>
    <v>afmbw7</v>
    <v>268435456</v>
    <v>1</v>
    <v>Powered by Refinitiv</v>
    <v>13</v>
    <v>THOMSON REUTERS CORPORATION (XFRA:TOC)</v>
    <v>8</v>
    <v>40</v>
    <v>Finance</v>
    <v>15</v>
    <v>151.6</v>
    <v>30.89</v>
    <v>0.4022</v>
    <v>6.6</v>
    <v>4.5517000000000002E-2</v>
    <v>EUR</v>
    <v>Thomson Reuters Corporation serves professionals across legal, tax, accounting, compliance, government and media. The Company operates through five segments: Legal Professionals, Corporates, Tax &amp; Accounting Professionals, Reuters News, and Global Print. Legal Professionals segment serves law firms and governments with research and workflow products. Corporates segment serves corporate customers from small businesses to multinational organizations, including the seven global accounting firms, with its full suite of content-driven technology solutions. Tax &amp; Accounting Professionals segment serves tax, accounting and audit professionals in accounting firms with research and workflow products. Reuters News segment supplies business, financial and global news to the world’s media organizations, professionals and news consumers through Reuters News Agency, Reuters.com, Reuters Events, Thomson Reuters products and to financial market professionals exclusively via LSEG products.</v>
    <v>25600</v>
    <v>Deutsche Boerse AG</v>
    <v>XFRA</v>
    <v>XFRA</v>
    <v>19 Duncan Street, TORONTO, ON, M5H 3H1 CA</v>
    <v>151.6</v>
    <v>Professional &amp; Commercial Services</v>
    <v>Stock</v>
    <v>45415.836805555555</v>
    <v>1413</v>
    <v>151.6</v>
    <v>101713100000</v>
    <v>THOMSON REUTERS CORPORATION</v>
    <v>THOMSON REUTERS CORPORATION</v>
    <v>151.6</v>
    <v>31.782</v>
    <v>145</v>
    <v>151.6</v>
    <v>451416100</v>
    <v>TOC</v>
    <v>THOMSON REUTERS CORPORATION (XFRA:TOC)</v>
    <v>30</v>
    <v>280430</v>
    <v>1977</v>
  </rv>
  <rv s="4">
    <v>1414</v>
  </rv>
  <rv s="0">
    <v>https://www.bing.com/financeapi/forcetrigger?t=a1nqw7&amp;q=XNYS%3aHWM&amp;form=skydnc</v>
    <v>Learn more on Bing</v>
  </rv>
  <rv s="5">
    <v>en-GB</v>
    <v>a1nqw7</v>
    <v>268435456</v>
    <v>1</v>
    <v>Powered by Refinitiv</v>
    <v>7</v>
    <v>HOWMET AEROSPACE INC. (XNYS:HWM)</v>
    <v>8</v>
    <v>9</v>
    <v>Finance</v>
    <v>5</v>
    <v>79.47</v>
    <v>42.174999999999997</v>
    <v>1.4719</v>
    <v>1.79</v>
    <v>7.986E-3</v>
    <v>2.3216999999999998E-2</v>
    <v>0.63</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79.47</v>
    <v>Aerospace &amp; Defense</v>
    <v>Stock</v>
    <v>45415.983233182815</v>
    <v>1416</v>
    <v>76.95</v>
    <v>32217300000</v>
    <v>HOWMET AEROSPACE INC.</v>
    <v>HOWMET AEROSPACE INC.</v>
    <v>78.209999999999994</v>
    <v>38.0854</v>
    <v>77.099999999999994</v>
    <v>78.89</v>
    <v>79.52</v>
    <v>408382600</v>
    <v>HWM</v>
    <v>HOWMET AEROSPACE INC. (XNYS:HWM)</v>
    <v>6147936</v>
    <v>3575829</v>
    <v>2017</v>
  </rv>
  <rv s="4">
    <v>1417</v>
  </rv>
  <rv s="0">
    <v>https://www.bing.com/financeapi/forcetrigger?t=a21rw7&amp;q=XNYS%3aRCL&amp;form=skydnc</v>
    <v>Learn more on Bing</v>
  </rv>
  <rv s="5">
    <v>en-GB</v>
    <v>a21rw7</v>
    <v>268435456</v>
    <v>1</v>
    <v>Powered by Refinitiv</v>
    <v>7</v>
    <v>ROYAL CARIBBEAN CRUISES LTD. (XNYS:RCL)</v>
    <v>8</v>
    <v>9</v>
    <v>Finance</v>
    <v>5</v>
    <v>143.61670000000001</v>
    <v>67.05</v>
    <v>2.5792999999999999</v>
    <v>0.83</v>
    <v>1.23E-3</v>
    <v>6.0419999999999996E-3</v>
    <v>0.17</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140.94</v>
    <v>Hotels &amp; Entertainment Services</v>
    <v>Stock</v>
    <v>45415.993276029687</v>
    <v>1419</v>
    <v>137.99</v>
    <v>35568230000</v>
    <v>ROYAL CARIBBEAN CRUISES LTD.</v>
    <v>ROYAL CARIBBEAN CRUISES LTD.</v>
    <v>138.68</v>
    <v>18.387499999999999</v>
    <v>137.38</v>
    <v>138.21</v>
    <v>138.38</v>
    <v>257349200</v>
    <v>RCL</v>
    <v>ROYAL CARIBBEAN CRUISES LTD. (XNYS:RCL)</v>
    <v>2091140</v>
    <v>3059100</v>
    <v>1985</v>
  </rv>
  <rv s="4">
    <v>1420</v>
  </rv>
  <rv s="0">
    <v>https://www.bing.com/financeapi/forcetrigger?t=a25omw&amp;q=XNYS%3aWAB&amp;form=skydnc</v>
    <v>Learn more on Bing</v>
  </rv>
  <rv s="5">
    <v>en-GB</v>
    <v>a25omw</v>
    <v>268435456</v>
    <v>1</v>
    <v>Powered by Refinitiv</v>
    <v>7</v>
    <v>WESTINGHOUSE AIR BRAKE TECHNOLOGIES CORPORATION (XNYS:WAB)</v>
    <v>8</v>
    <v>9</v>
    <v>Finance</v>
    <v>5</v>
    <v>167.48500000000001</v>
    <v>91.89</v>
    <v>1.3279000000000001</v>
    <v>0.33</v>
    <v>0</v>
    <v>2.039E-3</v>
    <v>0</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162.27000000000001</v>
    <v>Machinery, Equipment &amp; Components</v>
    <v>Stock</v>
    <v>45415.958333333336</v>
    <v>1422</v>
    <v>159.72999999999999</v>
    <v>28553200000</v>
    <v>WESTINGHOUSE AIR BRAKE TECHNOLOGIES CORPORATION</v>
    <v>WESTINGHOUSE AIR BRAKE TECHNOLOGIES CORPORATION</v>
    <v>161.91</v>
    <v>31.554099999999998</v>
    <v>161.88</v>
    <v>162.21</v>
    <v>162.21</v>
    <v>176384900</v>
    <v>WAB</v>
    <v>WESTINGHOUSE AIR BRAKE TECHNOLOGIES CORPORATION (XNYS:WAB)</v>
    <v>819696</v>
    <v>1192304</v>
    <v>1989</v>
  </rv>
  <rv s="4">
    <v>1423</v>
  </rv>
  <rv s="0">
    <v>https://www.bing.com/financeapi/forcetrigger?t=a1yw1h&amp;q=XNYS%3aNVR&amp;form=skydnc</v>
    <v>Learn more on Bing</v>
  </rv>
  <rv s="5">
    <v>en-GB</v>
    <v>a1yw1h</v>
    <v>268435456</v>
    <v>1</v>
    <v>Powered by Refinitiv</v>
    <v>7</v>
    <v>NVR, Inc. (XNYS:NVR)</v>
    <v>8</v>
    <v>9</v>
    <v>Finance</v>
    <v>5</v>
    <v>8211.4</v>
    <v>5210.49</v>
    <v>1.1707000000000001</v>
    <v>107.54</v>
    <v>-2.545E-3</v>
    <v>1.4378999999999999E-2</v>
    <v>-19.306699999999999</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7684.97</v>
    <v>Homebuilding &amp; Construction Supplies</v>
    <v>Stock</v>
    <v>45415.958333378905</v>
    <v>1425</v>
    <v>7495.24</v>
    <v>24031350000</v>
    <v>NVR, Inc.</v>
    <v>NVR, Inc.</v>
    <v>7595.53</v>
    <v>15.8147</v>
    <v>7479.01</v>
    <v>7586.55</v>
    <v>7567.2433000000001</v>
    <v>3167630</v>
    <v>NVR</v>
    <v>NVR, Inc. (XNYS:NVR)</v>
    <v>15561</v>
    <v>19164</v>
    <v>1993</v>
  </rv>
  <rv s="4">
    <v>1426</v>
  </rv>
  <rv s="0">
    <v>https://www.bing.com/financeapi/forcetrigger?t=a24war&amp;q=XNAS%3aULTA&amp;form=skydnc</v>
    <v>Learn more on Bing</v>
  </rv>
  <rv s="5">
    <v>en-GB</v>
    <v>a24war</v>
    <v>268435456</v>
    <v>1</v>
    <v>Powered by Refinitiv</v>
    <v>7</v>
    <v>ULTA BEAUTY, INC. (XNAS:ULTA)</v>
    <v>8</v>
    <v>9</v>
    <v>Finance</v>
    <v>5</v>
    <v>574.76</v>
    <v>368.02</v>
    <v>1.3808</v>
    <v>0.06</v>
    <v>1.9880000000000002E-3</v>
    <v>1.5100000000000001E-4</v>
    <v>0.79</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404.51</v>
    <v>Specialty Retailers</v>
    <v>Stock</v>
    <v>45415.991369478907</v>
    <v>1428</v>
    <v>397.27499999999998</v>
    <v>19048897597</v>
    <v>ULTA BEAUTY, INC.</v>
    <v>ULTA BEAUTY, INC.</v>
    <v>402.5</v>
    <v>15.266400000000001</v>
    <v>397.33</v>
    <v>397.39</v>
    <v>398.18</v>
    <v>47935020</v>
    <v>ULTA</v>
    <v>ULTA BEAUTY, INC. (XNAS:ULTA)</v>
    <v>591398</v>
    <v>1004784</v>
    <v>2016</v>
  </rv>
  <rv s="4">
    <v>1429</v>
  </rv>
  <rv s="0">
    <v>https://www.bing.com/financeapi/forcetrigger?t=ab2ia2&amp;q=XTSX%3aANG&amp;form=skydnc</v>
    <v>Learn more on Bing</v>
  </rv>
  <rv s="44">
    <v>en-GB</v>
    <v>ab2ia2</v>
    <v>268435456</v>
    <v>1</v>
    <v>Powered by Refinitiv</v>
    <v>139</v>
    <v>Eon Lithium Corp. (XTSX:EON)</v>
    <v>8</v>
    <v>140</v>
    <v>Finance</v>
    <v>42</v>
    <v>8.5000000000000006E-2</v>
    <v>3.5000000000000003E-2</v>
    <v>1.3588</v>
    <v>5.0000000000000001E-3</v>
    <v>6.25E-2</v>
    <v>CAD</v>
    <v>EON Lithium Corporation is a technology developer in the lithium industry. The Company owns and operates a test facility and laboratory in Salta, Argentina. The 2,500-hectare Amanecer property is situated in the very prospective Pocitos Salar in the Argentinian portion of the Lithium Triangle. The Amancer Lithium project is located in the renowned Lithium triangle of Argentina, Bolivia, and Chile and within the Puna geological region of northwest Argentina. The Company is combining Direct Lithium Extraction Technology with advanced evaporation techniques to create a hybrid process in the field of lithium production.</v>
    <v>TSX Venture Exchange</v>
    <v>XTSX</v>
    <v>XTSX</v>
    <v>1681 Chestnut St., Suite 400, VANCOUVER, BC, V6J 4M6 CA</v>
    <v>8.5000000000000006E-2</v>
    <v>Metals &amp; Mining</v>
    <v>Stock</v>
    <v>45408.646770833337</v>
    <v>1431</v>
    <v>0.08</v>
    <v>1478630</v>
    <v>Eon Lithium Corp.</v>
    <v>Eon Lithium Corp.</v>
    <v>0.08</v>
    <v>0.08</v>
    <v>8.5000000000000006E-2</v>
    <v>17377860</v>
    <v>EON</v>
    <v>Eon Lithium Corp. (XTSX:EON)</v>
    <v>300</v>
    <v>22990</v>
    <v>1988</v>
  </rv>
  <rv s="4">
    <v>1432</v>
  </rv>
  <rv s="0">
    <v>https://www.bing.com/financeapi/forcetrigger?t=a2oaqh&amp;q=OTCM%3aMHVYF&amp;form=skydnc</v>
    <v>Learn more on Bing</v>
  </rv>
  <rv s="7">
    <v>en-GB</v>
    <v>a2oaqh</v>
    <v>268435456</v>
    <v>1</v>
    <v>Powered by Refinitiv</v>
    <v>13</v>
    <v>Mitsubishi Heavy Industries, Ltd. (OTCM:MHVYF)</v>
    <v>8</v>
    <v>47</v>
    <v>Finance</v>
    <v>15</v>
    <v>9.85</v>
    <v>3.8285</v>
    <v>1.3958999999999999</v>
    <v>0.1</v>
    <v>1.0941000000000001E-2</v>
    <v>USD</v>
    <v>Mitsubishi Heavy Industries Ltd is a Japan-based company mainly engaged in the development of energy systems, and plants &amp; infrastructure systems. The Company operates through four segments. Energy Segment is engaged in the design, manufacturing, sales, services and installation of thermal power generation systems, nuclear power generation systems, wind power generation systems, aircraft engines. Plants &amp; Infrastructure Segment is engaged in the design, manufacturing, sales, services and installation of steelmaking machinery, ships, engineering, environmental equipment, mechanical systems. Logistics, Thermal &amp; Drive Segment is engaged in the design, manufacturing, sales, services and installation of distribution equipment, turbochargers, engines, refrigeration products. Aircraft, Defense &amp; Space Segment is engaged in the design, manufacturing, sales, services and installation of civil aircraft, defense aircraft, airplanes, naval vessels, special vehicles, special machinery.</v>
    <v>76859</v>
    <v>OTC Markets</v>
    <v>OTCM</v>
    <v>OTCM</v>
    <v>Marunouchi Nijubashi Bldg., 3-2-3, Marunouchi, CHIYODA-KU, TOKYO-TO, 100-8332 JP</v>
    <v>9.32</v>
    <v>Consumer Goods Conglomerates</v>
    <v>Stock</v>
    <v>45415.827816376564</v>
    <v>1434</v>
    <v>9.15</v>
    <v>4768651000000</v>
    <v>Mitsubishi Heavy Industries, Ltd.</v>
    <v>Mitsubishi Heavy Industries, Ltd.</v>
    <v>9.32</v>
    <v>21.6724</v>
    <v>9.14</v>
    <v>9.24</v>
    <v>3373648000</v>
    <v>MHVYF</v>
    <v>Mitsubishi Heavy Industries, Ltd. (OTCM:MHVYF)</v>
    <v>14725</v>
    <v>38501970</v>
    <v>1950</v>
  </rv>
  <rv s="4">
    <v>1435</v>
  </rv>
  <rv s="0">
    <v>https://www.bing.com/financeapi/forcetrigger?t=affkz2&amp;q=XFRA%3aMFU&amp;form=skydnc</v>
    <v>Learn more on Bing</v>
  </rv>
  <rv s="7">
    <v>en-GB</v>
    <v>affkz2</v>
    <v>268435456</v>
    <v>1</v>
    <v>Powered by Refinitiv</v>
    <v>13</v>
    <v>Mitsui Fudosan Co., Ltd. (XFRA:MFU)</v>
    <v>8</v>
    <v>65</v>
    <v>Finance</v>
    <v>15</v>
    <v>29.8</v>
    <v>8.9499999999999993</v>
    <v>1.3121</v>
    <v>-0.1</v>
    <v>-1.0204E-2</v>
    <v>EUR</v>
    <v>Mitsui Fudosan Co., Ltd. is a Japan-based company engaged in real estate business. The Company has five business segments. The Leasing segment is engaged in the leasing of office buildings and commercial facilities. The Allotment Sale segment is engaged in the sale of condominiums and houses for individual customers and rental housings and office buildings for investors. The Management segment is engaged in the non-asset businesses such as property management, brokerage and asset management. The Mitsui Home segment is engaged in the new construction business, reform and renewal business. The Others segment is engaged in the operation of hotels, golf courses and resort facilities, and the loan guarantee business.</v>
    <v>24706</v>
    <v>Deutsche Boerse AG</v>
    <v>XFRA</v>
    <v>XFRA</v>
    <v>Mitsui Main Bldg., 2-1-1, Nihombashi Muro-machi, CHUO-KU, TOKYO-TO, 103-0022 JP</v>
    <v>9.6999999999999993</v>
    <v>Real Estate Operations</v>
    <v>Stock</v>
    <v>45415.836805555555</v>
    <v>1437</v>
    <v>9.6999999999999993</v>
    <v>4549011000000</v>
    <v>Mitsui Fudosan Co., Ltd.</v>
    <v>Mitsui Fudosan Co., Ltd.</v>
    <v>9.6999999999999993</v>
    <v>19.399999999999999</v>
    <v>9.8000000000000007</v>
    <v>9.6999999999999993</v>
    <v>2810634000</v>
    <v>MFU</v>
    <v>Mitsui Fudosan Co., Ltd. (XFRA:MFU)</v>
    <v>225</v>
    <v>11790030</v>
    <v>1941</v>
  </rv>
  <rv s="4">
    <v>1438</v>
  </rv>
  <rv s="0">
    <v>https://www.bing.com/financeapi/forcetrigger?t=a25sk2&amp;q=XNYS%3aWEC&amp;form=skydnc</v>
    <v>Learn more on Bing</v>
  </rv>
  <rv s="5">
    <v>en-GB</v>
    <v>a25sk2</v>
    <v>268435456</v>
    <v>1</v>
    <v>Powered by Refinitiv</v>
    <v>7</v>
    <v>WEC ENERGY GROUP, INC. (XNYS:WEC)</v>
    <v>8</v>
    <v>9</v>
    <v>Finance</v>
    <v>5</v>
    <v>96.17</v>
    <v>75.126000000000005</v>
    <v>0.42359999999999998</v>
    <v>0.14000000000000001</v>
    <v>-6.0079999999999997E-4</v>
    <v>1.6850000000000001E-3</v>
    <v>-0.05</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83.73</v>
    <v>Electrical Utilities &amp; IPPs</v>
    <v>Stock</v>
    <v>45415.958333333336</v>
    <v>1440</v>
    <v>82.2</v>
    <v>26282610000</v>
    <v>WEC ENERGY GROUP, INC.</v>
    <v>WEC ENERGY GROUP, INC.</v>
    <v>83.33</v>
    <v>18.172699999999999</v>
    <v>83.08</v>
    <v>83.22</v>
    <v>83.17</v>
    <v>315820800</v>
    <v>WEC</v>
    <v>WEC ENERGY GROUP, INC. (XNYS:WEC)</v>
    <v>1780159</v>
    <v>1711991</v>
    <v>1981</v>
  </rv>
  <rv s="4">
    <v>1441</v>
  </rv>
  <rv s="0">
    <v>https://www.bing.com/financeapi/forcetrigger?t=by8f3m&amp;q=XLON%3a0Y4Q&amp;form=skydnc</v>
    <v>Learn more on Bing</v>
  </rv>
  <rv s="10">
    <v>en-GB</v>
    <v>by8f3m</v>
    <v>268435456</v>
    <v>1</v>
    <v>Powered by Refinitiv</v>
    <v>24</v>
    <v>Willis Towers Watson Public Limited Company (XLON:0Y4Q)</v>
    <v>8</v>
    <v>25</v>
    <v>Finance</v>
    <v>23</v>
    <v>278.64</v>
    <v>201.33099999999999</v>
    <v>0.75570000000000004</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London Stock Exchange</v>
    <v>XLON</v>
    <v>XLON</v>
    <v>51 Lime Street, LONDON, UNITED KINGDOM-NA, EC3M 7DQ GB</v>
    <v>Insurance</v>
    <v>Stock</v>
    <v>45415.591274501559</v>
    <v>1443</v>
    <v>25762440000</v>
    <v>Willis Towers Watson Public Limited Company</v>
    <v>Willis Towers Watson Public Limited Company</v>
    <v>24.948499999999999</v>
    <v>250.47</v>
    <v>102236000</v>
    <v>0Y4Q</v>
    <v>Willis Towers Watson Public Limited Company (XLON:0Y4Q)</v>
    <v>79</v>
    <v>566880</v>
    <v>2009</v>
  </rv>
  <rv s="4">
    <v>1444</v>
  </rv>
  <rv s="0">
    <v>https://www.bing.com/financeapi/forcetrigger?t=a2epsm&amp;q=OTCM%3aDSDVF&amp;form=skydnc</v>
    <v>Learn more on Bing</v>
  </rv>
  <rv s="7">
    <v>en-GB</v>
    <v>a2epsm</v>
    <v>268435456</v>
    <v>1</v>
    <v>Powered by Refinitiv</v>
    <v>13</v>
    <v>DSV A/S (OTCM:DSDVF)</v>
    <v>8</v>
    <v>141</v>
    <v>Finance</v>
    <v>15</v>
    <v>229.76</v>
    <v>132.66</v>
    <v>1.3425</v>
    <v>4.9400000000000004</v>
    <v>3.5499000000000003E-2</v>
    <v>USD</v>
    <v>DSV A/S, formerly DSV Panalpina A/S, is a Denmark-based company engaged in the transportation and logistics services. The Company’s operations are divided into three business segments: The Air and Sea service, which provides air and sea freight services across the globe; The Road, that provides road freight services across Europe, North America and South Africa and The Solutions segment, which offers contract logistics services, including warehousing and inventory management, across the globe. The Company operates worldwide.</v>
    <v>73879</v>
    <v>OTC Markets</v>
    <v>OTCM</v>
    <v>OTCM</v>
    <v>Hovedgaden 630, HEDEHUSENE, DENMARK-NA, 2640 DK</v>
    <v>144.13999999999999</v>
    <v>Freight &amp; Logistics Services</v>
    <v>Stock</v>
    <v>45415.80268490703</v>
    <v>1446</v>
    <v>138.41640000000001</v>
    <v>210190800000</v>
    <v>DSV A/S</v>
    <v>DSV A/S</v>
    <v>140.59989999999999</v>
    <v>18.633099999999999</v>
    <v>139.16</v>
    <v>144.1</v>
    <v>214000000</v>
    <v>DSDVF</v>
    <v>DSV A/S (OTCM:DSDVF)</v>
    <v>337</v>
    <v>456990</v>
    <v>1976</v>
  </rv>
  <rv s="4">
    <v>1447</v>
  </rv>
  <rv s="0">
    <v>https://www.bing.com/financeapi/forcetrigger?t=affep2&amp;q=XFRA%3aMARA&amp;form=skydnc</v>
    <v>Learn more on Bing</v>
  </rv>
  <rv s="7">
    <v>en-GB</v>
    <v>affep2</v>
    <v>268435456</v>
    <v>1</v>
    <v>Powered by Refinitiv</v>
    <v>13</v>
    <v>Marubeni Corporation (XFRA:MARA)</v>
    <v>8</v>
    <v>65</v>
    <v>Finance</v>
    <v>15</v>
    <v>18.11</v>
    <v>3.9</v>
    <v>1.5123</v>
    <v>-0.13200000000000001</v>
    <v>-7.3089999999999995E-3</v>
    <v>EUR</v>
    <v>Marubeni Corporation is a Japan-based company mainly engaged in the import, export and transaction of various products through domestic and overseas networks. The Company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The Company is also engaged in the finance business.</v>
    <v>45995</v>
    <v>Deutsche Boerse AG</v>
    <v>XFRA</v>
    <v>XFRA</v>
    <v>Marubeni Bldg., 1-4-2, Ote-machi, CHIYODA-KU, TOKYO-TO, 100-8088 JP</v>
    <v>18</v>
    <v>Diversified Industrial Goods Wholesale</v>
    <v>Stock</v>
    <v>45415.836805555555</v>
    <v>1449</v>
    <v>17.702000000000002</v>
    <v>4862101000000</v>
    <v>Marubeni Corporation</v>
    <v>Marubeni Corporation</v>
    <v>17.89</v>
    <v>10.4842</v>
    <v>18.059999999999999</v>
    <v>17.928000000000001</v>
    <v>1676297000</v>
    <v>MARA</v>
    <v>Marubeni Corporation (XFRA:MARA)</v>
    <v>1038</v>
    <v>6170500</v>
    <v>1949</v>
  </rv>
  <rv s="4">
    <v>1450</v>
  </rv>
  <rv s="0">
    <v>https://www.bing.com/financeapi/forcetrigger?t=amwmqh&amp;q=XSTO%3aHEXA+B&amp;form=skydnc</v>
    <v>Learn more on Bing</v>
  </rv>
  <rv s="7">
    <v>en-GB</v>
    <v>amwmqh</v>
    <v>268435456</v>
    <v>1</v>
    <v>Powered by Refinitiv</v>
    <v>13</v>
    <v>Hexagon AB (XSTO:HEXA B)</v>
    <v>8</v>
    <v>142</v>
    <v>Finance</v>
    <v>110</v>
    <v>875.4</v>
    <v>86.08</v>
    <v>1.1691</v>
    <v>1.2</v>
    <v>1.0462000000000001E-2</v>
    <v>SEK</v>
    <v>Hexagon AB is a Sweden-based company, which operates as a provider of information technologies that drive productivity across geospatial and industrial enterprise applications for a range of industries. The Company's solutions integrate geospatial and industrial sensors, software, three-dimensional (3D) mapping, five-dimensional visualization and analysis, domain knowledge and customer workflows into intelligent information ecosystems that deliver actionable information. The Company's solutions are used in broad range of industries, such as agriculture, metals and mining, oil and gas, automotive, chemical, power, shipbuilding, construction, safety, defense and aerospace, surveying, medical devices and pharmaceutical, among others. Hexagon AB is active in approximately 50 countries. It operates through numerous subsidiaries, including NESTIX Oy, MSC Software, Catavolt Inc and DST Computer Services SA, among others.</v>
    <v>24091</v>
    <v>NASDAQ Stockholm</v>
    <v>XSTO</v>
    <v>XSTO</v>
    <v>Lilla Bantorget 15, STOCKHOLM, STOCKHOLM, 111 23 SE</v>
    <v>116.6</v>
    <v>Electronic Equipment &amp; Parts</v>
    <v>Stock</v>
    <v>45415.666666666664</v>
    <v>1452</v>
    <v>114.9</v>
    <v>296852000000</v>
    <v>Hexagon AB</v>
    <v>Hexagon AB</v>
    <v>115.4</v>
    <v>31.840699999999998</v>
    <v>114.7</v>
    <v>115.9</v>
    <v>2595228000</v>
    <v>HEXA B</v>
    <v>Hexagon AB (XSTO:HEXA B)</v>
    <v>2883023</v>
    <v>3390360</v>
    <v>1975</v>
  </rv>
  <rv s="4">
    <v>1453</v>
  </rv>
  <rv s="0">
    <v>https://www.bing.com/financeapi/forcetrigger?t=a21ezr&amp;q=XNYS%3aPUK&amp;form=skydnc</v>
    <v>Learn more on Bing</v>
  </rv>
  <rv s="5">
    <v>en-GB</v>
    <v>a21ezr</v>
    <v>268435456</v>
    <v>1</v>
    <v>Powered by Refinitiv</v>
    <v>7</v>
    <v>PRUDENTIAL PUBLIC LIMITED COMPANY (XNYS:PUK)</v>
    <v>8</v>
    <v>9</v>
    <v>Finance</v>
    <v>5</v>
    <v>30.58</v>
    <v>17.12</v>
    <v>1.2765</v>
    <v>0.42</v>
    <v>-4.0526E-2</v>
    <v>2.2605E-2</v>
    <v>-0.77</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19.114999999999998</v>
    <v>Insurance</v>
    <v>Stock</v>
    <v>45415.990512464843</v>
    <v>1455</v>
    <v>18.87</v>
    <v>26090060000</v>
    <v>PRUDENTIAL PUBLIC LIMITED COMPANY</v>
    <v>PRUDENTIAL PUBLIC LIMITED COMPANY</v>
    <v>18.98</v>
    <v>15.337400000000001</v>
    <v>18.579999999999998</v>
    <v>19</v>
    <v>18.23</v>
    <v>1375214000</v>
    <v>PUK</v>
    <v>PRUDENTIAL PUBLIC LIMITED COMPANY (XNYS:PUK)</v>
    <v>1114452</v>
    <v>1159272</v>
    <v>1978</v>
  </rv>
  <rv s="4">
    <v>1456</v>
  </rv>
  <rv s="0">
    <v>https://www.bing.com/financeapi/forcetrigger?t=a1pokr&amp;q=XNAS%3aCHTR&amp;form=skydnc</v>
    <v>Learn more on Bing</v>
  </rv>
  <rv s="5">
    <v>en-GB</v>
    <v>a1pokr</v>
    <v>268435456</v>
    <v>1</v>
    <v>Powered by Refinitiv</v>
    <v>7</v>
    <v>CHARTER COMMUNICATIONS, INC. (XNAS:CHTR)</v>
    <v>8</v>
    <v>9</v>
    <v>Finance</v>
    <v>5</v>
    <v>458.3</v>
    <v>236.08</v>
    <v>1.0174000000000001</v>
    <v>3.93</v>
    <v>0</v>
    <v>1.4999999999999999E-2</v>
    <v>0</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269.77</v>
    <v>Telecommunications Services</v>
    <v>Stock</v>
    <v>45415.990554178126</v>
    <v>1458</v>
    <v>264.23</v>
    <v>38301900000</v>
    <v>CHARTER COMMUNICATIONS, INC.</v>
    <v>CHARTER COMMUNICATIONS, INC.</v>
    <v>264.23</v>
    <v>8.6115999999999993</v>
    <v>262</v>
    <v>265.93</v>
    <v>265.93</v>
    <v>144030000</v>
    <v>CHTR</v>
    <v>CHARTER COMMUNICATIONS, INC. (XNAS:CHTR)</v>
    <v>865841</v>
    <v>1297778</v>
    <v>2003</v>
  </rv>
  <rv s="4">
    <v>1459</v>
  </rv>
  <rv s="0">
    <v>https://www.bing.com/financeapi/forcetrigger?t=a1ogsm&amp;q=XNAS%3aBKR&amp;form=skydnc</v>
    <v>Learn more on Bing</v>
  </rv>
  <rv s="5">
    <v>en-GB</v>
    <v>a1ogsm</v>
    <v>268435456</v>
    <v>1</v>
    <v>Powered by Refinitiv</v>
    <v>7</v>
    <v>BAKER HUGHES COMPANY (XNAS:BKR)</v>
    <v>8</v>
    <v>9</v>
    <v>Finance</v>
    <v>5</v>
    <v>37.575000000000003</v>
    <v>26.81</v>
    <v>1.4248000000000001</v>
    <v>0.2</v>
    <v>4.6990000000000001E-3</v>
    <v>6.3049999999999998E-3</v>
    <v>0.15</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32.07</v>
    <v>Oil &amp; Gas Related Equipment and Services</v>
    <v>Stock</v>
    <v>45415.994103437501</v>
    <v>1461</v>
    <v>31.56</v>
    <v>31856080000</v>
    <v>BAKER HUGHES COMPANY</v>
    <v>BAKER HUGHES COMPANY</v>
    <v>31.82</v>
    <v>17.720500000000001</v>
    <v>31.72</v>
    <v>31.92</v>
    <v>32.07</v>
    <v>997997600</v>
    <v>BKR</v>
    <v>BAKER HUGHES COMPANY (XNAS:BKR)</v>
    <v>3701570</v>
    <v>6600063</v>
    <v>2016</v>
  </rv>
  <rv s="4">
    <v>1462</v>
  </rv>
  <rv s="0">
    <v>https://www.bing.com/financeapi/forcetrigger?t=a1rk52&amp;q=XNAS%3aEBAY&amp;form=skydnc</v>
    <v>Learn more on Bing</v>
  </rv>
  <rv s="5">
    <v>en-GB</v>
    <v>a1rk52</v>
    <v>268435456</v>
    <v>1</v>
    <v>Powered by Refinitiv</v>
    <v>7</v>
    <v>EBAY INC. (XNAS:EBAY)</v>
    <v>8</v>
    <v>9</v>
    <v>Finance</v>
    <v>5</v>
    <v>52.93</v>
    <v>37.17</v>
    <v>1.3182</v>
    <v>0.26</v>
    <v>1.4702999999999999E-2</v>
    <v>5.2639999999999996E-3</v>
    <v>0.73</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50.26</v>
    <v>Software &amp; IT Services</v>
    <v>Stock</v>
    <v>45415.991262580472</v>
    <v>1464</v>
    <v>49.37</v>
    <v>25192500000</v>
    <v>EBAY INC.</v>
    <v>EBAY INC.</v>
    <v>49.6</v>
    <v>9.8882999999999992</v>
    <v>49.39</v>
    <v>49.65</v>
    <v>50.38</v>
    <v>507401900</v>
    <v>EBAY</v>
    <v>EBAY INC. (XNAS:EBAY)</v>
    <v>6896723</v>
    <v>5241402</v>
    <v>1998</v>
  </rv>
  <rv s="4">
    <v>1465</v>
  </rv>
  <rv s="0">
    <v>https://www.bing.com/financeapi/forcetrigger?t=alnz2w&amp;q=XAMS%3aASM&amp;form=skydnc</v>
    <v>Learn more on Bing</v>
  </rv>
  <rv s="7">
    <v>en-GB</v>
    <v>alnz2w</v>
    <v>268435456</v>
    <v>1</v>
    <v>Powered by Refinitiv</v>
    <v>13</v>
    <v>ASM International NV (XAMS:ASM)</v>
    <v>8</v>
    <v>16</v>
    <v>Finance</v>
    <v>15</v>
    <v>633</v>
    <v>331.1</v>
    <v>1.7687999999999999</v>
    <v>17</v>
    <v>2.9220000000000003E-2</v>
    <v>EUR</v>
    <v>ASM International N.V. is a supplier of wafer processing equipment, primarily for semiconductor manufacturing industry. The Company designs, manufactures and sells equipment and services to its customers for the production of semiconductor devices, or integrated circuits (ICs). The Company operates in two segments, which include Front-end and Back-end. The Front-end segment manufactures and sells equipment used in wafer processing, encompassing the fabrication steps in which silicon wafers are layered with semiconductor devices. The front-end segment includes manufacturing, service, and sales operations in Europe, the United States, Japan and South East Asia. The Back-end segment manufactures and sells equipment and materials used in assembly and packaging, encompassing the processes in which silicon wafers are separated into individual circuits. The Company supplies equipment to the manufacturers of analog semiconductor devices primarily for the deposition of thin films.</v>
    <v>4542</v>
    <v>Euronext Amsterdam</v>
    <v>XAMS</v>
    <v>XAMS</v>
    <v>Versterkerstraat 8, ALMERE, FLEVOLAND, 1322 AP NL</v>
    <v>600.6</v>
    <v>Semiconductors &amp; Semiconductor Equipment</v>
    <v>Stock</v>
    <v>45415.666666666664</v>
    <v>1467</v>
    <v>582.6</v>
    <v>29597810000</v>
    <v>ASM International NV</v>
    <v>ASM International NV</v>
    <v>585.79999999999995</v>
    <v>54.130800000000001</v>
    <v>581.79999999999995</v>
    <v>598.79999999999995</v>
    <v>49428550</v>
    <v>ASM</v>
    <v>ASM International NV (XAMS:ASM)</v>
    <v>123624</v>
    <v>186580</v>
    <v>1968</v>
  </rv>
  <rv s="4">
    <v>1468</v>
  </rv>
  <rv s="0">
    <v>https://www.bing.com/financeapi/forcetrigger?t=a1olgh&amp;q=XNYS%3aBLDR&amp;form=skydnc</v>
    <v>Learn more on Bing</v>
  </rv>
  <rv s="5">
    <v>en-GB</v>
    <v>a1olgh</v>
    <v>268435456</v>
    <v>1</v>
    <v>Powered by Refinitiv</v>
    <v>7</v>
    <v>BUILDERS FIRSTSOURCE, INC. (XNYS:BLDR)</v>
    <v>8</v>
    <v>9</v>
    <v>Finance</v>
    <v>5</v>
    <v>214.7</v>
    <v>99.9</v>
    <v>2.1383000000000001</v>
    <v>7.07</v>
    <v>6.9459999999999999E-3</v>
    <v>3.7458999999999999E-2</v>
    <v>1.36</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200.81</v>
    <v>Homebuilding &amp; Construction Supplies</v>
    <v>Stock</v>
    <v>45415.999826075778</v>
    <v>1470</v>
    <v>195.49</v>
    <v>23884610000</v>
    <v>BUILDERS FIRSTSOURCE, INC.</v>
    <v>BUILDERS FIRSTSOURCE, INC.</v>
    <v>196.84</v>
    <v>16.327200000000001</v>
    <v>188.74</v>
    <v>195.81</v>
    <v>197.17</v>
    <v>121978500</v>
    <v>BLDR</v>
    <v>BUILDERS FIRSTSOURCE, INC. (XNYS:BLDR)</v>
    <v>1809086</v>
    <v>1187770</v>
    <v>1998</v>
  </rv>
  <rv s="4">
    <v>1471</v>
  </rv>
  <rv s="0">
    <v>https://www.bing.com/financeapi/forcetrigger?t=a1mvm7&amp;q=XNYS%3aADM&amp;form=skydnc</v>
    <v>Learn more on Bing</v>
  </rv>
  <rv s="5">
    <v>en-GB</v>
    <v>a1mvm7</v>
    <v>268435456</v>
    <v>1</v>
    <v>Powered by Refinitiv</v>
    <v>7</v>
    <v>ARCHER-DANIELS-MIDLAND COMPANY. (XNYS:ADM)</v>
    <v>8</v>
    <v>9</v>
    <v>Finance</v>
    <v>5</v>
    <v>87.3</v>
    <v>50.72</v>
    <v>0.73670000000000002</v>
    <v>-0.18</v>
    <v>-3.8869999999999998E-3</v>
    <v>-3.0330000000000001E-3</v>
    <v>-0.23</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59.68</v>
    <v>Food &amp; Tobacco</v>
    <v>Stock</v>
    <v>45415.997181481252</v>
    <v>1473</v>
    <v>58.86</v>
    <v>29255884626</v>
    <v>ARCHER-DANIELS-MIDLAND COMPANY.</v>
    <v>ARCHER-DANIELS-MIDLAND COMPANY.</v>
    <v>59.31</v>
    <v>10.376200000000001</v>
    <v>59.35</v>
    <v>59.17</v>
    <v>58.94</v>
    <v>494437800</v>
    <v>ADM</v>
    <v>ARCHER-DANIELS-MIDLAND COMPANY. (XNYS:ADM)</v>
    <v>3273862</v>
    <v>3764286</v>
    <v>1923</v>
  </rv>
  <rv s="4">
    <v>1474</v>
  </rv>
  <rv s="0">
    <v>https://www.bing.com/financeapi/forcetrigger?t=a1my2w&amp;q=XNYS%3aAEM&amp;form=skydnc</v>
    <v>Learn more on Bing</v>
  </rv>
  <rv s="5">
    <v>en-GB</v>
    <v>a1my2w</v>
    <v>268435456</v>
    <v>1</v>
    <v>Powered by Refinitiv</v>
    <v>7</v>
    <v>AGNICO EAGLE MINES LIMITED (XNYS:AEM)</v>
    <v>8</v>
    <v>64</v>
    <v>Finance</v>
    <v>5</v>
    <v>67.8</v>
    <v>43.22</v>
    <v>1.0183</v>
    <v>-0.08</v>
    <v>0</v>
    <v>-1.2290000000000001E-3</v>
    <v>0</v>
    <v>USD</v>
    <v>Agnico Eagle Mines Limited is a Canada-based gold mining company, which is engaged in producing precious metals from operations in Canada, Australia, Finland and Mexico. The Company has a pipeline of exploration and development projects in these countries as well as in the United States. Its operations include Canadian Malartic Complex, Detour Lake, Fosterville, Goldex, Kittila, La India, LaRonde Complex, Macassa, Meadowbank Complex, Meliadine and Pinos Altos. Its exploration site includes Anza, Barsele, Delta, Douay/Joutel, Kirkland Lake Regional, Kuotko, Monument Bay and others. The Canadian Malartic Complex is located over 25 kilometers (km) west of Val-d’Or in northwestern Quebec, Canada. The Detour Lake operation is located in northeastern Ontario, over 300 km northeast of Timmins and 185 km by road northeast of Cochrane, within the northernmost Abitibi Greenstone Belt. The Fosterville mine is a high-grade, low-cost underground gold mine, located 20 km from the city of Bendigo.</v>
    <v>10155</v>
    <v>New York Stock Exchange</v>
    <v>XNYS</v>
    <v>XNYS</v>
    <v>145 King Street East, Suite 400, TORONTO, ON, M5C 2Y7 CA</v>
    <v>65.53</v>
    <v>Metals &amp; Mining</v>
    <v>Stock</v>
    <v>45415.958333378905</v>
    <v>1476</v>
    <v>64.3</v>
    <v>44398030000</v>
    <v>AGNICO EAGLE MINES LIMITED</v>
    <v>AGNICO EAGLE MINES LIMITED</v>
    <v>65.38</v>
    <v>69.000600000000006</v>
    <v>65.12</v>
    <v>65.040000000000006</v>
    <v>65.040000000000006</v>
    <v>498854200</v>
    <v>AEM</v>
    <v>AGNICO EAGLE MINES LIMITED (XNYS:AEM)</v>
    <v>1909377</v>
    <v>3786208</v>
    <v>2024</v>
  </rv>
  <rv s="4">
    <v>1477</v>
  </rv>
  <rv s="0">
    <v>https://www.bing.com/financeapi/forcetrigger?t=aawpa2&amp;q=XTSE%3aABX&amp;form=skydnc</v>
    <v>Learn more on Bing</v>
  </rv>
  <rv s="5">
    <v>en-GB</v>
    <v>aawpa2</v>
    <v>268435456</v>
    <v>1</v>
    <v>Powered by Refinitiv</v>
    <v>7</v>
    <v>BARRICK GOLD CORPORATION (XTSE:ABX)</v>
    <v>8</v>
    <v>85</v>
    <v>Finance</v>
    <v>86</v>
    <v>28.19</v>
    <v>18.649999999999999</v>
    <v>0.45619999999999999</v>
    <v>-0.14000000000000001</v>
    <v>0</v>
    <v>-6.1780000000000003E-3</v>
    <v>0</v>
    <v>CAD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21300</v>
    <v>Toronto Stock Exchange</v>
    <v>XTSE</v>
    <v>XTSE</v>
    <v>161 Bay Street, Suite 3700, Suite 3700, 161 Bay Street, P.O. Box 212, TORONTO, ON, M5J 2S1 CA</v>
    <v>22.71</v>
    <v>Metals &amp; Mining</v>
    <v>Stock</v>
    <v>45415.833333333336</v>
    <v>1479</v>
    <v>22.31</v>
    <v>39536922720</v>
    <v>BARRICK GOLD CORPORATION</v>
    <v>BARRICK GOLD CORPORATION</v>
    <v>22.66</v>
    <v>20.179200000000002</v>
    <v>22.66</v>
    <v>22.52</v>
    <v>22.52</v>
    <v>1755636000</v>
    <v>ABX</v>
    <v>BARRICK GOLD CORPORATION (XTSE:ABX)</v>
    <v>2830153</v>
    <v>3632910</v>
    <v>2018</v>
  </rv>
  <rv s="4">
    <v>1480</v>
  </rv>
  <rv s="0">
    <v>https://www.bing.com/financeapi/forcetrigger?t=a2hhur&amp;q=OTCM%3aFUJIY&amp;form=skydnc</v>
    <v>Learn more on Bing</v>
  </rv>
  <rv s="7">
    <v>en-GB</v>
    <v>a2hhur</v>
    <v>268435456</v>
    <v>1</v>
    <v>Powered by Refinitiv</v>
    <v>13</v>
    <v>FUJIFILM Holdings Corporation (OTCM:FUJIY)</v>
    <v>8</v>
    <v>90</v>
    <v>Finance</v>
    <v>15</v>
    <v>12.57</v>
    <v>8.6183999999999994</v>
    <v>0.44400000000000001</v>
    <v>0.06</v>
    <v>5.4349999999999997E-3</v>
    <v>USD</v>
    <v>FUJIFILM Holdings Corporation is a Japan-based holding company engaged in the business related to photography, medical care &amp; printing &amp; liquid crystal display materials and copying machines. The Company operates in three business segments. Imaging Solutions segment develops, manufactures and sells color films, digital cameras, color paper services for photographic prints, instant printing equipment and optical devices mainly for general consumers. Healthcare &amp; Materials Solutions segment provides medical system equipment, cosmetics and supplements, pharmaceutical products, biopharmaceutical manufacturing development contract, regenerative medicine products, chemical products, graphic system equipment, inkjet equipment, display materials, recording media and electronic materials for commercial use. Document Solutions segment provides digital multi-functional peripherals, publishing systems, document management software and related solution services mainly for commercial use.</v>
    <v>73878</v>
    <v>OTC Markets</v>
    <v>OTCM</v>
    <v>OTCM</v>
    <v>9-7-3, Akasaka, MINATO-KU, TOKYO-TO, 107-0052 JP</v>
    <v>11.16</v>
    <v>Chemicals</v>
    <v>Stock</v>
    <v>45415.833034953124</v>
    <v>1482</v>
    <v>10.88</v>
    <v>27483350000</v>
    <v>FUJIFILM Holdings Corporation</v>
    <v>FUJIFILM Holdings Corporation</v>
    <v>10.88</v>
    <v>25.6831</v>
    <v>11.04</v>
    <v>11.1</v>
    <v>2487754000</v>
    <v>FUJIY</v>
    <v>FUJIFILM Holdings Corporation (OTCM:FUJIY)</v>
    <v>65725</v>
    <v>118890</v>
    <v>1934</v>
  </rv>
  <rv s="4">
    <v>1483</v>
  </rv>
  <rv s="0">
    <v>https://www.bing.com/financeapi/forcetrigger?t=alnyc7&amp;q=XAMS%3aAD&amp;form=skydnc</v>
    <v>Learn more on Bing</v>
  </rv>
  <rv s="7">
    <v>en-GB</v>
    <v>alnyc7</v>
    <v>268435456</v>
    <v>1</v>
    <v>Powered by Refinitiv</v>
    <v>13</v>
    <v>Koninklijke Ahold Delhaize NV (XAMS:AD)</v>
    <v>8</v>
    <v>16</v>
    <v>Finance</v>
    <v>15</v>
    <v>31.88</v>
    <v>25.4</v>
    <v>0.39860000000000001</v>
    <v>-0.04</v>
    <v>-1.421E-3</v>
    <v>EUR</v>
    <v>Koninklijke Ahold Delhaize N.V., formerly Koninklijke Ahold N.V., is engaged in the operation of retail stores in Europe and the United States. The Company's segments are Ahold USA, Delhaize America, The Netherlands, Belgium, and Central and Southeastern Europe (CSE). In addition, Other retail, consists of Ahold Delhaize's unconsolidated joint ventures JMR - Gestao de Empresas de Retalho, SGPS, S.A. (JMR) and P.T. Lion Super Indo, LLC (Super Indo), and Ahold Delhaize's Global Support Office. JMR operates food retail stores in Portugal under the brand name Pingo Doce. The Company's Ahold USA segment includes Stop &amp; Shop New England, Stop &amp; Shop New York Metro, Giant Landover, Giant Carlisle and Peapod. The Company's Delhaize America segment includes brands, such as Food Lion and Hannaford. The Food Lion brand's market areas include Delaware, Georgia, Maryland, Pennsylvania, Tennessee, West Virginia, Kentucky, North Carolina, South Carolina and Virginia.</v>
    <v>402000</v>
    <v>Euronext Amsterdam</v>
    <v>XAMS</v>
    <v>XAMS</v>
    <v>Provincialeweg 11, ZAANDAM, NOORD-HOLLAND, 1506 MA NL</v>
    <v>28.29</v>
    <v>Food &amp; Drug Retailing</v>
    <v>Stock</v>
    <v>45415.666666666664</v>
    <v>1485</v>
    <v>28.1</v>
    <v>26529300000</v>
    <v>Koninklijke Ahold Delhaize NV</v>
    <v>Koninklijke Ahold Delhaize NV</v>
    <v>28.12</v>
    <v>14.4495</v>
    <v>28.14</v>
    <v>28.1</v>
    <v>944103400</v>
    <v>AD</v>
    <v>Koninklijke Ahold Delhaize NV (XAMS:AD)</v>
    <v>1575829</v>
    <v>2281560</v>
    <v>1920</v>
  </rv>
  <rv s="4">
    <v>1486</v>
  </rv>
  <rv s="0">
    <v>https://www.bing.com/financeapi/forcetrigger?t=a23ocw&amp;q=XNYS%3aSTE&amp;form=skydnc</v>
    <v>Learn more on Bing</v>
  </rv>
  <rv s="5">
    <v>en-GB</v>
    <v>a23ocw</v>
    <v>268435456</v>
    <v>1</v>
    <v>Powered by Refinitiv</v>
    <v>7</v>
    <v>STERIS PUBLIC LIMITED COMPANY (XNYS:STE)</v>
    <v>8</v>
    <v>9</v>
    <v>Finance</v>
    <v>5</v>
    <v>254</v>
    <v>185.22</v>
    <v>0.84189999999999998</v>
    <v>1.58</v>
    <v>-5.0470000000000003E-3</v>
    <v>7.6610000000000003E-3</v>
    <v>-1.0488</v>
    <v>USD</v>
    <v>STERIS plc is a provider of products and services that support patient care with an emphasis on infection prevention. The Company’s segments include Healthcare, Applied Sterilization Technologies, Life Sciences and Dental. The Healthcare segment is focused on sterile processing departments and procedural centers, such as operating rooms and endoscopy suites. Its Applied Sterilization Technologies (AST) segment is a third-party service provider for contract sterilization, as well as testing services needed to validate sterility services for medical device and pharmaceutical manufacturers. Its Life Sciences segment provides a comprehensive offering of products and services that support pharmaceutical manufacturing, primarily for vaccine and other biopharma customers focused on aseptic manufacturing. Its Dental segment provides a comprehensive offering for dental practitioners and dental schools, offering instruments, infection prevention consumables and instrument management systems.</v>
    <v>17000</v>
    <v>New York Stock Exchange</v>
    <v>XNYS</v>
    <v>XNYS</v>
    <v>Block a Riverside IV, 70 Sir John Rogerson's Quay, DUBLIN, IRELAND-NA IE</v>
    <v>208.55</v>
    <v>Healthcare Equipment &amp; Supplies</v>
    <v>Stock</v>
    <v>45415.958333344533</v>
    <v>1488</v>
    <v>205.95</v>
    <v>20535530000</v>
    <v>STERIS PUBLIC LIMITED COMPANY</v>
    <v>STERIS PUBLIC LIMITED COMPANY</v>
    <v>207.76</v>
    <v>36.643500000000003</v>
    <v>206.24</v>
    <v>207.82</v>
    <v>206.77119999999999</v>
    <v>98814040</v>
    <v>STE</v>
    <v>STERIS PUBLIC LIMITED COMPANY (XNYS:STE)</v>
    <v>500555</v>
    <v>541625</v>
    <v>2016</v>
  </rv>
  <rv s="4">
    <v>1489</v>
  </rv>
  <rv s="0">
    <v>https://www.bing.com/financeapi/forcetrigger?t=amwitc&amp;q=XSTO%3aEVO&amp;form=skydnc</v>
    <v>Learn more on Bing</v>
  </rv>
  <rv s="7">
    <v>en-GB</v>
    <v>amwitc</v>
    <v>268435456</v>
    <v>1</v>
    <v>Powered by Refinitiv</v>
    <v>13</v>
    <v>Evolution AB (publ) (XSTO:EVO)</v>
    <v>8</v>
    <v>142</v>
    <v>Finance</v>
    <v>110</v>
    <v>1709</v>
    <v>168.4</v>
    <v>1.0147999999999999</v>
    <v>0.5</v>
    <v>4.1439999999999999E-4</v>
    <v>SEK</v>
    <v>Evolution AB (publ), formerly Evolution Gaming Group AB (publ), is a Sweden-based company active in the Internet services sector.The Company develops, produces, markets and licenses fully-integrated business-to-business (B2B) live casino solutions for gaming operators. The gaming operators then market and offer the products to their end users.The Company provides its services through live casino studios across Europe, Canada and the USA.</v>
    <v>15547</v>
    <v>NASDAQ Stockholm</v>
    <v>XSTO</v>
    <v>XSTO</v>
    <v>Vasagatan 16, STOCKHOLM, STOCKHOLM, 11120 SE</v>
    <v>1226</v>
    <v>Hotels &amp; Entertainment Services</v>
    <v>Stock</v>
    <v>45415.666666666664</v>
    <v>1491</v>
    <v>1205</v>
    <v>260365300000</v>
    <v>Evolution AB (publ)</v>
    <v>Evolution AB (publ)</v>
    <v>1212.5</v>
    <v>20.527200000000001</v>
    <v>1206.5</v>
    <v>1207</v>
    <v>216398700</v>
    <v>EVO</v>
    <v>Evolution AB (publ) (XSTO:EVO)</v>
    <v>336532</v>
    <v>509060</v>
    <v>2014</v>
  </rv>
  <rv s="4">
    <v>1492</v>
  </rv>
  <rv s="0">
    <v>https://www.bing.com/financeapi/forcetrigger?t=a24jvh&amp;q=XNAS%3aTSCO&amp;form=skydnc</v>
    <v>Learn more on Bing</v>
  </rv>
  <rv s="5">
    <v>en-GB</v>
    <v>a24jvh</v>
    <v>268435456</v>
    <v>1</v>
    <v>Powered by Refinitiv</v>
    <v>7</v>
    <v>TRACTOR SUPPLY COMPANY (XNAS:TSCO)</v>
    <v>8</v>
    <v>9</v>
    <v>Finance</v>
    <v>5</v>
    <v>279.38</v>
    <v>185</v>
    <v>0.82399999999999995</v>
    <v>3.51</v>
    <v>-5.0329999999999993E-3</v>
    <v>1.3161000000000001E-2</v>
    <v>-1.36</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271.85000000000002</v>
    <v>Specialty Retailers</v>
    <v>Stock</v>
    <v>45415.895937383597</v>
    <v>1494</v>
    <v>266.47000000000003</v>
    <v>28785530000</v>
    <v>TRACTOR SUPPLY COMPANY</v>
    <v>TRACTOR SUPPLY COMPANY</v>
    <v>267.94</v>
    <v>26.325500000000002</v>
    <v>266.7</v>
    <v>270.20999999999998</v>
    <v>268.85000000000002</v>
    <v>107932200</v>
    <v>TSCO</v>
    <v>TRACTOR SUPPLY COMPANY (XNAS:TSCO)</v>
    <v>1135143</v>
    <v>1107808</v>
    <v>1982</v>
  </rv>
  <rv s="4">
    <v>1495</v>
  </rv>
  <rv s="0">
    <v>https://www.bing.com/financeapi/forcetrigger?t=a1ossm&amp;q=XNYS%3aBR&amp;form=skydnc</v>
    <v>Learn more on Bing</v>
  </rv>
  <rv s="5">
    <v>en-GB</v>
    <v>a1ossm</v>
    <v>268435456</v>
    <v>1</v>
    <v>Powered by Refinitiv</v>
    <v>7</v>
    <v>BROADRIDGE FINANCIAL SOLUTIONS, INC. (XNYS:BR)</v>
    <v>8</v>
    <v>9</v>
    <v>Finance</v>
    <v>5</v>
    <v>210.24</v>
    <v>144.54499999999999</v>
    <v>1.0451999999999999</v>
    <v>3.5</v>
    <v>-6.4870000000000006E-3</v>
    <v>1.7917000000000002E-2</v>
    <v>-1.29</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fixed income, foreign exchange and exchange-traded derivatives, from order capture and execution through trade confirmation, margin, cash management, clearing and settlement, reference data management, reconciliations and others.</v>
    <v>14700</v>
    <v>New York Stock Exchange</v>
    <v>XNYS</v>
    <v>XNYS</v>
    <v>5 Dakota Drive, LAKE SUCCESS, NY, 11042 US</v>
    <v>199.08</v>
    <v>Professional &amp; Commercial Services</v>
    <v>Stock</v>
    <v>45415.958333356248</v>
    <v>1497</v>
    <v>196.82</v>
    <v>23419001970</v>
    <v>BROADRIDGE FINANCIAL SOLUTIONS, INC.</v>
    <v>BROADRIDGE FINANCIAL SOLUTIONS, INC.</v>
    <v>196.95</v>
    <v>34.665799999999997</v>
    <v>195.35</v>
    <v>198.85</v>
    <v>197.56</v>
    <v>117772200</v>
    <v>BR</v>
    <v>BROADRIDGE FINANCIAL SOLUTIONS, INC. (XNYS:BR)</v>
    <v>437685</v>
    <v>376608</v>
    <v>2006</v>
  </rv>
  <rv s="4">
    <v>1498</v>
  </rv>
  <rv s="0">
    <v>https://www.bing.com/financeapi/forcetrigger?t=a1r8ur&amp;q=XNYS%3aDOV&amp;form=skydnc</v>
    <v>Learn more on Bing</v>
  </rv>
  <rv s="5">
    <v>en-GB</v>
    <v>a1r8ur</v>
    <v>268435456</v>
    <v>1</v>
    <v>Powered by Refinitiv</v>
    <v>7</v>
    <v>DOVER CORPORATION (XNYS:DOV)</v>
    <v>8</v>
    <v>9</v>
    <v>Finance</v>
    <v>5</v>
    <v>182.33</v>
    <v>127.25</v>
    <v>1.2496</v>
    <v>1.44</v>
    <v>5.6430000000000004E-3</v>
    <v>8.1100000000000009E-3</v>
    <v>1.01</v>
    <v>USD</v>
    <v>Dover Corporation is a diversified global manufacturer and solutions provider. The Company’s Engineered Products segment provides a range of equipment, components, software, solutions and services for solid waste handling, aftermarket vehicle service, aerospace and defense and others. Its Clean Energy &amp; Fueling segment provides components, equipment and software, and service solutions enabling safe storage, transport, handling and dispensing of clean and traditional fuels, cryogenic gases and other hazardous fluids. The Imaging &amp; Identification segment supplies precision marking and coding, product traceability, brand protection and digital textile printing equipment, as well as related consumables and services. Its Pumps &amp; Process Solutions segment manufactures specialty pumps, single-use pumps, connectors and flow meters, plastics and polymers processing equipment. Its Climate &amp; Sustainability Technologies segment is a provider of energy-efficient equipment and systems.</v>
    <v>25000</v>
    <v>New York Stock Exchange</v>
    <v>XNYS</v>
    <v>XNYS</v>
    <v>SUITE 200, 3005 HIGHLAND PARKWAY, DOWNERS GROVE, IL, 60515 US</v>
    <v>179.565</v>
    <v>Machinery, Equipment &amp; Components</v>
    <v>Stock</v>
    <v>45415.958333344533</v>
    <v>1500</v>
    <v>177.28</v>
    <v>24598630000</v>
    <v>DOVER CORPORATION</v>
    <v>DOVER CORPORATION</v>
    <v>178.5</v>
    <v>17.1921</v>
    <v>177.55</v>
    <v>178.99</v>
    <v>180</v>
    <v>137430200</v>
    <v>DOV</v>
    <v>DOVER CORPORATION (XNYS:DOV)</v>
    <v>1273495</v>
    <v>1065928</v>
    <v>1947</v>
  </rv>
  <rv s="4">
    <v>1501</v>
  </rv>
  <rv s="0">
    <v>https://www.bing.com/financeapi/forcetrigger?t=a262jc&amp;q=XNYS%3aWST&amp;form=skydnc</v>
    <v>Learn more on Bing</v>
  </rv>
  <rv s="5">
    <v>en-GB</v>
    <v>a262jc</v>
    <v>268435456</v>
    <v>1</v>
    <v>Powered by Refinitiv</v>
    <v>7</v>
    <v>WEST PHARMACEUTICAL SERVICES, INC. (XNYS:WST)</v>
    <v>8</v>
    <v>9</v>
    <v>Finance</v>
    <v>5</v>
    <v>415.73</v>
    <v>310.42</v>
    <v>1.0368999999999999</v>
    <v>-3.44</v>
    <v>1.1642999999999999E-2</v>
    <v>-9.3360000000000005E-3</v>
    <v>4.25</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372.79</v>
    <v>Healthcare Equipment &amp; Supplies</v>
    <v>Stock</v>
    <v>45415.958333333336</v>
    <v>1503</v>
    <v>361.58</v>
    <v>26589210000</v>
    <v>WEST PHARMACEUTICAL SERVICES, INC.</v>
    <v>WEST PHARMACEUTICAL SERVICES, INC.</v>
    <v>372.53</v>
    <v>48.123899999999999</v>
    <v>368.46</v>
    <v>365.02</v>
    <v>369.27</v>
    <v>72843160</v>
    <v>WST</v>
    <v>WEST PHARMACEUTICAL SERVICES, INC. (XNYS:WST)</v>
    <v>451107</v>
    <v>426005</v>
    <v>1923</v>
  </rv>
  <rv s="4">
    <v>1504</v>
  </rv>
  <rv s="0">
    <v>https://www.bing.com/financeapi/forcetrigger?t=afgfur&amp;q=XFRA%3aNBC&amp;form=skydnc</v>
    <v>Learn more on Bing</v>
  </rv>
  <rv s="7">
    <v>en-GB</v>
    <v>afgfur</v>
    <v>268435456</v>
    <v>1</v>
    <v>Powered by Refinitiv</v>
    <v>13</v>
    <v>NATIONAL BANK OF CANADA (XFRA:NBC)</v>
    <v>8</v>
    <v>40</v>
    <v>Finance</v>
    <v>15</v>
    <v>78</v>
    <v>24.8</v>
    <v>1.1126</v>
    <v>1.92</v>
    <v>2.5600000000000001E-2</v>
    <v>EUR</v>
    <v>National Bank of Canada (the Bank) operates as an integrated financial group. The Bank operates through four segments: Personal and Commercial, Wealth Management, Financial Markets, and U.S. Specialty Finance and International (USSF&amp;I). Its Personal and Commercial segment includes banking, financing, and investing services offered to individuals, advisors, and businesses as well as insurance operations. Its Wealth Management segment includes investment solutions, trust services, banking services, lending services, and other wealth management solutions offered through internal and third-party distribution networks. Its Financial Markets segment includes corporate banking and investment banking and financial solutions for large and mid-size corporations, public sector organizations, and institutional investors. Its USSF&amp;I segment includes the specialty finance services provided by its subsidiaries, Credigy Ltd. and Advanced Bank of Asia Limited.</v>
    <v>28730</v>
    <v>Deutsche Boerse AG</v>
    <v>XFRA</v>
    <v>XFRA</v>
    <v>600, De la Gauchetiere Street West, 4Th Floor, MONTREAL, QC, H3B 4L2 CA</v>
    <v>76.92</v>
    <v>Banking Services</v>
    <v>Stock</v>
    <v>45415.836805555555</v>
    <v>1506</v>
    <v>76.92</v>
    <v>38090400000</v>
    <v>NATIONAL BANK OF CANADA</v>
    <v>NATIONAL BANK OF CANADA</v>
    <v>76.92</v>
    <v>11.797499999999999</v>
    <v>75</v>
    <v>76.92</v>
    <v>339848000</v>
    <v>NBC</v>
    <v>NATIONAL BANK OF CANADA (XFRA:NBC)</v>
    <v>70</v>
    <v>2044850</v>
    <v>1994</v>
  </rv>
  <rv s="4">
    <v>1507</v>
  </rv>
  <rv s="0">
    <v>https://www.bing.com/financeapi/forcetrigger?t=b127mw&amp;q=XNYS%3aEQNR&amp;form=skydnc</v>
    <v>Learn more on Bing</v>
  </rv>
  <rv s="5">
    <v>en-GB</v>
    <v>b127mw</v>
    <v>268435456</v>
    <v>1</v>
    <v>Powered by Refinitiv</v>
    <v>7</v>
    <v>Equinor ASA (XNYS:EQNR)</v>
    <v>8</v>
    <v>9</v>
    <v>Finance</v>
    <v>5</v>
    <v>34.729999999999997</v>
    <v>24.44</v>
    <v>0.80079999999999996</v>
    <v>0.42</v>
    <v>2.189E-3</v>
    <v>1.5561E-2</v>
    <v>0.06</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27.64</v>
    <v>Oil &amp; Gas</v>
    <v>Stock</v>
    <v>45415.995056180465</v>
    <v>1509</v>
    <v>27.17</v>
    <v>81452670000</v>
    <v>Equinor ASA</v>
    <v>Equinor ASA</v>
    <v>27.54</v>
    <v>8.5074000000000005</v>
    <v>26.99</v>
    <v>27.41</v>
    <v>27.47</v>
    <v>3003104000</v>
    <v>EQNR</v>
    <v>Equinor ASA (XNYS:EQNR)</v>
    <v>4579700</v>
    <v>3827468</v>
    <v>1995</v>
  </rv>
  <rv s="4">
    <v>1510</v>
  </rv>
  <rv s="0">
    <v>https://www.bing.com/financeapi/forcetrigger?t=a1o1jc&amp;q=XNYS%3aAWK&amp;form=skydnc</v>
    <v>Learn more on Bing</v>
  </rv>
  <rv s="5">
    <v>en-GB</v>
    <v>a1o1jc</v>
    <v>268435456</v>
    <v>1</v>
    <v>Powered by Refinitiv</v>
    <v>7</v>
    <v>AMERICAN WATER WORKS COMPANY, INC. (XNYS:AWK)</v>
    <v>8</v>
    <v>9</v>
    <v>Finance</v>
    <v>5</v>
    <v>151.24</v>
    <v>113.34</v>
    <v>0.6583</v>
    <v>2.8</v>
    <v>8.9320000000000007E-3</v>
    <v>2.2231000000000001E-2</v>
    <v>1.1499999999999999</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128.85</v>
    <v>Water Utilities</v>
    <v>Stock</v>
    <v>45415.999593957815</v>
    <v>1512</v>
    <v>127.215</v>
    <v>25083310000</v>
    <v>AMERICAN WATER WORKS COMPANY, INC.</v>
    <v>AMERICAN WATER WORKS COMPANY, INC.</v>
    <v>127.82</v>
    <v>26.203299999999999</v>
    <v>125.95</v>
    <v>128.75</v>
    <v>129.9</v>
    <v>194821800</v>
    <v>AWK</v>
    <v>AMERICAN WATER WORKS COMPANY, INC. (XNYS:AWK)</v>
    <v>1735768</v>
    <v>1614225</v>
    <v>1936</v>
  </rv>
  <rv s="4">
    <v>1513</v>
  </rv>
  <rv s="45">
    <v>en-GB</v>
    <v>ccveh7</v>
    <v>268435456</v>
    <v>1</v>
    <v>Powered by Refinitiv</v>
    <v>143</v>
    <v>TERUMO CORPORATION (XFRA:TUO0)</v>
    <v>21</v>
    <v>87</v>
    <v>Finance</v>
    <v>15</v>
    <v>1.1734</v>
    <v>0.3</v>
    <v>1.9737000000000001E-2</v>
    <v>EUR</v>
    <v>TERUMO CORPORATION is a manufacturer of medical supplies. The Company operates in three segments. The Cardiac and Vascular Company segment is engaged in the manufacture of catheter system and cardiopulmonary system products, the import of the cardiopulmonary systems and artificial blood vessels, as well as the sale of products mainly to hospitals and clinics nationwide through agents. The Hospital Company segment is engaged in the manufacture, purchase and sale of hospital medical equipment, pharmaceuticals, peritoneal dialysis and diabetes related products, and the rental of hospital medical equipment and home medical products. The segment is also engaged in the manufacture and sale of healthcare related products. The Blood System Company segment is engaged in the manufacture and sale of blood transfusion-related products.</v>
    <v>30207</v>
    <v>Deutsche Boerse AG</v>
    <v>XFRA</v>
    <v>XFRA</v>
    <v>2-44-1, Hatagaya, SHIBUYA-KU, TOKYO-TO, 151-0072 JP</v>
    <v>15.5</v>
    <v>Healthcare Equipment &amp; Supplies</v>
    <v>Stock</v>
    <v>45415.836805555555</v>
    <v>15.5</v>
    <v>3969727000000</v>
    <v>TERUMO CORPORATION</v>
    <v>TERUMO CORPORATION</v>
    <v>15.5</v>
    <v>15.2</v>
    <v>15.5</v>
    <v>1490697000</v>
    <v>TUO0</v>
    <v>TERUMO CORPORATION (XFRA:TUO0)</v>
    <v>800</v>
    <v>2978320</v>
    <v>1921</v>
  </rv>
  <rv s="4">
    <v>1515</v>
  </rv>
  <rv s="0">
    <v>https://www.bing.com/financeapi/forcetrigger?t=afogu2&amp;q=XFRA%3aWWR&amp;form=skydnc</v>
    <v>Learn more on Bing</v>
  </rv>
  <rv s="7">
    <v>en-GB</v>
    <v>afogu2</v>
    <v>268435456</v>
    <v>1</v>
    <v>Powered by Refinitiv</v>
    <v>13</v>
    <v>WOOLWORTHS GROUP LIMITED (XFRA:WWR)</v>
    <v>8</v>
    <v>38</v>
    <v>Finance</v>
    <v>15</v>
    <v>27.864999999999998</v>
    <v>16.18</v>
    <v>0.55330000000000001</v>
    <v>-0.3</v>
    <v>-1.5872999999999998E-2</v>
    <v>EUR</v>
    <v>Woolworths Group Limited is an Australia-based retailer. The Company's segments include Australian Food, Australian B2B, New Zealand Food, BIG W and Other. The Australian Food segment is engaged in procurement of food, drinks and related products for resale and provision of services (including eCommerce) to retail and business customers in Australia. The Australian B2B segment includes procurement and distribution of food and related products for resale to other businesses and provision of supply chain services to business customers in Australia. The New Zealand Food segment includes procurement of food, drinks and related products for resale and provision of services (including eCommerce) to retail and wholesale customers in New Zealand. The BIG W segment includes procurement of discount general merchandise products for resale (including via eCommerce) to retail customers in Australia. The Other segment comprises Quantium and MyDeal as well as various support functions.</v>
    <v>200364</v>
    <v>Deutsche Boerse AG</v>
    <v>XFRA</v>
    <v>XFRA</v>
    <v>1 Woolworths Way, Bella Vista, SYDNEY, NEW SOUTH WALES, 2153 AU</v>
    <v>18.600000000000001</v>
    <v>Food &amp; Drug Retailing</v>
    <v>Stock</v>
    <v>45415.836805555555</v>
    <v>1517</v>
    <v>18.600000000000001</v>
    <v>37368350000</v>
    <v>WOOLWORTHS GROUP LIMITED</v>
    <v>WOOLWORTHS GROUP LIMITED</v>
    <v>18.600000000000001</v>
    <v>1860</v>
    <v>18.899999999999999</v>
    <v>18.600000000000001</v>
    <v>1221587000</v>
    <v>WWR</v>
    <v>WOOLWORTHS GROUP LIMITED (XFRA:WWR)</v>
    <v>82</v>
    <v>3278650</v>
    <v>1924</v>
  </rv>
  <rv s="4">
    <v>1518</v>
  </rv>
  <rv s="0">
    <v>https://www.bing.com/financeapi/forcetrigger?t=a22i27&amp;q=XNAS%3aSBAC&amp;form=skydnc</v>
    <v>Learn more on Bing</v>
  </rv>
  <rv s="5">
    <v>en-GB</v>
    <v>a22i27</v>
    <v>268435456</v>
    <v>1</v>
    <v>Powered by Refinitiv</v>
    <v>7</v>
    <v>SBA Communications Corporation (XNAS:SBAC)</v>
    <v>8</v>
    <v>9</v>
    <v>Finance</v>
    <v>5</v>
    <v>258.76</v>
    <v>183.64</v>
    <v>0.64080000000000004</v>
    <v>-0.78</v>
    <v>-1.7960000000000001E-3</v>
    <v>-4.0229999999999997E-3</v>
    <v>-0.3468</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200.71</v>
    <v>Residential &amp; Commercial REIT</v>
    <v>Stock</v>
    <v>45415.968322233595</v>
    <v>1520</v>
    <v>192.81</v>
    <v>20942100000</v>
    <v>SBA Communications Corporation</v>
    <v>SBA Communications Corporation</v>
    <v>196.47</v>
    <v>37.846699999999998</v>
    <v>193.87</v>
    <v>193.09</v>
    <v>192.7432</v>
    <v>108021400</v>
    <v>SBAC</v>
    <v>SBA Communications Corporation (XNAS:SBAC)</v>
    <v>1072792</v>
    <v>966334</v>
    <v>2016</v>
  </rv>
  <rv s="4">
    <v>1521</v>
  </rv>
  <rv s="0">
    <v>https://www.bing.com/financeapi/forcetrigger?t=a24mnm&amp;q=XNAS%3aTTWO&amp;form=skydnc</v>
    <v>Learn more on Bing</v>
  </rv>
  <rv s="5">
    <v>en-GB</v>
    <v>a24mnm</v>
    <v>268435456</v>
    <v>1</v>
    <v>Powered by Refinitiv</v>
    <v>7</v>
    <v>TAKE-TWO INTERACTIVE SOFTWARE, INC. (XNAS:TTWO)</v>
    <v>8</v>
    <v>9</v>
    <v>Finance</v>
    <v>5</v>
    <v>171.59</v>
    <v>119.565</v>
    <v>0.82310000000000005</v>
    <v>2.81</v>
    <v>5.8950000000000001E-3</v>
    <v>1.9640999999999999E-2</v>
    <v>0.86</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Microsoft's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11580</v>
    <v>Nasdaq Stock Market</v>
    <v>XNAS</v>
    <v>XNAS</v>
    <v>110 West 44Th Street, NEW YORK, NY, 10036 US</v>
    <v>146.28</v>
    <v>Software &amp; IT Services</v>
    <v>Stock</v>
    <v>45415.984309224215</v>
    <v>1523</v>
    <v>143.94999999999999</v>
    <v>24908450000</v>
    <v>TAKE-TWO INTERACTIVE SOFTWARE, INC.</v>
    <v>TAKE-TWO INTERACTIVE SOFTWARE, INC.</v>
    <v>144.41999999999999</v>
    <v>0</v>
    <v>143.07</v>
    <v>145.88</v>
    <v>146.74</v>
    <v>170746200</v>
    <v>TTWO</v>
    <v>TAKE-TWO INTERACTIVE SOFTWARE, INC. (XNAS:TTWO)</v>
    <v>1075136</v>
    <v>1458498</v>
    <v>1993</v>
  </rv>
  <rv s="4">
    <v>1524</v>
  </rv>
  <rv s="0">
    <v>https://www.bing.com/financeapi/forcetrigger?t=boms5r&amp;q=XNYS%3aDTW&amp;form=skydnc</v>
    <v>Learn more on Bing</v>
  </rv>
  <rv s="13">
    <v>en-GB</v>
    <v>boms5r</v>
    <v>268435456</v>
    <v>1</v>
    <v>Powered by Refinitiv</v>
    <v>33</v>
    <v>DTE ENERGY COMPANY (XNYS:DTW)</v>
    <v>8</v>
    <v>34</v>
    <v>Finance</v>
    <v>5</v>
    <v>25.17</v>
    <v>20.425000000000001</v>
    <v>0.6744</v>
    <v>0.3</v>
    <v>-4.3069999999999995E-4</v>
    <v>1.3089E-2</v>
    <v>-0.01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23.22</v>
    <v>Electrical Utilities &amp; IPPs</v>
    <v>Stock</v>
    <v>45415.958333344533</v>
    <v>1526</v>
    <v>23.05</v>
    <v>23332170000</v>
    <v>DTE ENERGY COMPANY</v>
    <v>DTE ENERGY COMPANY</v>
    <v>23.16</v>
    <v>22.92</v>
    <v>23.22</v>
    <v>23.21</v>
    <v>206937200</v>
    <v>DTW</v>
    <v>DTE ENERGY COMPANY (XNYS:DTW)</v>
    <v>12877</v>
    <v>38892</v>
    <v>1995</v>
  </rv>
  <rv s="4">
    <v>1527</v>
  </rv>
  <rv s="0">
    <v>https://www.bing.com/financeapi/forcetrigger?t=ae94vh&amp;q=XPAR%3aLR&amp;form=skydnc</v>
    <v>Learn more on Bing</v>
  </rv>
  <rv s="7">
    <v>en-GB</v>
    <v>ae94vh</v>
    <v>268435456</v>
    <v>1</v>
    <v>Powered by Refinitiv</v>
    <v>13</v>
    <v>Legrand SA (XPAR:LR)</v>
    <v>8</v>
    <v>16</v>
    <v>Finance</v>
    <v>15</v>
    <v>99.66</v>
    <v>77</v>
    <v>0.92359999999999998</v>
    <v>-2.34</v>
    <v>-2.3955999999999998E-2</v>
    <v>EUR</v>
    <v>Legrand SA, formerly Legrand SNC, is a France-based company that specializes in the design, manufacture and distribution of products and systems for electrical installations and information networks. Its activity is organized around four product families: products for monitoring and controlling electrical energy, including switches, electrical connectors, thermostats, dimmers, burglar alarms, smoke detectors, audio and video connectors; energy distribution products, including circuit breakers, electrical boxes, electrical cabinets; cable management systems, including channels, mouldings, conduits, floor boxes, and structured wiring systems (voice-data-image), including wall sockets for high-speed transmission, optical fiber and copper splitters and connection panels used in telephone and computer networks. It operates through Solarfective and OCL1, the specialist in architectural lighting solutions and Afco System. Legrand operates worldwide.</v>
    <v>38207</v>
    <v>Euronext Paris</v>
    <v>XPAR</v>
    <v>XPAR</v>
    <v>128 Av. du Marechal de Lattre de Tassigny, LIMOGES, NOUVELLE-AQUITAINE, 87045 FR</v>
    <v>96.34</v>
    <v>Machinery, Equipment &amp; Components</v>
    <v>Stock</v>
    <v>45415.666666666664</v>
    <v>1529</v>
    <v>92.92</v>
    <v>25002510000</v>
    <v>Legrand SA</v>
    <v>Legrand SA</v>
    <v>93.5</v>
    <v>22.993400000000001</v>
    <v>97.68</v>
    <v>95.34</v>
    <v>262245700</v>
    <v>LR</v>
    <v>Legrand SA (XPAR:LR)</v>
    <v>983863</v>
    <v>536540</v>
    <v>1998</v>
  </rv>
  <rv s="4">
    <v>1530</v>
  </rv>
  <rv s="0">
    <v>https://www.bing.com/financeapi/forcetrigger?t=aaxtur&amp;q=XTSE%3aDOL&amp;form=skydnc</v>
    <v>Learn more on Bing</v>
  </rv>
  <rv s="5">
    <v>en-GB</v>
    <v>aaxtur</v>
    <v>268435456</v>
    <v>1</v>
    <v>Powered by Refinitiv</v>
    <v>7</v>
    <v>DOLLARAMA INC. (XTSE:DOL)</v>
    <v>8</v>
    <v>85</v>
    <v>Finance</v>
    <v>86</v>
    <v>117.33</v>
    <v>80.81</v>
    <v>0.5373</v>
    <v>1.43</v>
    <v>0</v>
    <v>1.2405999999999999E-2</v>
    <v>0</v>
    <v>CAD</v>
    <v>Dollarama Inc. is a Canada-based company, which offers various assortment of general merchandise, consumable products, and seasonal items. The Company conducts its business through its subsidiaries, including Dollarama L.P. and Dollarama International Inc. (Dollarama International). Dollarama L.P. operates the chain of stores in Canada and performs related logistical and administrative support activities. Dollarama International has retail operations in Latin America through Dollarcity, a value retailer that offers an assortment of general merchandise, consumable products and seasonal items in stores located in El Salvador and Guatemala and stores located in Colombia and Peru. Dollarama International also sells merchandise and renders services to Dollarcity. The Company, through Dollarama International, acts as the primary product vendor of Dollarcity. The Company operates approximately 1,507 stores across Canada.</v>
    <v>8481</v>
    <v>Toronto Stock Exchange</v>
    <v>XTSE</v>
    <v>XTSE</v>
    <v>5805 Royalmount Ave, MONT-ROYAL, QC, H4P 0A1 CA</v>
    <v>117.33</v>
    <v>Diversified Retail</v>
    <v>Stock</v>
    <v>45415.844166666669</v>
    <v>1532</v>
    <v>115.55</v>
    <v>32531360000</v>
    <v>DOLLARAMA INC.</v>
    <v>DOLLARAMA INC.</v>
    <v>115.95</v>
    <v>32.773299999999999</v>
    <v>115.27</v>
    <v>116.7</v>
    <v>116.7</v>
    <v>278760600</v>
    <v>DOL</v>
    <v>DOLLARAMA INC. (XTSE:DOL)</v>
    <v>259937</v>
    <v>536030</v>
    <v>2009</v>
  </rv>
  <rv s="4">
    <v>1533</v>
  </rv>
  <rv s="0">
    <v>https://www.bing.com/financeapi/forcetrigger?t=by5g6h&amp;q=XLON%3a0EDD&amp;form=skydnc</v>
    <v>Learn more on Bing</v>
  </rv>
  <rv s="10">
    <v>en-GB</v>
    <v>by5g6h</v>
    <v>268435456</v>
    <v>1</v>
    <v>Powered by Refinitiv</v>
    <v>24</v>
    <v>LyondellBasell Industries NV (XLON:0EDD)</v>
    <v>8</v>
    <v>25</v>
    <v>Finance</v>
    <v>23</v>
    <v>106.54</v>
    <v>84.905000000000001</v>
    <v>1.1285000000000001</v>
    <v>USD</v>
    <v>LyondellBasell Industries N.V. is a chemical company. Its segments include Olefins and Polyolefins-Americas (O&amp;P-Americas), Olefins and Polyolefins-Europe, Asia, International (O&amp;P-EAI), Intermediates and Derivatives (I&amp;D), Advanced Polymer Solutions (APS), Refining, and Technology. O&amp;P-Americas and O&amp;P-EAI segment produces and markets olefins and co-products, polyethylene and polypropylene. I&amp;D segment produces and markets propylene oxide and its derivatives; oxyfuels and related products, and intermediate chemicals, such as styrene monomer, ethylene oxide and ethylene glycol. APS segment produces and markets compounding and solutions, such as polypropylene compounds, engineered plastics, masterbatches, engineered composites, colors and powders. It offers recycled technical compounds in in Italy and Poland. Refining segment refines heavy, high-sulfur crude oil and other crude oils of various types. Technology segment develops and licenses chemical and polyolefin process technologies.</v>
    <v>20000</v>
    <v>London Stock Exchange</v>
    <v>XLON</v>
    <v>XLON</v>
    <v>4th Floor, One Vine Street, LONDON, UNITED KINGDOM-NA, W1J0AH GB</v>
    <v>Chemicals</v>
    <v>Stock</v>
    <v>45415.757547858593</v>
    <v>1535</v>
    <v>32275680000</v>
    <v>LyondellBasell Industries NV</v>
    <v>LyondellBasell Industries NV</v>
    <v>15.3428</v>
    <v>99.46</v>
    <v>325622300</v>
    <v>0EDD</v>
    <v>LyondellBasell Industries NV (XLON:0EDD)</v>
    <v>314</v>
    <v>1769260</v>
    <v>2009</v>
  </rv>
  <rv s="4">
    <v>1536</v>
  </rv>
  <rv s="0">
    <v>https://www.bing.com/financeapi/forcetrigger?t=awagjc&amp;q=XNYS%3aAPTV&amp;form=skydnc</v>
    <v>Learn more on Bing</v>
  </rv>
  <rv s="5">
    <v>en-GB</v>
    <v>awagjc</v>
    <v>268435456</v>
    <v>1</v>
    <v>Powered by Refinitiv</v>
    <v>7</v>
    <v>APTIV PLC (XNYS:APTV)</v>
    <v>8</v>
    <v>9</v>
    <v>Finance</v>
    <v>5</v>
    <v>113.6</v>
    <v>68.84</v>
    <v>1.8595999999999999</v>
    <v>3.03</v>
    <v>5.1719999999999995E-2</v>
    <v>3.8951E-2</v>
    <v>4.18</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81.239999999999995</v>
    <v>Automobiles &amp; Auto Parts</v>
    <v>Stock</v>
    <v>45415.966787916404</v>
    <v>1538</v>
    <v>78.844999999999999</v>
    <v>22037890000</v>
    <v>APTIV PLC</v>
    <v>APTIV PLC</v>
    <v>79.45</v>
    <v>7.6214000000000004</v>
    <v>77.790000000000006</v>
    <v>80.819999999999993</v>
    <v>85</v>
    <v>272678600</v>
    <v>APTV</v>
    <v>APTIV PLC (XNYS:APTV)</v>
    <v>4769688</v>
    <v>2449739</v>
    <v>2011</v>
  </rv>
  <rv s="4">
    <v>1539</v>
  </rv>
  <rv s="0">
    <v>https://www.bing.com/financeapi/forcetrigger?t=a1rew7&amp;q=XNYS%3aDVN&amp;form=skydnc</v>
    <v>Learn more on Bing</v>
  </rv>
  <rv s="5">
    <v>en-GB</v>
    <v>a1rew7</v>
    <v>268435456</v>
    <v>1</v>
    <v>Powered by Refinitiv</v>
    <v>7</v>
    <v>DEVON ENERGY CORPORATION (XNYS:DVN)</v>
    <v>8</v>
    <v>9</v>
    <v>Finance</v>
    <v>5</v>
    <v>55.09</v>
    <v>40.47</v>
    <v>2.1536</v>
    <v>0.2</v>
    <v>0</v>
    <v>3.973E-3</v>
    <v>0</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51.3</v>
    <v>Oil &amp; Gas</v>
    <v>Stock</v>
    <v>45415.997344652344</v>
    <v>1541</v>
    <v>50.16</v>
    <v>31973610438</v>
    <v>DEVON ENERGY CORPORATION</v>
    <v>DEVON ENERGY CORPORATION</v>
    <v>51.11</v>
    <v>9.6449999999999996</v>
    <v>50.34</v>
    <v>50.54</v>
    <v>50.54</v>
    <v>632639700</v>
    <v>DVN</v>
    <v>DEVON ENERGY CORPORATION (XNYS:DVN)</v>
    <v>8953763</v>
    <v>7301832</v>
    <v>1999</v>
  </rv>
  <rv s="4">
    <v>1542</v>
  </rv>
  <rv s="0">
    <v>https://www.bing.com/financeapi/forcetrigger?t=a1retc&amp;q=XNYS%3aDELL&amp;form=skydnc</v>
    <v>Learn more on Bing</v>
  </rv>
  <rv s="5">
    <v>en-GB</v>
    <v>a1retc</v>
    <v>268435456</v>
    <v>1</v>
    <v>Powered by Refinitiv</v>
    <v>7</v>
    <v>DELL TECHNOLOGIES INC. (XNYS:DELL)</v>
    <v>8</v>
    <v>9</v>
    <v>Finance</v>
    <v>5</v>
    <v>136.16</v>
    <v>44.085000000000001</v>
    <v>0.83</v>
    <v>1.71</v>
    <v>3.1969999999999998E-3</v>
    <v>1.3857999999999999E-2</v>
    <v>0.4</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127.5899</v>
    <v>Computers, Phones &amp; Household Electronics</v>
    <v>Stock</v>
    <v>45415.998524212497</v>
    <v>1544</v>
    <v>124.71</v>
    <v>89295170000</v>
    <v>DELL TECHNOLOGIES INC.</v>
    <v>DELL TECHNOLOGIES INC.</v>
    <v>125.49</v>
    <v>28.674199999999999</v>
    <v>123.39</v>
    <v>125.1</v>
    <v>125.5</v>
    <v>713790300</v>
    <v>DELL</v>
    <v>DELL TECHNOLOGIES INC. (XNYS:DELL)</v>
    <v>3942765</v>
    <v>7713568</v>
    <v>2013</v>
  </rv>
  <rv s="4">
    <v>1545</v>
  </rv>
  <rv s="0">
    <v>https://www.bing.com/financeapi/forcetrigger?t=a1qzjc&amp;q=ARCX%3aDGP&amp;form=skydnc</v>
    <v>Learn more on Bing</v>
  </rv>
  <rv s="46">
    <v>en-GB</v>
    <v>a1qzjc</v>
    <v>268435456</v>
    <v>1</v>
    <v>Powered by Refinitiv</v>
    <v>144</v>
    <v>Deutsche Bank Ag (London Branch) (ARCX:DGP)</v>
    <v>8</v>
    <v>50</v>
    <v>Finance</v>
    <v>5</v>
    <v>59.389899999999997</v>
    <v>34.56</v>
    <v>-0.31669999999999998</v>
    <v>3.1812E-2</v>
    <v>-5.9609999999999993E-3</v>
    <v>1.68</v>
    <v>USD</v>
    <v>NYSE Arca</v>
    <v>ARCX</v>
    <v>ARCX</v>
    <v>Winchester House, 1 Great Winchester Street, LONDON, UNITED KINGDOM-NA, EC2N 2DB GB</v>
    <v>53.04</v>
    <v>Stock</v>
    <v>45415.88695157344</v>
    <v>1547</v>
    <v>52.52</v>
    <v>Deutsche Bank Ag (London Branch)</v>
    <v>Deutsche Bank Ag (London Branch)</v>
    <v>52.77</v>
    <v>53.1267</v>
    <v>52.81</v>
    <v>54.49</v>
    <v>DGP</v>
    <v>Deutsche Bank Ag (London Branch) (ARCX:DGP)</v>
    <v>6902</v>
    <v>12755</v>
  </rv>
  <rv s="4">
    <v>1548</v>
  </rv>
  <rv s="0">
    <v>https://www.bing.com/financeapi/forcetrigger?t=a1r32w&amp;q=XNAS%3aWBD&amp;form=skydnc</v>
    <v>Learn more on Bing</v>
  </rv>
  <rv s="5">
    <v>en-GB</v>
    <v>a1r32w</v>
    <v>268435456</v>
    <v>1</v>
    <v>Powered by Refinitiv</v>
    <v>7</v>
    <v>WARNER BROS. DISCOVERY, INC. (XNAS:WBD)</v>
    <v>8</v>
    <v>9</v>
    <v>Finance</v>
    <v>5</v>
    <v>14.76</v>
    <v>7.34</v>
    <v>1.5188999999999999</v>
    <v>0.02</v>
    <v>3.764E-3</v>
    <v>2.516E-3</v>
    <v>0.03</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8.2799999999999994</v>
    <v>Media &amp; Publishing</v>
    <v>Stock</v>
    <v>45415.999712928126</v>
    <v>1550</v>
    <v>7.91</v>
    <v>19527540000</v>
    <v>WARNER BROS. DISCOVERY, INC.</v>
    <v>WARNER BROS. DISCOVERY, INC.</v>
    <v>7.99</v>
    <v>0</v>
    <v>7.95</v>
    <v>7.97</v>
    <v>8</v>
    <v>2450130000</v>
    <v>WBD</v>
    <v>WARNER BROS. DISCOVERY, INC. (XNAS:WBD)</v>
    <v>35712311</v>
    <v>29204380</v>
    <v>2008</v>
  </rv>
  <rv s="4">
    <v>1551</v>
  </rv>
  <rv s="0">
    <v>https://www.bing.com/financeapi/forcetrigger?t=a1xugh&amp;q=XNYS%3aMOH&amp;form=skydnc</v>
    <v>Learn more on Bing</v>
  </rv>
  <rv s="5">
    <v>en-GB</v>
    <v>a1xugh</v>
    <v>268435456</v>
    <v>1</v>
    <v>Powered by Refinitiv</v>
    <v>7</v>
    <v>MOLINA HEALTHCARE, INC. (XNYS:MOH)</v>
    <v>8</v>
    <v>9</v>
    <v>Finance</v>
    <v>5</v>
    <v>423.92439999999999</v>
    <v>266.35000000000002</v>
    <v>0.60009999999999997</v>
    <v>0.13</v>
    <v>-7.4700000000000001E-3</v>
    <v>3.8289999999999998E-4</v>
    <v>-2.5375000000000001</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341.45</v>
    <v>Healthcare Providers &amp; Services</v>
    <v>Stock</v>
    <v>45415.958333356248</v>
    <v>1553</v>
    <v>336.29</v>
    <v>19905248000</v>
    <v>MOLINA HEALTHCARE, INC.</v>
    <v>MOLINA HEALTHCARE, INC.</v>
    <v>339.07</v>
    <v>18.426500000000001</v>
    <v>339.55</v>
    <v>339.68</v>
    <v>337.14249999999998</v>
    <v>58600000</v>
    <v>MOH</v>
    <v>MOLINA HEALTHCARE, INC. (XNYS:MOH)</v>
    <v>374606</v>
    <v>442622</v>
    <v>2002</v>
  </rv>
  <rv s="4">
    <v>1554</v>
  </rv>
  <rv s="0">
    <v>https://www.bing.com/financeapi/forcetrigger?t=c5sd9c&amp;q=XNYS%3aMTB+PR+H&amp;form=skydnc</v>
    <v>Learn more on Bing</v>
  </rv>
  <rv s="13">
    <v>en-GB</v>
    <v>c5sd9c</v>
    <v>268435456</v>
    <v>1</v>
    <v>Powered by Refinitiv</v>
    <v>33</v>
    <v>M&amp;T BANK CORPORATION (XNYS:MTB PR H)</v>
    <v>8</v>
    <v>34</v>
    <v>Finance</v>
    <v>5</v>
    <v>25.0808</v>
    <v>20.2239</v>
    <v>0.77010000000000001</v>
    <v>0.34</v>
    <v>-1.6930000000000001E-3</v>
    <v>1.4598999999999999E-2</v>
    <v>-0.04</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21736</v>
    <v>New York Stock Exchange</v>
    <v>XNYS</v>
    <v>XNYS</v>
    <v>One M&amp;T Plaza, BUFFALO, NY, 14203 US</v>
    <v>23.718800000000002</v>
    <v>Banking Services</v>
    <v>Stock</v>
    <v>45415.958333378905</v>
    <v>1556</v>
    <v>23.36</v>
    <v>24386720000</v>
    <v>M&amp;T BANK CORPORATION</v>
    <v>M&amp;T BANK CORPORATION</v>
    <v>23.47</v>
    <v>23.29</v>
    <v>23.63</v>
    <v>23.59</v>
    <v>166724000</v>
    <v>MTB PR H</v>
    <v>M&amp;T BANK CORPORATION (XNYS:MTB PR H)</v>
    <v>122723</v>
    <v>34098</v>
    <v>1969</v>
  </rv>
  <rv s="4">
    <v>1557</v>
  </rv>
  <rv s="0">
    <v>https://www.bing.com/financeapi/forcetrigger?t=a1qkim&amp;q=XNYS%3aCVE&amp;form=skydnc</v>
    <v>Learn more on Bing</v>
  </rv>
  <rv s="5">
    <v>en-GB</v>
    <v>a1qkim</v>
    <v>268435456</v>
    <v>1</v>
    <v>Powered by Refinitiv</v>
    <v>7</v>
    <v>Cenovus Energy Inc. (XNYS:CVE)</v>
    <v>8</v>
    <v>64</v>
    <v>Finance</v>
    <v>5</v>
    <v>21.9</v>
    <v>14.69</v>
    <v>2.7336</v>
    <v>-0.08</v>
    <v>1.0248999999999999E-2</v>
    <v>-3.8890000000000001E-3</v>
    <v>0.21</v>
    <v>USD</v>
    <v>Cenovus Energy Inc. is a Canada-based integrated energy company. The Company has oil and natural gas production operations in Canada and the Asia Pacific region, and upgrading, refining and marketing operations in Canada and the United States. The Company's segments include Upstream, Downstream, and Corporate and Eliminations. Its Upstream segment includes Oil Sands, Conventional, and Offshore. Its Downstream segment consists of Canadian Manufacturing, and United States Manufacturing. The Company's upstream operations include oil sands projects in northern Alberta, thermal and conventional crude oil, natural gas and natural gas liquids (NGLs) projects across Western Canada, crude oil production offshore Newfoundland and Labrador and natural gas and NGLs production offshore China and Indonesia. The Company's downstream operations include upgrading and refining operations in Canada and the United States, and commercial fuel operations across Canada.</v>
    <v>5998</v>
    <v>New York Stock Exchange</v>
    <v>XNYS</v>
    <v>XNYS</v>
    <v>4100, 225 - 6 Avenue S.W., CALGARY, AB, T2P 1N2 CA</v>
    <v>20.84</v>
    <v>Oil &amp; Gas</v>
    <v>Stock</v>
    <v>45415.986293796093</v>
    <v>1559</v>
    <v>20.309999999999999</v>
    <v>52371790000</v>
    <v>Cenovus Energy Inc.</v>
    <v>Cenovus Energy Inc.</v>
    <v>20.84</v>
    <v>11.471299999999999</v>
    <v>20.57</v>
    <v>20.49</v>
    <v>20.7</v>
    <v>1868419000</v>
    <v>CVE</v>
    <v>Cenovus Energy Inc. (XNYS:CVE)</v>
    <v>8227200</v>
    <v>9720697</v>
    <v>2021</v>
  </rv>
  <rv s="4">
    <v>1560</v>
  </rv>
  <rv s="0">
    <v>https://www.bing.com/financeapi/forcetrigger?t=amx79c&amp;q=XSTO%3aSAND&amp;form=skydnc</v>
    <v>Learn more on Bing</v>
  </rv>
  <rv s="7">
    <v>en-GB</v>
    <v>amx79c</v>
    <v>268435456</v>
    <v>1</v>
    <v>Powered by Refinitiv</v>
    <v>13</v>
    <v>Sandvik AB (XSTO:SAND)</v>
    <v>8</v>
    <v>142</v>
    <v>Finance</v>
    <v>110</v>
    <v>263.2</v>
    <v>112.45</v>
    <v>1.2020999999999999</v>
    <v>0.8</v>
    <v>3.6549999999999998E-3</v>
    <v>SEK</v>
    <v>Sandvik AB (Sandvik) is an engineering company in mining and rock excavation, metal-cutting and materials technology. The Company is engaged in the developing, manufacturing and marketing processed products and services. Its segments include Sandvik Machining Solutions, Sandvik Mining and Rock Technology, Sandvik Materials Technology and Other Operations. It operates in the areas of Mining, which includes delivering drill rigs; Engineering, which includes tools and tooling systems; Energy, which offers solutions for energy production; Automotive, which includes cemented-carbide tools and tooling systems; Construction, which provides solutions for the construction industry, and Aerospace, which works with aerospace companies. Its various product categories include metal-cutting tools and tooling systems; mining equipment and tools; construction equipment and tools; stainless steels, special alloys and titanium; furnace products and heating systems, and industrial processing systems.</v>
    <v>40614</v>
    <v>NASDAQ Stockholm</v>
    <v>XSTO</v>
    <v>XSTO</v>
    <v>Kungsbron 1, Section D, plan 5, STOCKHOLM, STOCKHOLM, 111 22 SE</v>
    <v>221.6</v>
    <v>Machinery, Equipment &amp; Components</v>
    <v>Stock</v>
    <v>45415.666666666664</v>
    <v>1562</v>
    <v>219</v>
    <v>274585100000</v>
    <v>Sandvik AB</v>
    <v>Sandvik AB</v>
    <v>220.2</v>
    <v>21.645299999999999</v>
    <v>218.9</v>
    <v>219.7</v>
    <v>1254386000</v>
    <v>SAND</v>
    <v>Sandvik AB (XSTO:SAND)</v>
    <v>1606956</v>
    <v>2829160</v>
    <v>1897</v>
  </rv>
  <rv s="4">
    <v>1563</v>
  </rv>
  <rv s="0">
    <v>https://www.bing.com/financeapi/forcetrigger?t=aa9sh7&amp;q=XASX%3aTCL&amp;form=skydnc</v>
    <v>Learn more on Bing</v>
  </rv>
  <rv s="7">
    <v>en-GB</v>
    <v>aa9sh7</v>
    <v>268435456</v>
    <v>1</v>
    <v>Powered by Refinitiv</v>
    <v>13</v>
    <v>TRANSURBAN GROUP (XASX:TCL)</v>
    <v>8</v>
    <v>41</v>
    <v>Finance</v>
    <v>42</v>
    <v>15.17</v>
    <v>11.58</v>
    <v>0.84789999999999999</v>
    <v>-0.04</v>
    <v>-3.1819999999999999E-3</v>
    <v>AUD</v>
    <v>Transurban Group is an Australia-based toll-road operator. Its principal activities include development, operation and maintenance of toll roads in Sydney, Melbourne and Brisbane, in Australia, and Montreal in North America, as well as investments in toll roads in Sydney in Australia and the Greater Washington Area in North America. Its roads and projects in Melbourne include CityLink and the West Gate Tunnel Project. Its roads and projects in Sydney include Cross City Tunnel, Eastern Distributor, Hills M2, Lane Cove Tunnel, M5 East, M5 South-West and others. Its roads and projects of Brisbane consist of AirportlinkM7, Clem7, Gateway Motorway, Go Between Bridge and others. Its roads and projects of North America include 95 Express Lanes, 395 Express Lanes, Fredericksburg Extension, 495 Express Lanes Northern Extension, Capital Beltway Accord Project and others. The West Gate Tunnel is an approximately 17-kilometer road connecting Melbourne’s west with the central city.</v>
    <v>3900</v>
    <v>Australian Securities Exchange</v>
    <v>XASX</v>
    <v>XASX</v>
    <v>Tower Five, Collins Square, 727 Collins Street ,Docklands, MELBOURNE, VICTORIA, 3008 AU</v>
    <v>12.66</v>
    <v>Transport Infrastructure</v>
    <v>Stock</v>
    <v>45415.375</v>
    <v>1565</v>
    <v>12.52</v>
    <v>38744960000</v>
    <v>TRANSURBAN GROUP</v>
    <v>TRANSURBAN GROUP</v>
    <v>12.65</v>
    <v>169.32429999999999</v>
    <v>12.57</v>
    <v>12.53</v>
    <v>3092176000</v>
    <v>TCL</v>
    <v>TRANSURBAN GROUP (XASX:TCL)</v>
    <v>2484656</v>
    <v>3739160</v>
    <v>2012</v>
  </rv>
  <rv s="4">
    <v>1566</v>
  </rv>
  <rv s="0">
    <v>https://www.bing.com/financeapi/forcetrigger?t=aw4dec&amp;q=OTCM%3aDLICY&amp;form=skydnc</v>
    <v>Learn more on Bing</v>
  </rv>
  <rv s="6">
    <v>en-GB</v>
    <v>aw4dec</v>
    <v>268435456</v>
    <v>1</v>
    <v>Powered by Refinitiv</v>
    <v>10</v>
    <v>Dai-ichi Life Holdings, Inc. (OTCM:DLICY)</v>
    <v>8</v>
    <v>145</v>
    <v>Finance</v>
    <v>15</v>
    <v>26.461300000000001</v>
    <v>17.093499999999999</v>
    <v>0.96209999999999996</v>
    <v>0.11</v>
    <v>4.705E-3</v>
    <v>USD</v>
    <v>Dai-ichi Life Holdings, Inc. is a Japan-based company mainly engaged in the insurance business. The Company operates through three segments. The Domestic Life Insurance segment is engaged in the individual insurance, individual annuity insurance, group insurance, group annuity insurance and other life insurance business, the non-life insurance business, as well as the life insurance related business, such as the acquisition of securities, real estate and monetary claims. The Overseas Insurance segment is engaged in the insurance business overseas. The Other segment is mainly engaged in the asset management related business.</v>
    <v>60997</v>
    <v>OTC Markets</v>
    <v>OTCM</v>
    <v>OTCM</v>
    <v>Dai-ichi Life Hibiya First, 1-13-1, Yuraku-cho, CHIYODA-KU, TOKYO-TO, 100-8411 JP</v>
    <v>24.39</v>
    <v>Insurance</v>
    <v>Stock</v>
    <v>45415.830078298437</v>
    <v>1568</v>
    <v>23.49</v>
    <v>3492497000000</v>
    <v>Dai-ichi Life Holdings, Inc.</v>
    <v>Dai-ichi Life Holdings, Inc.</v>
    <v>23.844000000000001</v>
    <v>23.38</v>
    <v>23.49</v>
    <v>952672300</v>
    <v>DLICY</v>
    <v>Dai-ichi Life Holdings, Inc. (OTCM:DLICY)</v>
    <v>2521</v>
    <v>3043230</v>
    <v>1902</v>
  </rv>
  <rv s="4">
    <v>1569</v>
  </rv>
  <rv s="0">
    <v>https://www.bing.com/financeapi/forcetrigger?t=a1wh7w&amp;q=XNYS%3aKEYS&amp;form=skydnc</v>
    <v>Learn more on Bing</v>
  </rv>
  <rv s="5">
    <v>en-GB</v>
    <v>a1wh7w</v>
    <v>268435456</v>
    <v>1</v>
    <v>Powered by Refinitiv</v>
    <v>7</v>
    <v>KEYSIGHT TECHNOLOGIES, INC. (XNYS:KEYS)</v>
    <v>8</v>
    <v>9</v>
    <v>Finance</v>
    <v>5</v>
    <v>172.72</v>
    <v>118.57</v>
    <v>1.0257000000000001</v>
    <v>2.19</v>
    <v>5.4300000000000008E-3</v>
    <v>1.4899000000000001E-2</v>
    <v>0.81</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15500</v>
    <v>New York Stock Exchange</v>
    <v>XNYS</v>
    <v>XNYS</v>
    <v>1400 Fountaingrove Pkwy, SANTA ROSA, CA, 95403 US</v>
    <v>149.78</v>
    <v>Electronic Equipment &amp; Parts</v>
    <v>Stock</v>
    <v>45415.997228818749</v>
    <v>1571</v>
    <v>147.61000000000001</v>
    <v>26040234244</v>
    <v>KEYSIGHT TECHNOLOGIES, INC.</v>
    <v>KEYSIGHT TECHNOLOGIES, INC.</v>
    <v>149.61000000000001</v>
    <v>27.474299999999999</v>
    <v>146.99</v>
    <v>149.18</v>
    <v>149.99</v>
    <v>174555800</v>
    <v>KEYS</v>
    <v>KEYSIGHT TECHNOLOGIES, INC. (XNYS:KEYS)</v>
    <v>577178</v>
    <v>1164948</v>
    <v>2013</v>
  </rv>
  <rv s="4">
    <v>1572</v>
  </rv>
  <rv s="0">
    <v>https://www.bing.com/financeapi/forcetrigger?t=b19hc7&amp;q=XNYS%3aVRT&amp;form=skydnc</v>
    <v>Learn more on Bing</v>
  </rv>
  <rv s="5">
    <v>en-GB</v>
    <v>b19hc7</v>
    <v>268435456</v>
    <v>1</v>
    <v>Powered by Refinitiv</v>
    <v>7</v>
    <v>Vertiv Holdings Co (XNYS:VRT)</v>
    <v>8</v>
    <v>9</v>
    <v>Finance</v>
    <v>5</v>
    <v>95.700800000000001</v>
    <v>14.275</v>
    <v>1.5749</v>
    <v>0.84</v>
    <v>7.7410000000000005E-3</v>
    <v>9.1140000000000006E-3</v>
    <v>0.72</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94.88</v>
    <v>Machinery, Equipment &amp; Components</v>
    <v>Stock</v>
    <v>45415.999020265626</v>
    <v>1574</v>
    <v>92.56</v>
    <v>34817828450</v>
    <v>Vertiv Holdings Co</v>
    <v>Vertiv Holdings Co</v>
    <v>94.18</v>
    <v>89.804000000000002</v>
    <v>92.17</v>
    <v>93.01</v>
    <v>93.73</v>
    <v>374345000</v>
    <v>VRT</v>
    <v>Vertiv Holdings Co (XNYS:VRT)</v>
    <v>4749009</v>
    <v>10208024</v>
    <v>2016</v>
  </rv>
  <rv s="4">
    <v>1575</v>
  </rv>
  <rv s="0">
    <v>https://www.bing.com/financeapi/forcetrigger?t=c3hdmw&amp;q=XAMS%3aUMG&amp;form=skydnc</v>
    <v>Learn more on Bing</v>
  </rv>
  <rv s="7">
    <v>en-GB</v>
    <v>c3hdmw</v>
    <v>268435456</v>
    <v>1</v>
    <v>Powered by Refinitiv</v>
    <v>13</v>
    <v>Universal Music Group NV (XAMS:UMG)</v>
    <v>8</v>
    <v>16</v>
    <v>Finance</v>
    <v>15</v>
    <v>29.05</v>
    <v>18.29</v>
    <v>0.85099999999999998</v>
    <v>1.01</v>
    <v>3.6187999999999998E-2</v>
    <v>EUR</v>
    <v>Universal Music Group NV is a company based in the Netherlands which is mainly engaged in music entertainment. The Company is focused on the discovery and development of artists and songwriters and the marketing, promotion, distribution, sales and licensing of audio and audio-visual content. Universal Music Group N.V. includes music publishing companies Universal Music Publishing Group. Its recorded music catalog consists more than three million recordings includes a wide array of performers such as ABBA, Louis Armstrong, The Beatles, The Beach Boys, The Bee Gees, Ariana Grande, Imagine Dragons, Lady Gaga, James Brown, Bon Jovi, Neil Diamond, Marvin Gaye, Drake, Billie Eilish, Eminem, Selena Gomez Guns N’ Roses, Elton John, Bob Marley, Paul McCartney, Nirvana, Luciano Pavarotti, Queen, The Rolling Stones, Frank Sinatra, U2, Amy Winehouse and Stevie Wonde,r among others.</v>
    <v>10000</v>
    <v>Euronext Amsterdam</v>
    <v>XAMS</v>
    <v>XAMS</v>
    <v>S-Gravelandseweg 80, HILVERSUM, NOORD-HOLLAND, 1217 EW NL</v>
    <v>29.04</v>
    <v>Media &amp; Publishing</v>
    <v>Stock</v>
    <v>45415.666666666664</v>
    <v>1577</v>
    <v>27.88</v>
    <v>52883620000</v>
    <v>Universal Music Group NV</v>
    <v>Universal Music Group NV</v>
    <v>28.1</v>
    <v>41.912999999999997</v>
    <v>27.91</v>
    <v>28.92</v>
    <v>1828618000</v>
    <v>UMG</v>
    <v>Universal Music Group NV (XAMS:UMG)</v>
    <v>1554071</v>
    <v>1186860</v>
    <v>1999</v>
  </rv>
  <rv s="4">
    <v>1578</v>
  </rv>
  <rv s="0">
    <v>https://www.bing.com/financeapi/forcetrigger?t=ae99ar&amp;q=XPAR%3aML&amp;form=skydnc</v>
    <v>Learn more on Bing</v>
  </rv>
  <rv s="7">
    <v>en-GB</v>
    <v>ae99ar</v>
    <v>268435456</v>
    <v>1</v>
    <v>Powered by Refinitiv</v>
    <v>13</v>
    <v>Compagnie Generale des Etablissements Michelin SCA (XPAR:ML)</v>
    <v>8</v>
    <v>16</v>
    <v>Finance</v>
    <v>15</v>
    <v>36.799999999999997</v>
    <v>25.6</v>
    <v>0.96689999999999998</v>
    <v>-0.14000000000000001</v>
    <v>-3.8340000000000002E-3</v>
    <v>EUR</v>
    <v>Compagnie Generale des Etablissements Michelin SCA is a France-based mobility company. The Company operates through three segments: Automotive, Road Transportation and Specialty Businesses. Automotive, which comprises the business lines Automotive business to customers (B2C) Global Brands, Automotive B2C Regional Brands, Automotive Original Equipment and Mobility Experiences. Road Transportation comprises the business lines Long Distance Transportation, Urban Transportation and Services &amp; Solutions. Specialty Businesses comprises the business lines Mining, Off-Highway Transportation, Two-Wheel, Aircraft and High-Tech Materials. It provides different kind of tires and related products and services through a dealership network. Its service offering includes truck driver assistance with Michelin Euro Assist, fleet tire advice, maintenance and management services and mobility assistance services, among others. Additionally, it provides branded lifestyle products and high-tech materials.</v>
    <v>132500</v>
    <v>Euronext Paris</v>
    <v>XPAR</v>
    <v>XPAR</v>
    <v>23 place des Carmes-Dechaux, Clermont-Ferrand Cedex 9, CLERMONT-FERRAND, AUVERGNE-RHONE-ALPES, 63040 FR</v>
    <v>36.79</v>
    <v>Automobiles &amp; Auto Parts</v>
    <v>Stock</v>
    <v>45415.666666666664</v>
    <v>1580</v>
    <v>36.380000000000003</v>
    <v>26010180000</v>
    <v>Compagnie Generale des Etablissements Michelin SCA</v>
    <v>Compagnie Generale des Etablissements Michelin SCA</v>
    <v>36.79</v>
    <v>13.102399999999999</v>
    <v>36.520000000000003</v>
    <v>36.380000000000003</v>
    <v>714958300</v>
    <v>ML</v>
    <v>Compagnie Generale des Etablissements Michelin SCA (XPAR:ML)</v>
    <v>1037382</v>
    <v>1497090</v>
    <v>1955</v>
  </rv>
  <rv s="4">
    <v>1581</v>
  </rv>
  <rv s="0">
    <v>https://www.bing.com/financeapi/forcetrigger?t=a1pl8m&amp;q=XNYS%3aCHD&amp;form=skydnc</v>
    <v>Learn more on Bing</v>
  </rv>
  <rv s="5">
    <v>en-GB</v>
    <v>a1pl8m</v>
    <v>268435456</v>
    <v>1</v>
    <v>Powered by Refinitiv</v>
    <v>7</v>
    <v>CHURCH &amp; DWIGHT CO., INC. (XNYS:CHD)</v>
    <v>8</v>
    <v>9</v>
    <v>Finance</v>
    <v>5</v>
    <v>108.68</v>
    <v>82.25</v>
    <v>0.51719999999999999</v>
    <v>0.23</v>
    <v>-1.1405E-2</v>
    <v>2.1719999999999999E-3</v>
    <v>-1.2101999999999999</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106.32</v>
    <v>Personal &amp; Household Products &amp; Services</v>
    <v>Stock</v>
    <v>45415.958333378905</v>
    <v>1583</v>
    <v>103.92</v>
    <v>25880740000</v>
    <v>CHURCH &amp; DWIGHT CO., INC.</v>
    <v>CHURCH &amp; DWIGHT CO., INC.</v>
    <v>105.22</v>
    <v>33.648299999999999</v>
    <v>105.88</v>
    <v>106.11</v>
    <v>104.8998</v>
    <v>243904800</v>
    <v>CHD</v>
    <v>CHURCH &amp; DWIGHT CO., INC. (XNYS:CHD)</v>
    <v>1283889</v>
    <v>1316600</v>
    <v>1925</v>
  </rv>
  <rv s="4">
    <v>1584</v>
  </rv>
  <rv s="0">
    <v>https://www.bing.com/financeapi/forcetrigger?t=a264qh&amp;q=XNYS%3aWY&amp;form=skydnc</v>
    <v>Learn more on Bing</v>
  </rv>
  <rv s="5">
    <v>en-GB</v>
    <v>a264qh</v>
    <v>268435456</v>
    <v>1</v>
    <v>Powered by Refinitiv</v>
    <v>7</v>
    <v>WEYERHAEUSER COMPANY (XNYS:WY)</v>
    <v>8</v>
    <v>9</v>
    <v>Finance</v>
    <v>5</v>
    <v>36.270000000000003</v>
    <v>28.000800000000002</v>
    <v>1.4527000000000001</v>
    <v>0.08</v>
    <v>0</v>
    <v>2.5800000000000003E-3</v>
    <v>0</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31.83</v>
    <v>Residential &amp; Commercial REIT</v>
    <v>Stock</v>
    <v>45415.974795983595</v>
    <v>1586</v>
    <v>30.96</v>
    <v>22665140000</v>
    <v>WEYERHAEUSER COMPANY</v>
    <v>WEYERHAEUSER COMPANY</v>
    <v>31.57</v>
    <v>28.361599999999999</v>
    <v>31.01</v>
    <v>31.09</v>
    <v>31.09</v>
    <v>729017000</v>
    <v>WY</v>
    <v>WEYERHAEUSER COMPANY (XNYS:WY)</v>
    <v>4582781</v>
    <v>3173599</v>
    <v>1900</v>
  </rv>
  <rv s="4">
    <v>1587</v>
  </rv>
  <rv s="0">
    <v>https://www.bing.com/financeapi/forcetrigger?t=c42tmw&amp;q=XFRA%3aNZM&amp;form=skydnc</v>
    <v>Learn more on Bing</v>
  </rv>
  <rv s="8">
    <v>en-GB</v>
    <v>c42tmw</v>
    <v>268435456</v>
    <v>1</v>
    <v>Powered by Refinitiv</v>
    <v>18</v>
    <v>Novozymes A/S (XFRA:NZM)</v>
    <v>8</v>
    <v>146</v>
    <v>Finance</v>
    <v>15</v>
    <v>0.78569999999999995</v>
    <v>-2</v>
    <v>-3.7383E-2</v>
    <v>EUR</v>
    <v>Novozymes A/S is a Denmark-based biotechnology company engaged in the production and sale of industrial enzymes, microorganisms and biopharmaceutical ingredients. The Company operates in four geographical regions: Europe, Middle East &amp; Africa (including Denmark), North America, Asia Pacific and Latin America. It develops and distributes solutions within the market areas agriculture, bioenergy, food &amp; beverages, household care, leather, pharmaceuticals, forest products, textile and wastewater solutions. Novozymes operates through a range of partnerships with companies, such as Bayer and Syngenta in Agriculture and DSM and Adisseo in Animal Health &amp; Nutrition..</v>
    <v>6397</v>
    <v>Deutsche Boerse AG</v>
    <v>XFRA</v>
    <v>XFRA</v>
    <v>Krogshoejvej 36, BAGSVAERD, DENMARK-NA, 2880 DK</v>
    <v>51.5</v>
    <v>Chemicals</v>
    <v>Stock</v>
    <v>45415.836805555555</v>
    <v>1589</v>
    <v>51.5</v>
    <v>161386300000</v>
    <v>Novozymes A/S</v>
    <v>Novozymes A/S</v>
    <v>51.5</v>
    <v>53.5</v>
    <v>51.5</v>
    <v>414555100</v>
    <v>NZM</v>
    <v>Novozymes A/S (XFRA:NZM)</v>
    <v>50</v>
    <v>522930</v>
    <v>2000</v>
  </rv>
  <rv s="4">
    <v>1590</v>
  </rv>
  <rv s="0">
    <v>https://www.bing.com/financeapi/forcetrigger?t=a2z1tc&amp;q=OTCM%3aTSCDY&amp;form=skydnc</v>
    <v>Learn more on Bing</v>
  </rv>
  <rv s="7">
    <v>en-GB</v>
    <v>a2z1tc</v>
    <v>268435456</v>
    <v>1</v>
    <v>Powered by Refinitiv</v>
    <v>13</v>
    <v>TESCO PLC (OTCM:TSCDY)</v>
    <v>8</v>
    <v>90</v>
    <v>Finance</v>
    <v>15</v>
    <v>11.74</v>
    <v>9.3000000000000007</v>
    <v>0.71309999999999996</v>
    <v>-0.08</v>
    <v>-7.0299999999999998E-3</v>
    <v>USD</v>
    <v>Tesco PLC is a United Kingdom-based retail company. The Company is engaged in the business of retailing and associated activities (Retail) and retail banking and insurance services. The Company's segments include UK &amp; ROI and Central Europe. The UK &amp; ROI segment includes United Kingdom and Republic of Ireland. The Central Europe segment includes Czech Republic, Hungary and Slovakia. The Company's businesses include Tesco UK &amp; ROI, Tesco Bank, Booker, dunnhumby, Tesco Czech Republic, Tesco Hungary and Tesco Slovakia. Booker is food and drink wholesaler.</v>
    <v>222306</v>
    <v>OTC Markets</v>
    <v>OTCM</v>
    <v>OTCM</v>
    <v>Payroll Team, Tesco House, Ground Floor, Smile hire Park, WELWYN GARDEN CITY, HERTFORDSHIRE, AL7 1GA GB</v>
    <v>11.372</v>
    <v>Food &amp; Drug Retailing</v>
    <v>Stock</v>
    <v>45415.83332413125</v>
    <v>1592</v>
    <v>11.2803</v>
    <v>26431250000</v>
    <v>TESCO PLC</v>
    <v>TESCO PLC</v>
    <v>11.372</v>
    <v>12.116300000000001</v>
    <v>11.38</v>
    <v>11.3</v>
    <v>2346310000</v>
    <v>TSCDY</v>
    <v>TESCO PLC (OTCM:TSCDY)</v>
    <v>57590</v>
    <v>96120</v>
    <v>1947</v>
  </rv>
  <rv s="4">
    <v>1593</v>
  </rv>
  <rv s="0">
    <v>https://www.bing.com/financeapi/forcetrigger?t=a2gr2w&amp;q=OTCM%3aFJTSY&amp;form=skydnc</v>
    <v>Learn more on Bing</v>
  </rv>
  <rv s="5">
    <v>en-GB</v>
    <v>a2gr2w</v>
    <v>268435456</v>
    <v>1</v>
    <v>Powered by Refinitiv</v>
    <v>7</v>
    <v>Fujitsu Limited (OTCM:FJTSY)</v>
    <v>8</v>
    <v>9</v>
    <v>Finance</v>
    <v>113</v>
    <v>17.579999999999998</v>
    <v>10.945</v>
    <v>0.89349999999999996</v>
    <v>0.182</v>
    <v>1.108E-3</v>
    <v>1.1325E-2</v>
    <v>1.7999999999999999E-2</v>
    <v>USD</v>
    <v>Fujitsu Ltd is a Japan-based company mainly engaged in the information communication technology (ICT) business providing various solutions and development, manufacturing, sales and maintenance of products and electronic devices. The Company operates through three segments. Technology Solutions segment is engaged in the system integration including system construction, business applications, consulting services, and outsourcing services. Ubiquitous Solutions segment is engaged in provision of personal computer services. Device Solutions segment is engaged in the electronic components such as semiconductor packages, batteries.</v>
    <v>124055</v>
    <v>OTC Markets</v>
    <v>OTCM</v>
    <v>OTCM</v>
    <v>Shiodome City Center, 1-5-2, Higashi-Shimbashi, MINATO-KU, TOKYO-TO, 105-7123 JP</v>
    <v>16.27</v>
    <v>Software &amp; IT Services</v>
    <v>Stock</v>
    <v>45415.836910832812</v>
    <v>1595</v>
    <v>16.09</v>
    <v>33023500000</v>
    <v>Fujitsu Limited</v>
    <v>Fujitsu Limited</v>
    <v>16.12</v>
    <v>17.9619</v>
    <v>16.07</v>
    <v>16.251999999999999</v>
    <v>16.27</v>
    <v>2071108000</v>
    <v>FJTSY</v>
    <v>Fujitsu Limited (OTCM:FJTSY)</v>
    <v>319073</v>
    <v>413120</v>
    <v>1935</v>
  </rv>
  <rv s="4">
    <v>1596</v>
  </rv>
  <rv s="0">
    <v>http://it.wikipedia.org/wiki/T._Rowe_Price</v>
    <v>Wikipedia</v>
  </rv>
  <rv s="1">
    <v>0</v>
    <v>1598</v>
  </rv>
  <rv s="2">
    <v>6</v>
    <v>https://www.bing.com/th?id=AMMS_4c600be848f66590834841f27e6f786d&amp;qlt=95</v>
    <v>1599</v>
    <v>0</v>
    <v>https://www.bing.com/images/search?form=xlimg&amp;q=t.+rowe+price</v>
    <v>Image of T. ROWE PRICE GROUP, INC.</v>
  </rv>
  <rv s="0">
    <v>https://www.bing.com/financeapi/forcetrigger?t=a24i3m&amp;q=XNAS%3aTROW&amp;form=skydnc</v>
    <v>Learn more on Bing</v>
  </rv>
  <rv s="3">
    <v>en-GB</v>
    <v>a24i3m</v>
    <v>268435456</v>
    <v>1</v>
    <v>Powered by Refinitiv</v>
    <v>0</v>
    <v>T. ROWE PRICE GROUP, INC. (XNAS:TROW)</v>
    <v>3</v>
    <v>4</v>
    <v>Finance</v>
    <v>5</v>
    <v>132.76</v>
    <v>87.43</v>
    <v>1.4359</v>
    <v>0.34</v>
    <v>3.2107999999999998E-2</v>
    <v>3.0590000000000001E-3</v>
    <v>3.58</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113.55</v>
    <v>1600</v>
    <v>Investment Banking &amp; Investment Services</v>
    <v>Stock</v>
    <v>45415.956867221874</v>
    <v>1601</v>
    <v>111.2</v>
    <v>24897940000</v>
    <v>T. ROWE PRICE GROUP, INC.</v>
    <v>T. ROWE PRICE GROUP, INC.</v>
    <v>112.37</v>
    <v>13.2363</v>
    <v>111.16</v>
    <v>111.5</v>
    <v>115.08</v>
    <v>223299900</v>
    <v>TROW</v>
    <v>T. ROWE PRICE GROUP, INC. (XNAS:TROW)</v>
    <v>1271965</v>
    <v>1534773</v>
    <v>2000</v>
  </rv>
  <rv s="4">
    <v>1602</v>
  </rv>
  <rv s="0">
    <v>https://www.bing.com/financeapi/forcetrigger?t=bplhqh&amp;q=XNYS%3aPINS&amp;form=skydnc</v>
    <v>Learn more on Bing</v>
  </rv>
  <rv s="5">
    <v>en-GB</v>
    <v>bplhqh</v>
    <v>268435456</v>
    <v>1</v>
    <v>Powered by Refinitiv</v>
    <v>7</v>
    <v>PINTEREST, INC. (XNYS:PINS)</v>
    <v>8</v>
    <v>9</v>
    <v>Finance</v>
    <v>5</v>
    <v>41.6</v>
    <v>20.6</v>
    <v>0.93559999999999999</v>
    <v>-0.09</v>
    <v>1.732E-3</v>
    <v>-2.222E-3</v>
    <v>7.0000000000000007E-2</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41.14</v>
    <v>Software &amp; IT Services</v>
    <v>Stock</v>
    <v>45415.999663089846</v>
    <v>1604</v>
    <v>40.159999999999997</v>
    <v>27583114373</v>
    <v>PINTEREST, INC.</v>
    <v>PINTEREST, INC.</v>
    <v>40.68</v>
    <v>187.08330000000001</v>
    <v>40.5</v>
    <v>40.409999999999997</v>
    <v>40.479999999999997</v>
    <v>682581400</v>
    <v>PINS</v>
    <v>PINTEREST, INC. (XNYS:PINS)</v>
    <v>9685456</v>
    <v>9626220</v>
    <v>2008</v>
  </rv>
  <rv s="4">
    <v>1605</v>
  </rv>
  <rv s="0">
    <v>https://www.bing.com/financeapi/forcetrigger?t=a1nbmw&amp;q=XNAS%3aALNY&amp;form=skydnc</v>
    <v>Learn more on Bing</v>
  </rv>
  <rv s="5">
    <v>en-GB</v>
    <v>a1nbmw</v>
    <v>268435456</v>
    <v>1</v>
    <v>Powered by Refinitiv</v>
    <v>7</v>
    <v>ALNYLAM PHARMACEUTICALS, INC. (XNAS:ALNY)</v>
    <v>8</v>
    <v>9</v>
    <v>Finance</v>
    <v>5</v>
    <v>218.88</v>
    <v>141.97499999999999</v>
    <v>0.2979</v>
    <v>2.02</v>
    <v>2.8879999999999999E-3</v>
    <v>1.3439000000000001E-2</v>
    <v>0.44</v>
    <v>USD</v>
    <v>Alnylam Pharmaceuticals, Inc. is a clinical-stage company. The Company is engaged in developing mRNA cell therapies for the treatment of autoimmune diseases. The Company’s lead product candidate, Descartes-08, is an autologous mRNA CAR-T directed against the B cell maturation antigen (BCMA). Descartes-08 targets BCMA, which exists on the surface of long-lived plasma cells and plasmacytoid dendritic cells. Descartes-08 is in Phase IIb clinical development for patients with generalized myasthenia gravis (MG). Its other product candidate includes Descartes-15 and Descartes-33.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2100</v>
    <v>Nasdaq Stock Market</v>
    <v>XNAS</v>
    <v>XNAS</v>
    <v>675 W Kendall St, CAMBRIDGE, MA, 02142-1168 US</v>
    <v>155.41</v>
    <v>Biotechnology &amp; Medical Research</v>
    <v>Stock</v>
    <v>45415.895924988283</v>
    <v>1607</v>
    <v>151.84</v>
    <v>18929130000</v>
    <v>ALNYLAM PHARMACEUTICALS, INC.</v>
    <v>ALNYLAM PHARMACEUTICALS, INC.</v>
    <v>154.41</v>
    <v>0</v>
    <v>150.31</v>
    <v>152.33000000000001</v>
    <v>152.77000000000001</v>
    <v>125934000</v>
    <v>ALNY</v>
    <v>ALNYLAM PHARMACEUTICALS, INC. (XNAS:ALNY)</v>
    <v>452160</v>
    <v>512661</v>
    <v>2003</v>
  </rv>
  <rv s="4">
    <v>1608</v>
  </rv>
  <rv s="0">
    <v>https://www.bing.com/financeapi/forcetrigger?t=a1nyw7&amp;q=XNYS%3aAVB&amp;form=skydnc</v>
    <v>Learn more on Bing</v>
  </rv>
  <rv s="5">
    <v>en-GB</v>
    <v>a1nyw7</v>
    <v>268435456</v>
    <v>1</v>
    <v>Powered by Refinitiv</v>
    <v>7</v>
    <v>AVALONBAY COMMUNITIES, INC. (XNYS:AVB)</v>
    <v>8</v>
    <v>9</v>
    <v>Finance</v>
    <v>5</v>
    <v>198.655</v>
    <v>160.44999999999999</v>
    <v>0.94979999999999998</v>
    <v>0.36</v>
    <v>-8.298E-4</v>
    <v>1.8709999999999998E-3</v>
    <v>-0.16</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195.44</v>
    <v>Residential &amp; Commercial REIT</v>
    <v>Stock</v>
    <v>45415.958333356248</v>
    <v>1610</v>
    <v>191.5</v>
    <v>27414450000</v>
    <v>AVALONBAY COMMUNITIES, INC.</v>
    <v>AVALONBAY COMMUNITIES, INC.</v>
    <v>194.48</v>
    <v>29.4407</v>
    <v>192.45</v>
    <v>192.81</v>
    <v>192.65</v>
    <v>142183700</v>
    <v>AVB</v>
    <v>AVALONBAY COMMUNITIES, INC. (XNYS:AVB)</v>
    <v>573069</v>
    <v>763387</v>
    <v>1995</v>
  </rv>
  <rv s="4">
    <v>1611</v>
  </rv>
  <rv s="0">
    <v>https://www.bing.com/financeapi/forcetrigger?t=a1p58m&amp;q=XNYS%3aCAH&amp;form=skydnc</v>
    <v>Learn more on Bing</v>
  </rv>
  <rv s="5">
    <v>en-GB</v>
    <v>a1p58m</v>
    <v>268435456</v>
    <v>1</v>
    <v>Powered by Refinitiv</v>
    <v>7</v>
    <v>CARDINAL HEALTH, INC. (XNYS:CAH)</v>
    <v>8</v>
    <v>9</v>
    <v>Finance</v>
    <v>5</v>
    <v>116.04</v>
    <v>77.56</v>
    <v>0.66600000000000004</v>
    <v>-4.07</v>
    <v>3.437E-3</v>
    <v>-3.9522000000000002E-2</v>
    <v>0.34</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and laboratory product solutions. The Company connects patients, providers, payers, pharmacists and manufacturers for integrated care coordination and better patient management. The Company's segments include Pharmaceutical and Medical. Its Pharmaceutical segment distributes branded and generic pharmaceuticals, specialty pharmaceuticals and over-the-counter healthcare and consumer products in the United States. Its Medical segment manufactures, sources and distributes Cardinal Health branded medical, surgical and laboratory products, which are sold in the United States, Canada, Europe, Asia and other markets.</v>
    <v>48000</v>
    <v>New York Stock Exchange</v>
    <v>XNYS</v>
    <v>XNYS</v>
    <v>7000 Cardinal Pl, DUBLIN, OH, 43017 US</v>
    <v>102.26</v>
    <v>Pharmaceuticals</v>
    <v>Stock</v>
    <v>45415.998275034377</v>
    <v>1613</v>
    <v>98.24</v>
    <v>24058195812</v>
    <v>CARDINAL HEALTH, INC.</v>
    <v>CARDINAL HEALTH, INC.</v>
    <v>101.68</v>
    <v>43.823700000000002</v>
    <v>102.98</v>
    <v>98.91</v>
    <v>99.25</v>
    <v>243233200</v>
    <v>CAH</v>
    <v>CARDINAL HEALTH, INC. (XNYS:CAH)</v>
    <v>3446183</v>
    <v>1914427</v>
    <v>1979</v>
  </rv>
  <rv s="4">
    <v>1614</v>
  </rv>
  <rv s="0">
    <v>https://www.bing.com/financeapi/forcetrigger?t=a1zutc&amp;q=XNYS%3aPHM&amp;form=skydnc</v>
    <v>Learn more on Bing</v>
  </rv>
  <rv s="5">
    <v>en-GB</v>
    <v>a1zutc</v>
    <v>268435456</v>
    <v>1</v>
    <v>Powered by Refinitiv</v>
    <v>7</v>
    <v>PULTEGROUP, INC. (XNYS:PHM)</v>
    <v>8</v>
    <v>9</v>
    <v>Finance</v>
    <v>5</v>
    <v>121.075</v>
    <v>65.16</v>
    <v>1.6054999999999999</v>
    <v>2.79</v>
    <v>3.0859999999999998E-3</v>
    <v>2.4506E-2</v>
    <v>0.36</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120.74</v>
    <v>Homebuilding &amp; Construction Supplies</v>
    <v>Stock</v>
    <v>45415.995541423435</v>
    <v>1616</v>
    <v>116.59</v>
    <v>24534302544</v>
    <v>PULTEGROUP, INC.</v>
    <v>PULTEGROUP, INC.</v>
    <v>117.62</v>
    <v>9.3305000000000007</v>
    <v>113.85</v>
    <v>116.64</v>
    <v>117</v>
    <v>210342100</v>
    <v>PHM</v>
    <v>PULTEGROUP, INC. (XNYS:PHM)</v>
    <v>1874965</v>
    <v>1763051</v>
    <v>1987</v>
  </rv>
  <rv s="4">
    <v>1617</v>
  </rv>
  <rv s="0">
    <v>https://www.bing.com/financeapi/forcetrigger?t=a2aghw&amp;q=OTCM%3aBRDCY&amp;form=skydnc</v>
    <v>Learn more on Bing</v>
  </rv>
  <rv s="5">
    <v>en-GB</v>
    <v>a2aghw</v>
    <v>268435456</v>
    <v>1</v>
    <v>Powered by Refinitiv</v>
    <v>7</v>
    <v>BRIDGESTONE CORPORATION (OTCM:BRDCY)</v>
    <v>8</v>
    <v>9</v>
    <v>Finance</v>
    <v>113</v>
    <v>23.05</v>
    <v>18.3</v>
    <v>0.54410000000000003</v>
    <v>0.21</v>
    <v>5.8109999999999993E-3</v>
    <v>9.4769999999999993E-3</v>
    <v>0.13</v>
    <v>USD</v>
    <v>BRIDGESTONE CORPORATION is a Japan-based company principally engaged in the tire business. The Company operates its business through two business segments. Tire segment is involved in the provision of tire tubes for passenger cars, trucks, buses, construction and mining vehicles, industrial vehicles, agricultural machinery, aircraft and motorcycles. The Segment also provides tire related products, retread materials and related technologies, automobile maintenance and repair services, as well as tire raw materials. Diversification segment provides chemical products, such as automobile related parts, urethane foam and related goods, electronic precision parts, industrial materials related goods and building materials related products, roofing materials, as well as sports goods, such as golf balls and golf clubs. The Segment also provides bicycles and bicycle-related products and conducts finance business.</v>
    <v>125199</v>
    <v>OTC Markets</v>
    <v>OTCM</v>
    <v>OTCM</v>
    <v>20F-24F, Tokyo Square Garden, 3-1-1, Kyobashi, CHUO-KU, TOKYO-TO, 104-8340 JP</v>
    <v>22.49</v>
    <v>Automobiles &amp; Auto Parts</v>
    <v>Stock</v>
    <v>45415.835394455469</v>
    <v>1619</v>
    <v>22.22</v>
    <v>32041800000</v>
    <v>BRIDGESTONE CORPORATION</v>
    <v>BRIDGESTONE CORPORATION</v>
    <v>22.46</v>
    <v>13.229900000000001</v>
    <v>22.16</v>
    <v>22.37</v>
    <v>22.5</v>
    <v>1427396000</v>
    <v>BRDCY</v>
    <v>BRIDGESTONE CORPORATION (OTCM:BRDCY)</v>
    <v>45616</v>
    <v>180090</v>
    <v>1931</v>
  </rv>
  <rv s="4">
    <v>1620</v>
  </rv>
  <rv s="0">
    <v>https://www.bing.com/financeapi/forcetrigger?t=a1qvp2&amp;q=XNYS%3aDECK&amp;form=skydnc</v>
    <v>Learn more on Bing</v>
  </rv>
  <rv s="5">
    <v>en-GB</v>
    <v>a1qvp2</v>
    <v>268435456</v>
    <v>1</v>
    <v>Powered by Refinitiv</v>
    <v>7</v>
    <v>DECKERS OUTDOOR CORPORATION (XNYS:DECK)</v>
    <v>8</v>
    <v>9</v>
    <v>Finance</v>
    <v>5</v>
    <v>956.16759999999999</v>
    <v>424.36</v>
    <v>1.0501</v>
    <v>9.7100000000000009</v>
    <v>-9.9719999999999995E-4</v>
    <v>1.1661999999999999E-2</v>
    <v>-0.84</v>
    <v>USD</v>
    <v>Deckers Outdoor Corporation designs, markets, and distributes footwear, apparel and accessories developed for both everyday casual lifestyle uses and high-performance activities. Its segments include UGG brand, HOKA brand, Teva brand, Sanuk brand, Other brands and Direct-to-Consumer (DTC). The UGG brand segment provides premium footwear, apparel and accessories with expanded product offerings. The HOKA brand segment’s products include running, trail, hiking, fitness and lifestyle. Teva brand segment is engaged in a multi-category outdoor lifestyle brand offering a range of performance, casual and trail lifestyle products. Sanuk brand segment is engaged in lifestyle brand with a presence in the relaxed casual shoe and sandal categories. Other brands segment consist of the Koolaburra brand, which is a casual footwear fashion line that uses plush materials. The segment primarily sells in the United States and Canada. DTC segment is comprised of its e-commerce business and retail business.</v>
    <v>4200</v>
    <v>New York Stock Exchange</v>
    <v>XNYS</v>
    <v>XNYS</v>
    <v>250 Coromar Drive, GOLETA, CA, 93117 US</v>
    <v>845.19</v>
    <v>Textiles &amp; Apparel</v>
    <v>Stock</v>
    <v>45415.96606840234</v>
    <v>1622</v>
    <v>828.75</v>
    <v>21621368434</v>
    <v>DECKERS OUTDOOR CORPORATION</v>
    <v>DECKERS OUTDOOR CORPORATION</v>
    <v>839.02</v>
    <v>30.297599999999999</v>
    <v>832.63</v>
    <v>842.34</v>
    <v>841.5</v>
    <v>25668220</v>
    <v>DECK</v>
    <v>DECKERS OUTDOOR CORPORATION (XNYS:DECK)</v>
    <v>223833</v>
    <v>360184</v>
    <v>1993</v>
  </rv>
  <rv s="4">
    <v>1623</v>
  </rv>
  <rv s="0">
    <v>https://www.bing.com/financeapi/forcetrigger?t=a1utnm&amp;q=XNYS%3aHP&amp;form=skydnc</v>
    <v>Learn more on Bing</v>
  </rv>
  <rv s="5">
    <v>en-GB</v>
    <v>a1utnm</v>
    <v>268435456</v>
    <v>1</v>
    <v>Powered by Refinitiv</v>
    <v>7</v>
    <v>HELMERICH &amp; PAYNE, INC. (XNYS:HP)</v>
    <v>8</v>
    <v>9</v>
    <v>Finance</v>
    <v>5</v>
    <v>46.129300000000001</v>
    <v>29.731100000000001</v>
    <v>1.4793000000000001</v>
    <v>0.64</v>
    <v>-6.2389999999999998E-3</v>
    <v>1.6917999999999999E-2</v>
    <v>-0.24</v>
    <v>USD</v>
    <v>Helmerich &amp; Payne, Inc., through its subsidiaries, designs, fabricates and operates high-performance drilling rigs in conventional and unconventional plays around the world. The Company also develops and implements advanced automation, directional drilling and survey management technologies. Its segments include North America Solutions, Offshore Gulf of Mexico and International Solutions. The North America Solutions segment has operations which are located in Texas and other states, including Colorado, Louisiana and New Mexico. The Offshore Gulf of Mexico segment has operations that are located in Louisiana and in United States federal waters in the Gulf of Mexico. The International Solutions segment has rigs and/or services located in five international locations: Argentina, Bahrain, Colombia, the United Arab Emirates and Australia. The Company's fleet includes approximately 233 land rigs in the United States, 22 international land rigs and seven offshore platform rigs.</v>
    <v>6200</v>
    <v>New York Stock Exchange</v>
    <v>XNYS</v>
    <v>XNYS</v>
    <v>1437 S. Boulder Ave., Suite 1400, TULSA, OK, 74119 US</v>
    <v>38.49</v>
    <v>Oil &amp; Gas Related Equipment and Services</v>
    <v>Stock</v>
    <v>45415.958333356248</v>
    <v>1625</v>
    <v>37.771999999999998</v>
    <v>3797941000</v>
    <v>HELMERICH &amp; PAYNE, INC.</v>
    <v>HELMERICH &amp; PAYNE, INC.</v>
    <v>38.229999999999997</v>
    <v>10.847</v>
    <v>37.83</v>
    <v>38.47</v>
    <v>38.229999999999997</v>
    <v>98724740</v>
    <v>HP</v>
    <v>HELMERICH &amp; PAYNE, INC. (XNYS:HP)</v>
    <v>1091770</v>
    <v>1132338</v>
    <v>1944</v>
  </rv>
  <rv s="4">
    <v>1626</v>
  </rv>
  <rv s="0">
    <v>https://www.bing.com/financeapi/forcetrigger?t=b1u5cw&amp;q=XFRA%3aN7T&amp;form=skydnc</v>
    <v>Learn more on Bing</v>
  </rv>
  <rv s="7">
    <v>en-GB</v>
    <v>b1u5cw</v>
    <v>268435456</v>
    <v>1</v>
    <v>Powered by Refinitiv</v>
    <v>13</v>
    <v>Nutrien Ltd. (XFRA:N7T)</v>
    <v>8</v>
    <v>40</v>
    <v>Finance</v>
    <v>15</v>
    <v>108.72</v>
    <v>22.07</v>
    <v>0.94799999999999995</v>
    <v>0.12</v>
    <v>2.4260000000000002E-3</v>
    <v>EUR</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Deutsche Boerse AG</v>
    <v>XFRA</v>
    <v>XFRA</v>
    <v>Suite 1700, 211 19th Street East, SASKATOON, SK, S7K 5R6 CA</v>
    <v>49.61</v>
    <v>Chemicals</v>
    <v>Stock</v>
    <v>45415.836805555555</v>
    <v>1628</v>
    <v>49.08</v>
    <v>35415200000</v>
    <v>Nutrien Ltd.</v>
    <v>Nutrien Ltd.</v>
    <v>49.08</v>
    <v>21.655000000000001</v>
    <v>49.47</v>
    <v>49.59</v>
    <v>494563200</v>
    <v>N7T</v>
    <v>Nutrien Ltd. (XFRA:N7T)</v>
    <v>321</v>
    <v>1007090</v>
    <v>2017</v>
  </rv>
  <rv s="4">
    <v>1629</v>
  </rv>
  <rv s="0">
    <v>https://www.bing.com/financeapi/forcetrigger?t=a1ru6h&amp;q=XNYS%3aEIX&amp;form=skydnc</v>
    <v>Learn more on Bing</v>
  </rv>
  <rv s="5">
    <v>en-GB</v>
    <v>a1ru6h</v>
    <v>268435456</v>
    <v>1</v>
    <v>Powered by Refinitiv</v>
    <v>7</v>
    <v>EDISON INTERNATIONAL (XNYS:EIX)</v>
    <v>8</v>
    <v>9</v>
    <v>Finance</v>
    <v>5</v>
    <v>74.41</v>
    <v>58.82</v>
    <v>0.95099999999999996</v>
    <v>0.37</v>
    <v>1.382E-3</v>
    <v>5.1409999999999997E-3</v>
    <v>0.1</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72.680000000000007</v>
    <v>Electrical Utilities &amp; IPPs</v>
    <v>Stock</v>
    <v>45415.958333356248</v>
    <v>1631</v>
    <v>71.77</v>
    <v>27827758434</v>
    <v>EDISON INTERNATIONAL</v>
    <v>EDISON INTERNATIONAL</v>
    <v>72.5</v>
    <v>31.813199999999998</v>
    <v>71.97</v>
    <v>72.34</v>
    <v>72.44</v>
    <v>384680100</v>
    <v>EIX</v>
    <v>EDISON INTERNATIONAL (XNYS:EIX)</v>
    <v>1476177</v>
    <v>1875575</v>
    <v>1987</v>
  </rv>
  <rv s="4">
    <v>1632</v>
  </rv>
  <rv s="0">
    <v>https://www.bing.com/financeapi/forcetrigger?t=ab1tu2&amp;q=XTSE%3aWSP&amp;form=skydnc</v>
    <v>Learn more on Bing</v>
  </rv>
  <rv s="5">
    <v>en-GB</v>
    <v>ab1tu2</v>
    <v>268435456</v>
    <v>1</v>
    <v>Powered by Refinitiv</v>
    <v>7</v>
    <v>WSP GLOBAL INC. (XTSE:WSP)</v>
    <v>8</v>
    <v>85</v>
    <v>Finance</v>
    <v>86</v>
    <v>230.98</v>
    <v>166.75</v>
    <v>0.8236</v>
    <v>0.27</v>
    <v>0</v>
    <v>1.2620000000000001E-3</v>
    <v>0</v>
    <v>CAD</v>
    <v>WSP Global Inc. is a Canada-based professional services firm. The Company provides strategic advisory, engineering and design services to clients seeking sustainable solutions in the transportation, infrastructure, environment, building, energy, water and mining sectors. It also offers highly specialized services in project and program delivery and advisory services. Its segments include Canada, Americas (United States and Latin America), Europe, Middle East, India and Africa (EMEIA), and Asia Pacific, comprising Asia, Australia and New Zealand (APAC). It provides comprehensive technical support to the renewable energy industry. Its wind energy specialists help clients in both the onshore and offshore wind energy sectors develop systems. Its services include identification of prospective wind farm sites; resource assessment of wind power stations in high-wind-speed environments; wind power assessment studies and grid impact studies, and electrical interconnection studies.</v>
    <v>66500</v>
    <v>Toronto Stock Exchange</v>
    <v>XTSE</v>
    <v>XTSE</v>
    <v>1600 Boulevard Rene-Levesque West, 11Th Floor, MONTREAL, QC, H3H 1P9 CA</v>
    <v>217.43</v>
    <v>Construction &amp; Engineering</v>
    <v>Stock</v>
    <v>45415.833333333336</v>
    <v>1634</v>
    <v>212.94</v>
    <v>26716850000</v>
    <v>WSP GLOBAL INC.</v>
    <v>WSP GLOBAL INC.</v>
    <v>216.08</v>
    <v>48.679000000000002</v>
    <v>214</v>
    <v>214.27</v>
    <v>214.27</v>
    <v>124687800</v>
    <v>WSP</v>
    <v>WSP GLOBAL INC. (XTSE:WSP)</v>
    <v>168317</v>
    <v>147030</v>
    <v>2014</v>
  </rv>
  <rv s="4">
    <v>1635</v>
  </rv>
  <rv s="0">
    <v>https://www.bing.com/financeapi/forcetrigger?t=af7egh&amp;q=XFRA%3aCUP&amp;form=skydnc</v>
    <v>Learn more on Bing</v>
  </rv>
  <rv s="7">
    <v>en-GB</v>
    <v>af7egh</v>
    <v>268435456</v>
    <v>1</v>
    <v>Powered by Refinitiv</v>
    <v>13</v>
    <v>CHUGAI PHARMACEUTICAL CO., LTD. (XFRA:CUP)</v>
    <v>8</v>
    <v>65</v>
    <v>Finance</v>
    <v>15</v>
    <v>155</v>
    <v>21.8</v>
    <v>0.94199999999999995</v>
    <v>-0.52</v>
    <v>-1.6861000000000001E-2</v>
    <v>EUR</v>
    <v>CHUGAI PHARMACEUTICAL CO., LTD. is a Japan-based company mainly engaged in the research, development, manufacture, sale, import and export of pharmaceutical products. The pharmaceutical products and medical devices for patients include ACTEMRA, Avastin, ALAGLIO, Aresensa, Kadosaira, Gazaiba, Seruseputo, Zeruborafu, Zeroda, Taruseba, Tecentoriku, Pajeta and other products. The products are mainly applied to the treatment of cancer, kidney diseases, kidney transplantation, bone and joint diseases such as rheumatoid arthritis, osteoporosis, knee osteoarthritis and locomotive syndrome, influenza, hemophilia and other diseases. The Company is also engaged in the provision of management services, transportation and storage services, as well as drug information literature research services. The Company operates within the domestic market and to overseas markets, including Switzerland, United Kingdom, Germany, France, China, Singapore, Korea and the United States.</v>
    <v>7604</v>
    <v>Deutsche Boerse AG</v>
    <v>XFRA</v>
    <v>XFRA</v>
    <v>15F, Nihombashi Mitsui Tower, 2-1-1, Nihombashi Muro-machi, CHUO-KU, TOKYO-TO, 103-8324 JP</v>
    <v>30.32</v>
    <v>Pharmaceuticals</v>
    <v>Stock</v>
    <v>45415.836805555555</v>
    <v>1637</v>
    <v>30.28</v>
    <v>8553120000000</v>
    <v>CHUGAI PHARMACEUTICAL CO., LTD.</v>
    <v>CHUGAI PHARMACEUTICAL CO., LTD.</v>
    <v>30.29</v>
    <v>25.0579</v>
    <v>30.84</v>
    <v>30.32</v>
    <v>1679058000</v>
    <v>CUP</v>
    <v>CHUGAI PHARMACEUTICAL CO., LTD. (XFRA:CUP)</v>
    <v>57</v>
    <v>2841280</v>
    <v>1943</v>
  </rv>
  <rv s="4">
    <v>1638</v>
  </rv>
  <rv s="0">
    <v>https://www.bing.com/financeapi/forcetrigger?t=bqsqim&amp;q=XFRA%3aGBRF&amp;form=skydnc</v>
    <v>Learn more on Bing</v>
  </rv>
  <rv s="8">
    <v>en-GB</v>
    <v>bqsqim</v>
    <v>268435456</v>
    <v>1</v>
    <v>Powered by Refinitiv</v>
    <v>18</v>
    <v>Geberit AG (XFRA:GBRF)</v>
    <v>8</v>
    <v>147</v>
    <v>Finance</v>
    <v>15</v>
    <v>1.4838</v>
    <v>-0.5</v>
    <v>-9.6150000000000003E-3</v>
    <v>EUR</v>
    <v>Geberit AG is a Switzerland-based provider of sanitary products and systems for the residential, commercial, new construction and renovation markets. It markets products under the Geberit brand and operates through three segments: Sanitary systems, Piping Systems and Ceramics. The Sanitary Systems segment specializes in installation systems, cisterns and mechanisms, faucets and flushing systems and waste fittings and traps. The Piping systems segment includes building drainage systems and supply systems. The Ceramics segment focuses on bathroom ceramics and complementary ceramic products. The Company owns approximately 40 production sites and operates through subsidiaries in over 40 countries.</v>
    <v>10347</v>
    <v>Deutsche Boerse AG</v>
    <v>XFRA</v>
    <v>XFRA</v>
    <v>Schachenstrasse 77, JONA, ST. GALLEN, 8645 CH</v>
    <v>51.5</v>
    <v>Homebuilding &amp; Construction Supplies</v>
    <v>Stock</v>
    <v>45415.836805555555</v>
    <v>1640</v>
    <v>50</v>
    <v>17812710000</v>
    <v>Geberit AG</v>
    <v>Geberit AG</v>
    <v>50</v>
    <v>52</v>
    <v>51.5</v>
    <v>35189080</v>
    <v>GBRF</v>
    <v>Geberit AG (XFRA:GBRF)</v>
    <v>10</v>
    <v>80790</v>
    <v>1999</v>
  </rv>
  <rv s="4">
    <v>1641</v>
  </rv>
  <rv s="0">
    <v>https://www.bing.com/financeapi/forcetrigger?t=a1uyk2&amp;q=XNYS%3aHUBB&amp;form=skydnc</v>
    <v>Learn more on Bing</v>
  </rv>
  <rv s="5">
    <v>en-GB</v>
    <v>a1uyk2</v>
    <v>268435456</v>
    <v>1</v>
    <v>Powered by Refinitiv</v>
    <v>7</v>
    <v>HUBBELL INCORPORATED (XNYS:HUBB)</v>
    <v>8</v>
    <v>9</v>
    <v>Finance</v>
    <v>5</v>
    <v>429.61</v>
    <v>248.37</v>
    <v>0.93469999999999998</v>
    <v>6.95</v>
    <v>3.1850999999999997E-2</v>
    <v>1.8636E-2</v>
    <v>12.1</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381.30500000000001</v>
    <v>Machinery, Equipment &amp; Components</v>
    <v>Stock</v>
    <v>45415.997533321097</v>
    <v>1643</v>
    <v>376.29</v>
    <v>20393550000</v>
    <v>HUBBELL INCORPORATED</v>
    <v>HUBBELL INCORPORATED</v>
    <v>377.43</v>
    <v>28.334399999999999</v>
    <v>372.94</v>
    <v>379.89</v>
    <v>391.99</v>
    <v>53682770</v>
    <v>HUBB</v>
    <v>HUBBELL INCORPORATED (XNYS:HUBB)</v>
    <v>433697</v>
    <v>458048</v>
    <v>1905</v>
  </rv>
  <rv s="4">
    <v>1644</v>
  </rv>
  <rv s="0">
    <v>https://www.bing.com/financeapi/forcetrigger?t=ae45ww&amp;q=XHEL%3aSAMPO&amp;form=skydnc</v>
    <v>Learn more on Bing</v>
  </rv>
  <rv s="7">
    <v>en-GB</v>
    <v>ae45ww</v>
    <v>268435456</v>
    <v>1</v>
    <v>Powered by Refinitiv</v>
    <v>13</v>
    <v>Sampo Oyj (XHEL:SAMPO)</v>
    <v>8</v>
    <v>16</v>
    <v>Finance</v>
    <v>110</v>
    <v>49.97</v>
    <v>21.43</v>
    <v>0.94840000000000002</v>
    <v>-0.14000000000000001</v>
    <v>-3.7099999999999998E-3</v>
    <v>EUR</v>
    <v>Sampo Oyj is a Finland-based property and casualty (P&amp;C) insurer. The Company’s activities are divided into four business segments: The If segment is property and casualty insurer in the Nordics region, where it offers solutions in all lines of business through its four business areas, such as Private, Commercial, Industrial and Baltic; The Topdanmark segment is a Danish property and casualty insurer also focusing on personal lines insurance as well as agriculture and small and medium-sized enterprises; The Hastings segment is a digital insurer that focuses on car, van, bike, and home insurance in the United Kingdom; and The Mandatum segment offering savings, asset management, personal risk and employee reward and retention services to private, corporate and institutional clients in Finland. The Company operates in Denmark, Estonia, Finland, Norway, Lithuania, Latvia, and the United Kingdom.</v>
    <v>13450</v>
    <v>NASDAQ Helsinki</v>
    <v>XHEL</v>
    <v>XHEL</v>
    <v>Fabianinkatu 27, HELSINKI, ETELA-SUOMEN, 00100 FI</v>
    <v>38</v>
    <v>Insurance</v>
    <v>Stock</v>
    <v>45415.666666666664</v>
    <v>1646</v>
    <v>37.54</v>
    <v>18930260000</v>
    <v>Sampo Oyj</v>
    <v>Sampo Oyj</v>
    <v>37.74</v>
    <v>14.4061</v>
    <v>37.74</v>
    <v>37.6</v>
    <v>501596700</v>
    <v>SAMPO</v>
    <v>Sampo Oyj (XHEL:SAMPO)</v>
    <v>511416</v>
    <v>778020</v>
    <v>1922</v>
  </rv>
  <rv s="4">
    <v>1647</v>
  </rv>
  <rv s="42">
    <v>en-GB</v>
    <v>caydcw</v>
    <v>268435456</v>
    <v>1</v>
    <v>Powered by Refinitiv</v>
    <v>132</v>
    <v>VERALTO CORPORATION (XNYS:VLTO)</v>
    <v>21</v>
    <v>9</v>
    <v>Finance</v>
    <v>5</v>
    <v>96.13</v>
    <v>65.510000000000005</v>
    <v>0.874</v>
    <v>2.04</v>
    <v>-6.8830000000000002E-3</v>
    <v>2.1737000000000003E-2</v>
    <v>-0.66</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96.13</v>
    <v>Professional &amp; Commercial Services</v>
    <v>Stock</v>
    <v>45415.965932649997</v>
    <v>94.52</v>
    <v>23670140000</v>
    <v>VERALTO CORPORATION</v>
    <v>VERALTO CORPORATION</v>
    <v>94.81</v>
    <v>29.668900000000001</v>
    <v>93.85</v>
    <v>95.89</v>
    <v>95.23</v>
    <v>246846800</v>
    <v>VLTO</v>
    <v>VERALTO CORPORATION (XNYS:VLTO)</v>
    <v>940032</v>
    <v>1885748</v>
    <v>2022</v>
  </rv>
  <rv s="4">
    <v>1649</v>
  </rv>
  <rv s="0">
    <v>https://www.bing.com/financeapi/forcetrigger?t=ae9uoc&amp;q=XPAR%3aPUB&amp;form=skydnc</v>
    <v>Learn more on Bing</v>
  </rv>
  <rv s="7">
    <v>en-GB</v>
    <v>ae9uoc</v>
    <v>268435456</v>
    <v>1</v>
    <v>Powered by Refinitiv</v>
    <v>13</v>
    <v>Publicis Groupe SA (XPAR:PUB)</v>
    <v>8</v>
    <v>16</v>
    <v>Finance</v>
    <v>15</v>
    <v>105.8</v>
    <v>63.75</v>
    <v>1.1748000000000001</v>
    <v>1.05</v>
    <v>1.0125E-2</v>
    <v>EUR</v>
    <v>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v>
    <v>103295</v>
    <v>Euronext Paris</v>
    <v>XPAR</v>
    <v>XPAR</v>
    <v>133 avenue des Champs-Elysees, PARIS, ILE-DE-FRANCE, 75008 FR</v>
    <v>105.25</v>
    <v>Media &amp; Publishing</v>
    <v>Stock</v>
    <v>45415.666666666664</v>
    <v>1651</v>
    <v>103.65</v>
    <v>26639170000</v>
    <v>Publicis Groupe SA</v>
    <v>Publicis Groupe SA</v>
    <v>104</v>
    <v>20.016100000000002</v>
    <v>103.7</v>
    <v>104.75</v>
    <v>254311900</v>
    <v>PUB</v>
    <v>Publicis Groupe SA (XPAR:PUB)</v>
    <v>278243</v>
    <v>470360</v>
    <v>1954</v>
  </rv>
  <rv s="4">
    <v>1652</v>
  </rv>
  <rv s="0">
    <v>https://www.bing.com/financeapi/forcetrigger?t=aeacc7&amp;q=XPAR%3aVIE&amp;form=skydnc</v>
    <v>Learn more on Bing</v>
  </rv>
  <rv s="7">
    <v>en-GB</v>
    <v>aeacc7</v>
    <v>268435456</v>
    <v>1</v>
    <v>Powered by Refinitiv</v>
    <v>13</v>
    <v>Veolia Environnement SA (XPAR:VIE)</v>
    <v>8</v>
    <v>16</v>
    <v>Finance</v>
    <v>15</v>
    <v>30.7</v>
    <v>24.86</v>
    <v>1.1044</v>
    <v>0.18</v>
    <v>6.1619999999999999E-3</v>
    <v>EUR</v>
    <v>Veolia Environnement SA is a France-based company that provides environmental services. The Company activity is distributed as provision of water-related services, provision of waste management services, and provision of energy services. It offers management of water resources, distribution and conveyance of drinking water, collection, treatment and recovery of wastewater, engineering and design services and construction of water treatment facilities, customer relationship management, etc. It provides collection, treatment and recycling of liquid, solid, ordinary and hazardous waste, treatment and recovery of waste by composting, energy recovery from waste, etc. The Company offers urban cleanliness services (maintenance and cleaning of public spaces, provision of mechanized street cleaning and facade treatment services), upkeep and maintenance of industrial sites, and dismantling of industrial and end-of-life equipment.</v>
    <v>219508</v>
    <v>Euronext Paris</v>
    <v>XPAR</v>
    <v>XPAR</v>
    <v>21 Rue La Boetie, PARIS, ILE-DE-FRANCE, 75008 FR</v>
    <v>29.98</v>
    <v>Multiline Utilities</v>
    <v>Stock</v>
    <v>45415.666666666664</v>
    <v>1654</v>
    <v>29.29</v>
    <v>21319850000</v>
    <v>Veolia Environnement SA</v>
    <v>Veolia Environnement SA</v>
    <v>29.38</v>
    <v>22.102699999999999</v>
    <v>29.21</v>
    <v>29.39</v>
    <v>725411700</v>
    <v>VIE</v>
    <v>Veolia Environnement SA (XPAR:VIE)</v>
    <v>1828167</v>
    <v>1537270</v>
    <v>1995</v>
  </rv>
  <rv s="4">
    <v>1655</v>
  </rv>
  <rv s="0">
    <v>https://www.bing.com/financeapi/forcetrigger?t=a243ec&amp;q=XNYS%3aTDY&amp;form=skydnc</v>
    <v>Learn more on Bing</v>
  </rv>
  <rv s="5">
    <v>en-GB</v>
    <v>a243ec</v>
    <v>268435456</v>
    <v>1</v>
    <v>Powered by Refinitiv</v>
    <v>7</v>
    <v>TELEDYNE TECHNOLOGIES INCORPORATED (XNYS:TDY)</v>
    <v>8</v>
    <v>9</v>
    <v>Finance</v>
    <v>5</v>
    <v>448.19</v>
    <v>355.41</v>
    <v>1.0428999999999999</v>
    <v>-0.26</v>
    <v>-6.9030000000000003E-3</v>
    <v>-6.7430000000000007E-4</v>
    <v>-2.66</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392.35</v>
    <v>Electronic Equipment &amp; Parts</v>
    <v>Stock</v>
    <v>45415.958333356248</v>
    <v>1657</v>
    <v>383.22</v>
    <v>18273780000</v>
    <v>TELEDYNE TECHNOLOGIES INCORPORATED</v>
    <v>TELEDYNE TECHNOLOGIES INCORPORATED</v>
    <v>390.05</v>
    <v>20.853200000000001</v>
    <v>385.6</v>
    <v>385.34</v>
    <v>382.68</v>
    <v>47422490</v>
    <v>TDY</v>
    <v>TELEDYNE TECHNOLOGIES INCORPORATED (XNYS:TDY)</v>
    <v>386120</v>
    <v>310309</v>
    <v>1999</v>
  </rv>
  <rv s="4">
    <v>1658</v>
  </rv>
  <rv s="0">
    <v>https://www.bing.com/financeapi/forcetrigger?t=a25par&amp;q=XNYS%3aWAT&amp;form=skydnc</v>
    <v>Learn more on Bing</v>
  </rv>
  <rv s="5">
    <v>en-GB</v>
    <v>a25par</v>
    <v>268435456</v>
    <v>1</v>
    <v>Powered by Refinitiv</v>
    <v>7</v>
    <v>WATERS CORPORATION (XNYS:WAT)</v>
    <v>8</v>
    <v>9</v>
    <v>Finance</v>
    <v>5</v>
    <v>363.79950000000002</v>
    <v>231.9</v>
    <v>0.97829999999999995</v>
    <v>5.67</v>
    <v>-7.3980000000000001E-3</v>
    <v>1.7967E-2</v>
    <v>-2.3765000000000001</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327.51</v>
    <v>Healthcare Equipment &amp; Supplies</v>
    <v>Stock</v>
    <v>45415.958333333336</v>
    <v>1660</v>
    <v>319.09500000000003</v>
    <v>19053260400</v>
    <v>WATERS CORPORATION</v>
    <v>WATERS CORPORATION</v>
    <v>321.05</v>
    <v>29.624400000000001</v>
    <v>315.58</v>
    <v>321.25</v>
    <v>318.87349999999998</v>
    <v>59309760</v>
    <v>WAT</v>
    <v>WATERS CORPORATION (XNYS:WAT)</v>
    <v>507996</v>
    <v>379487</v>
    <v>1991</v>
  </rv>
  <rv s="4">
    <v>1661</v>
  </rv>
  <rv s="0">
    <v>http://zh.wikipedia.org/wiki/默克集團</v>
    <v>Wikipedia</v>
  </rv>
  <rv s="1">
    <v>0</v>
    <v>1663</v>
  </rv>
  <rv s="2">
    <v>6</v>
    <v>https://www.bing.com/th?id=AMMS_be320d5fdf2867736594a84b5cf42cea&amp;qlt=95</v>
    <v>1664</v>
    <v>0</v>
    <v>https://www.bing.com/images/search?form=xlimg&amp;q=merck+kgaa</v>
    <v>Image of Merck KGaA</v>
  </rv>
  <rv s="0">
    <v>https://www.bing.com/financeapi/forcetrigger?t=aft3k2&amp;q=XETR%3aMRK&amp;form=skydnc</v>
    <v>Learn more on Bing</v>
  </rv>
  <rv s="27">
    <v>en-GB</v>
    <v>aft3k2</v>
    <v>268435456</v>
    <v>1</v>
    <v>Powered by Refinitiv</v>
    <v>79</v>
    <v>Merck KGaA (XETR:MRK)</v>
    <v>3</v>
    <v>80</v>
    <v>Finance</v>
    <v>15</v>
    <v>172.4</v>
    <v>134.30000000000001</v>
    <v>0.64959999999999996</v>
    <v>1.7</v>
    <v>1.1311E-2</v>
    <v>EUR</v>
    <v>Merck KGaA is a Germany-based science and technology company. The Company operates in three business segments: Healthcare, Life Sciences and Electronics. The Healthcare business, which operates in the United States and Canada as EMD Serono, focuses on such therapeutic areas as allergies, fertility, oncology and neurodegenerative diseases, developing drugs, diagnostic substances and medical devices. The Life Sciences business comprises the activities of MilliporeSigma, which provides solutions that facilitate biotechnology and pharmaceutical research. The product range includes laboratory water systems, gene editing tools, cell lines and end-to-end drug manufacturing systems, among others. The Electronics business enables digital living and provides specialty chemicals for various applications, including liquid crystals for electronic displays, materials for integrated circuits, effect pigments for coatings and color cosmetics, as well as functional materials for energy solutions.</v>
    <v>62908</v>
    <v>Xetra</v>
    <v>XETR</v>
    <v>XETR</v>
    <v>Frankfurter Str. 250, DARMSTADT, HESSEN, 64293 DE</v>
    <v>154.69999999999999</v>
    <v>1665</v>
    <v>Pharmaceuticals</v>
    <v>Stock</v>
    <v>45415.770833333336</v>
    <v>1666</v>
    <v>151</v>
    <v>66086230000</v>
    <v>Merck KGaA</v>
    <v>Merck KGaA</v>
    <v>151.05000000000001</v>
    <v>23.384599999999999</v>
    <v>150.30000000000001</v>
    <v>152</v>
    <v>434777900</v>
    <v>MRK</v>
    <v>Merck KGaA (XETR:MRK)</v>
    <v>218795</v>
    <v>289350</v>
    <v>1995</v>
  </rv>
  <rv s="4">
    <v>1667</v>
  </rv>
  <rv s="0">
    <v>https://www.bing.com/financeapi/forcetrigger?t=bn8fpr&amp;q=XMEX%3aRNECN&amp;form=skydnc</v>
    <v>Learn more on Bing</v>
  </rv>
  <rv s="6">
    <v>en-GB</v>
    <v>bn8fpr</v>
    <v>268435456</v>
    <v>1</v>
    <v>Powered by Refinitiv</v>
    <v>10</v>
    <v>Renesas Electronics Corporation (XMEX:RNECN)</v>
    <v>8</v>
    <v>59</v>
    <v>Finance</v>
    <v>42</v>
    <v>317.2</v>
    <v>266.33</v>
    <v>1.5625</v>
    <v>-8.6199999999999992</v>
    <v>-2.8734000000000003E-2</v>
    <v>MXN</v>
    <v>Renesas Electronics Corp is a Japan-based semiconductor manufacturer mainly engaged in the research, design, development, manufacture, sale and servicing of semiconductor products. The Company operates in two business segments. The Automotive segment is engaged in vehicle control business which provides semiconductors for controlling the engine and body of automobiles, and vehicle information business which provides semiconductors for in-vehicle information devices such as car navigation systems. The segment mainly provides microcontrollers, system-on-chip (SoC), analog semiconductors and power semiconductors. The Industry, Infrastructure and Internet of Things (IoT) segment is engaged in the industry business that supports the smart society, the infrastructure business and IoT business. The segment mainly provides microcontrollers, SoCs and analog semiconductors. The Company is also engaged in the development and contracted production of semiconductors.</v>
    <v>21204</v>
    <v>Mexican Stock Exchange</v>
    <v>XMEX</v>
    <v>XMEX</v>
    <v>Toyosu Foresia, 3-2-24, Toyosu, KOTO-KU, TOKYO-TO, 135-0061 JP</v>
    <v>291.37</v>
    <v>Semiconductors &amp; Semiconductor Equipment</v>
    <v>Stock</v>
    <v>45393.568194444444</v>
    <v>1669</v>
    <v>291.37</v>
    <v>5123614000000</v>
    <v>Renesas Electronics Corporation</v>
    <v>Renesas Electronics Corporation</v>
    <v>291.37</v>
    <v>299.99</v>
    <v>291.37</v>
    <v>1870615000</v>
    <v>RNECN</v>
    <v>Renesas Electronics Corporation (XMEX:RNECN)</v>
    <v>295</v>
    <v>21405710</v>
    <v>2002</v>
  </rv>
  <rv s="4">
    <v>1670</v>
  </rv>
  <rv s="0">
    <v>https://www.bing.com/financeapi/forcetrigger?t=azbtyc&amp;q=XNAS%3aZS&amp;form=skydnc</v>
    <v>Learn more on Bing</v>
  </rv>
  <rv s="5">
    <v>en-GB</v>
    <v>azbtyc</v>
    <v>268435456</v>
    <v>1</v>
    <v>Powered by Refinitiv</v>
    <v>7</v>
    <v>ZSCALER, INC. (XNAS:ZS)</v>
    <v>8</v>
    <v>9</v>
    <v>Finance</v>
    <v>5</v>
    <v>259.61</v>
    <v>85.7</v>
    <v>0.86170000000000002</v>
    <v>0.74</v>
    <v>5.0249999999999991E-3</v>
    <v>4.1960000000000001E-3</v>
    <v>0.89</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5962</v>
    <v>Nasdaq Stock Market</v>
    <v>XNAS</v>
    <v>XNAS</v>
    <v>120 Holger Way, SAN JOSE, CA, 95134 US</v>
    <v>178.64</v>
    <v>Software &amp; IT Services</v>
    <v>Stock</v>
    <v>45415.999225150001</v>
    <v>1672</v>
    <v>171.5</v>
    <v>26541350000</v>
    <v>ZSCALER, INC.</v>
    <v>ZSCALER, INC.</v>
    <v>177.77</v>
    <v>0</v>
    <v>176.37</v>
    <v>177.11</v>
    <v>178</v>
    <v>149858000</v>
    <v>ZS</v>
    <v>ZSCALER, INC. (XNAS:ZS)</v>
    <v>2492869</v>
    <v>1547379</v>
    <v>2007</v>
  </rv>
  <rv s="4">
    <v>1673</v>
  </rv>
  <rv s="0">
    <v>https://www.bing.com/financeapi/forcetrigger?t=af6wmw&amp;q=XFRA%3aCJ5A&amp;form=skydnc</v>
    <v>Learn more on Bing</v>
  </rv>
  <rv s="23">
    <v>en-GB</v>
    <v>af6wmw</v>
    <v>268435456</v>
    <v>1</v>
    <v>Powered by Refinitiv</v>
    <v>70</v>
    <v>CGI INC. (XFRA:CJ5A)</v>
    <v>8</v>
    <v>129</v>
    <v>Finance</v>
    <v>15</v>
    <v>0.82850000000000001</v>
    <v>2.2799999999999998</v>
    <v>2.4590000000000001E-2</v>
    <v>EUR</v>
    <v>CGI Inc. is a Canada-based information technology (IT) and business consulting services firm. The Company delivers an end-to-end portfolio of capabilities, from strategic IT and business consulting to systems integration, managed IT and business process services and intellectual property solutions. Its segments include Western and Southern Europe (primarily France, Spain and Portugal); United States (U.S.) Commercial and State Government; Canada; U.S. Federal; Scandinavia and Central Europe (Germany, Sweden and Norway); United Kingdom (U.K.) and Australia; Finland, Poland and Baltics; Northwest and Central-East Europe (primarily Netherlands, Denmark and Czech Republic); and Asia Pacific Global Delivery Centers of Excellence (mainly India and Philippines) (Asia Pacific). The Company also specializes in digital transformation, data analytics and managed services in Miami. The Company works with clients through a local relationship model complemented by a global delivery network.</v>
    <v>90000</v>
    <v>Deutsche Boerse AG</v>
    <v>XFRA</v>
    <v>XFRA</v>
    <v>1350 Rene Levesque Boulevard West, 25Th Floor, MONTREAL, QC, H3G 1T4 CA</v>
    <v>95</v>
    <v>Software &amp; IT Services</v>
    <v>Stock</v>
    <v>45415.836805555555</v>
    <v>1675</v>
    <v>95</v>
    <v>29275120000</v>
    <v>CGI INC.</v>
    <v>CGI INC.</v>
    <v>95</v>
    <v>19.791699999999999</v>
    <v>92.72</v>
    <v>95</v>
    <v>206366300</v>
    <v>CJ5A</v>
    <v>CGI INC. (XFRA:CJ5A)</v>
    <v>106</v>
    <v>319410</v>
    <v>1995</v>
  </rv>
  <rv s="4">
    <v>1676</v>
  </rv>
  <rv s="47">
    <v>en-GB</v>
    <v>c71ju2</v>
    <v>268435456</v>
    <v>1</v>
    <v>Powered by Refinitiv</v>
    <v>148</v>
    <v>HALEON PLC (XETR:H6D0)</v>
    <v>21</v>
    <v>39</v>
    <v>Finance</v>
    <v>15</v>
    <v>4.0709999999999997</v>
    <v>3.573</v>
    <v>0.25700000000000001</v>
    <v>-2.4E-2</v>
    <v>-6.1980000000000004E-3</v>
    <v>EUR</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Xetra</v>
    <v>XETR</v>
    <v>XETR</v>
    <v>Building 5, First Floor, The Heights, BRENTFORD, MIDDLESEX, KT13 0NY GB</v>
    <v>3.8769999999999998</v>
    <v>Pharmaceuticals</v>
    <v>Stock</v>
    <v>45415.771874999999</v>
    <v>3.8450000000000002</v>
    <v>30127460000</v>
    <v>HALEON PLC</v>
    <v>HALEON PLC</v>
    <v>3.8769999999999998</v>
    <v>27.485700000000001</v>
    <v>3.8719999999999999</v>
    <v>3.8479999999999999</v>
    <v>9132301000</v>
    <v>H6D0</v>
    <v>HALEON PLC (XETR:H6D0)</v>
    <v>2176</v>
    <v>24597430</v>
    <v>2021</v>
  </rv>
  <rv s="4">
    <v>1678</v>
  </rv>
  <rv s="0">
    <v>https://www.bing.com/financeapi/forcetrigger?t=ahg9m7&amp;q=XBOM%3a540361&amp;form=skydnc</v>
    <v>Learn more on Bing</v>
  </rv>
  <rv s="7">
    <v>en-GB</v>
    <v>ahg9m7</v>
    <v>268435456</v>
    <v>1</v>
    <v>Powered by Refinitiv</v>
    <v>13</v>
    <v>DANUBE INDUSTRIES LIMITED (XBOM:540361)</v>
    <v>8</v>
    <v>149</v>
    <v>Finance</v>
    <v>15</v>
    <v>11.93</v>
    <v>4.6100000000000003</v>
    <v>0.86419999999999997</v>
    <v>-0.12</v>
    <v>-2.027E-2</v>
    <v>INR</v>
    <v>Danube Industries Limited is an India-based information technology (IT) hardware supplier specializing in the area of laptops, gaming, home entertainment, corporate, and school personal computers (PCs) and equipment. The Company has a network of over four stores in Ahmedabad, housing over 200 brands and 5000 products. The Company’s product categories include Laptops, Desktops, Tablets, Monitors, Home Appliances, Printers &amp; Scanners, Cameras, Projectors, Ink &amp; Toner, Accessories, and Televisions. Its Computer &amp; Laptops products include computer audio, laptops, network components, tablet and e-readers, storage devices, desktops &amp; all-in-ones, and accessories. Its Camera products include digital single-lens reflex (DSLR) cameras, mirror-less cameras, full-frame cameras, camcorders, and CCTV accessories. Its Home Appliances include air conditioners (ACs), refrigerators, washing machines, cooktops, dishwashers, and others.</v>
    <v>7</v>
    <v>Bombay Stock Exchange</v>
    <v>XBOM</v>
    <v>XBOM</v>
    <v>A-2101 Privilon, Ambli rd, Behind Iskcon Temple, AHMEDABAD, GUJARAT, 380058 IN</v>
    <v>6.05</v>
    <v>Computers, Phones &amp; Household Electronics</v>
    <v>Stock</v>
    <v>45415.438784722224</v>
    <v>1680</v>
    <v>5.73</v>
    <v>348000000</v>
    <v>DANUBE INDUSTRIES LIMITED</v>
    <v>DANUBE INDUSTRIES LIMITED</v>
    <v>6.05</v>
    <v>11.4557</v>
    <v>5.92</v>
    <v>5.8</v>
    <v>60000000</v>
    <v>540361</v>
    <v>DANUBE INDUSTRIES LIMITED (XBOM:540361)</v>
    <v>118178</v>
    <v>69780</v>
    <v>1980</v>
  </rv>
  <rv s="4">
    <v>1681</v>
  </rv>
  <rv s="0">
    <v>https://www.bing.com/financeapi/forcetrigger?t=afahp2&amp;q=XFRA%3aFTE1&amp;form=skydnc</v>
    <v>Learn more on Bing</v>
  </rv>
  <rv s="23">
    <v>en-GB</v>
    <v>afahp2</v>
    <v>268435456</v>
    <v>1</v>
    <v>Powered by Refinitiv</v>
    <v>70</v>
    <v>Orange SA (XFRA:FTE1)</v>
    <v>8</v>
    <v>101</v>
    <v>Finance</v>
    <v>15</v>
    <v>0.22670000000000001</v>
    <v>-0.7</v>
    <v>-6.3635999999999998E-2</v>
    <v>EUR</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Deutsche Boerse AG</v>
    <v>XFRA</v>
    <v>XFRA</v>
    <v>111, quai du President Roosevelt, Cs 70222, Issy-Les-Moulineaux Cedex, ISSY-LES-MOULINEAUX, ILE-DE-FRANCE, 92449 FR</v>
    <v>10.3</v>
    <v>Telecommunications Services</v>
    <v>Stock</v>
    <v>45415.836805555555</v>
    <v>1683</v>
    <v>10.3</v>
    <v>29640380000</v>
    <v>Orange SA</v>
    <v>Orange SA</v>
    <v>10.3</v>
    <v>12.117599999999999</v>
    <v>11</v>
    <v>10.3</v>
    <v>2660057000</v>
    <v>FTE1</v>
    <v>Orange SA (XFRA:FTE1)</v>
    <v>200</v>
    <v>449760</v>
    <v>1991</v>
  </rv>
  <rv s="4">
    <v>1684</v>
  </rv>
  <rv s="0">
    <v>https://www.bing.com/financeapi/forcetrigger?t=a1s152&amp;q=XNAS%3aENTG&amp;form=skydnc</v>
    <v>Learn more on Bing</v>
  </rv>
  <rv s="5">
    <v>en-GB</v>
    <v>a1s152</v>
    <v>268435456</v>
    <v>1</v>
    <v>Powered by Refinitiv</v>
    <v>7</v>
    <v>ENTEGRIS, INC. (XNAS:ENTG)</v>
    <v>8</v>
    <v>9</v>
    <v>Finance</v>
    <v>5</v>
    <v>146.91</v>
    <v>72.959999999999994</v>
    <v>1.2637</v>
    <v>5.2</v>
    <v>1.5170000000000001E-3</v>
    <v>4.1073999999999999E-2</v>
    <v>0.2</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Rd, BILLERICA, MA, 01821 US</v>
    <v>134.6</v>
    <v>Semiconductors &amp; Semiconductor Equipment</v>
    <v>Stock</v>
    <v>45415.985183425779</v>
    <v>1686</v>
    <v>131.13</v>
    <v>19866714840</v>
    <v>ENTEGRIS, INC.</v>
    <v>ENTEGRIS, INC.</v>
    <v>131.13</v>
    <v>63.386699999999998</v>
    <v>126.6</v>
    <v>131.80000000000001</v>
    <v>132</v>
    <v>150733800</v>
    <v>ENTG</v>
    <v>ENTEGRIS, INC. (XNAS:ENTG)</v>
    <v>1600512</v>
    <v>1328401</v>
    <v>2005</v>
  </rv>
  <rv s="4">
    <v>1687</v>
  </rv>
  <rv s="0">
    <v>https://www.bing.com/financeapi/forcetrigger?t=a1q44c&amp;q=XNYS%3aCTRA&amp;form=skydnc</v>
    <v>Learn more on Bing</v>
  </rv>
  <rv s="5">
    <v>en-GB</v>
    <v>a1q44c</v>
    <v>268435456</v>
    <v>1</v>
    <v>Powered by Refinitiv</v>
    <v>7</v>
    <v>Coterra Energy Inc. (XNYS:CTRA)</v>
    <v>8</v>
    <v>9</v>
    <v>Finance</v>
    <v>5</v>
    <v>29.89</v>
    <v>22.91</v>
    <v>0.2021</v>
    <v>1.03</v>
    <v>0</v>
    <v>3.7922999999999998E-2</v>
    <v>0</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28.67</v>
    <v>Oil &amp; Gas</v>
    <v>Stock</v>
    <v>45415.999850995315</v>
    <v>1689</v>
    <v>27.765000000000001</v>
    <v>21178856643</v>
    <v>Coterra Energy Inc.</v>
    <v>Coterra Energy Inc.</v>
    <v>28.6</v>
    <v>16.406700000000001</v>
    <v>27.16</v>
    <v>28.19</v>
    <v>28.19</v>
    <v>751289700</v>
    <v>CTRA</v>
    <v>Coterra Energy Inc. (XNYS:CTRA)</v>
    <v>11386229</v>
    <v>5864102</v>
    <v>1989</v>
  </rv>
  <rv s="4">
    <v>1690</v>
  </rv>
  <rv s="0">
    <v>https://www.bing.com/financeapi/forcetrigger?t=a1s4yc&amp;q=XNYS%3aEQR&amp;form=skydnc</v>
    <v>Learn more on Bing</v>
  </rv>
  <rv s="5">
    <v>en-GB</v>
    <v>a1s4yc</v>
    <v>268435456</v>
    <v>1</v>
    <v>Powered by Refinitiv</v>
    <v>7</v>
    <v>EQUITY RESIDENTIAL (XNYS:EQR)</v>
    <v>8</v>
    <v>9</v>
    <v>Finance</v>
    <v>5</v>
    <v>69.45</v>
    <v>52.57</v>
    <v>0.86550000000000005</v>
    <v>0.35</v>
    <v>7.4339999999999996E-3</v>
    <v>5.339E-3</v>
    <v>0.49</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302 properties located in 10 states and the District of Columbia consisting of 80,191 apartment units. ERP Operating Limited Partnership (ERPOP) conducts the multifamily residential property business of Equity Residential.</v>
    <v>2400</v>
    <v>New York Stock Exchange</v>
    <v>XNYS</v>
    <v>XNYS</v>
    <v>Equity Residential, Two North Riverside Plaza, Suite 400, CHICAGO, IL, 60606 US</v>
    <v>66.709999999999994</v>
    <v>Residential &amp; Commercial REIT</v>
    <v>Stock</v>
    <v>45415.958333356248</v>
    <v>1692</v>
    <v>65.45</v>
    <v>25701024492</v>
    <v>EQUITY RESIDENTIAL</v>
    <v>EQUITY RESIDENTIAL</v>
    <v>66.319999999999993</v>
    <v>27.349699999999999</v>
    <v>65.56</v>
    <v>65.91</v>
    <v>66.400000000000006</v>
    <v>378972000</v>
    <v>EQR</v>
    <v>EQUITY RESIDENTIAL (XNYS:EQR)</v>
    <v>1639215</v>
    <v>2090547</v>
    <v>1992</v>
  </rv>
  <rv s="4">
    <v>1693</v>
  </rv>
  <rv s="0">
    <v>https://www.bing.com/financeapi/forcetrigger?t=a1ww5r&amp;q=XNYS%3aLH&amp;form=skydnc</v>
    <v>Learn more on Bing</v>
  </rv>
  <rv s="5">
    <v>en-GB</v>
    <v>a1ww5r</v>
    <v>268435456</v>
    <v>1</v>
    <v>Powered by Refinitiv</v>
    <v>7</v>
    <v>LABORATORY CORPORATION OF AMERICA HOLDINGS (XNYS:LH)</v>
    <v>8</v>
    <v>9</v>
    <v>Finance</v>
    <v>5</v>
    <v>234.09</v>
    <v>179.5806</v>
    <v>1.0637000000000001</v>
    <v>1.07</v>
    <v>-2.428E-3</v>
    <v>5.3429999999999997E-3</v>
    <v>-0.48880000000000001</v>
    <v>USD</v>
    <v>Laboratory Corporation of America Holdings provides comprehensive laboratory services that provides vital information to help doctors, hospitals, pharmaceutical companies, researchers, and patients make clear and confident decisions. By leveraging its unparalleled diagnostics and drug development capabilities, the Company provides insights and accelerates innovations to improve health and improve lives.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serves clients in more than 100 countries.</v>
    <v>67000</v>
    <v>New York Stock Exchange</v>
    <v>XNYS</v>
    <v>XNYS</v>
    <v>358 S MAIN ST, BURLINGTON, NC, 27215-5837 US</v>
    <v>202.92</v>
    <v>Healthcare Providers &amp; Services</v>
    <v>Stock</v>
    <v>45415.958333356248</v>
    <v>1695</v>
    <v>199.68</v>
    <v>16969993591</v>
    <v>LABORATORY CORPORATION OF AMERICA HOLDINGS</v>
    <v>LABORATORY CORPORATION OF AMERICA HOLDINGS</v>
    <v>201.12</v>
    <v>44.076599999999999</v>
    <v>200.25</v>
    <v>201.32</v>
    <v>200.8312</v>
    <v>84293630</v>
    <v>LH</v>
    <v>LABORATORY CORPORATION OF AMERICA HOLDINGS (XNYS:LH)</v>
    <v>555654</v>
    <v>804797</v>
    <v>1994</v>
  </rv>
  <rv s="4">
    <v>1696</v>
  </rv>
  <rv s="0">
    <v>https://www.bing.com/financeapi/forcetrigger?t=a1x7im&amp;q=XNYS%3aLVS&amp;form=skydnc</v>
    <v>Learn more on Bing</v>
  </rv>
  <rv s="5">
    <v>en-GB</v>
    <v>a1x7im</v>
    <v>268435456</v>
    <v>1</v>
    <v>Powered by Refinitiv</v>
    <v>7</v>
    <v>LAS VEGAS SANDS CORP. (XNYS:LVS)</v>
    <v>8</v>
    <v>9</v>
    <v>Finance</v>
    <v>5</v>
    <v>63.51</v>
    <v>43.77</v>
    <v>1.1422000000000001</v>
    <v>0.22</v>
    <v>0</v>
    <v>4.7160000000000006E-3</v>
    <v>0</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47.22</v>
    <v>Hotels &amp; Entertainment Services</v>
    <v>Stock</v>
    <v>45415.999675832812</v>
    <v>1698</v>
    <v>46.560099999999998</v>
    <v>34920360000</v>
    <v>LAS VEGAS SANDS CORP.</v>
    <v>LAS VEGAS SANDS CORP.</v>
    <v>47.14</v>
    <v>22.740300000000001</v>
    <v>46.65</v>
    <v>46.87</v>
    <v>46.87</v>
    <v>745047200</v>
    <v>LVS</v>
    <v>LAS VEGAS SANDS CORP. (XNYS:LVS)</v>
    <v>4703575</v>
    <v>5617586</v>
    <v>2004</v>
  </rv>
  <rv s="4">
    <v>1699</v>
  </rv>
  <rv s="0">
    <v>https://www.bing.com/financeapi/forcetrigger?t=a24poc&amp;q=XNYS%3aTYL&amp;form=skydnc</v>
    <v>Learn more on Bing</v>
  </rv>
  <rv s="5">
    <v>en-GB</v>
    <v>a24poc</v>
    <v>268435456</v>
    <v>1</v>
    <v>Powered by Refinitiv</v>
    <v>7</v>
    <v>TYLER TECHNOLOGIES, INC. (XNYS:TYL)</v>
    <v>8</v>
    <v>9</v>
    <v>Finance</v>
    <v>5</v>
    <v>471.53</v>
    <v>361.15699999999998</v>
    <v>0.74029999999999996</v>
    <v>4.54</v>
    <v>-1.3859E-2</v>
    <v>9.7750000000000007E-3</v>
    <v>-6.5</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7305</v>
    <v>New York Stock Exchange</v>
    <v>XNYS</v>
    <v>XNYS</v>
    <v>5101 Tennyson Pkwy, PLANO, TX, 75024 US</v>
    <v>471.53</v>
    <v>Software &amp; IT Services</v>
    <v>Stock</v>
    <v>45415.958333344533</v>
    <v>1701</v>
    <v>464.15</v>
    <v>19911520000</v>
    <v>TYLER TECHNOLOGIES, INC.</v>
    <v>TYLER TECHNOLOGIES, INC.</v>
    <v>470</v>
    <v>106.3275</v>
    <v>464.46</v>
    <v>469</v>
    <v>462.5</v>
    <v>42455270</v>
    <v>TYL</v>
    <v>TYLER TECHNOLOGIES, INC. (XNYS:TYL)</v>
    <v>176465</v>
    <v>246810</v>
    <v>1989</v>
  </rv>
  <rv s="4">
    <v>1702</v>
  </rv>
  <rv s="0">
    <v>https://www.bing.com/financeapi/forcetrigger?t=bzwsjc&amp;q=XFRA%3aASG0&amp;form=skydnc</v>
    <v>Learn more on Bing</v>
  </rv>
  <rv s="48">
    <v>en-GB</v>
    <v>bzwsjc</v>
    <v>268435456</v>
    <v>1</v>
    <v>Powered by Refinitiv</v>
    <v>150</v>
    <v>Assicurazioni Generali SpA (XFRA:ASG0)</v>
    <v>8</v>
    <v>151</v>
    <v>Finance</v>
    <v>15</v>
    <v>0.1</v>
    <v>8.9289999999999994E-3</v>
    <v>EUR</v>
    <v>Assicurazioni Generali SpA is an Italy-based company engaged in the insurance and financial businesses. The Company operates through three segments: Life, Non Life (property and casualty), and Holding and other business. The Life segment include saving and protection products, both individual and for families, as well as products with investments purposes for companies. The Non-life segment provides various insurance products related to casualty, accident, health, and company plans. The Holding and other business segment includes non insurance assets, mostly banking and asset management activities. The Company is active globally.</v>
    <v>Deutsche Boerse AG</v>
    <v>XFRA</v>
    <v>XFRA</v>
    <v>Piazza Duca Degli Abruzzi 2, TRIESTE, TRIESTE, 34132 IT</v>
    <v>11.3</v>
    <v>Insurance</v>
    <v>Stock</v>
    <v>45415.836805555555</v>
    <v>1704</v>
    <v>11.3</v>
    <v>Assicurazioni Generali SpA</v>
    <v>Assicurazioni Generali SpA</v>
    <v>11.3</v>
    <v>11.2</v>
    <v>11.3</v>
    <v>ASG0</v>
    <v>Assicurazioni Generali SpA (XFRA:ASG0)</v>
    <v>30</v>
    <v>1925</v>
  </rv>
  <rv s="4">
    <v>1705</v>
  </rv>
  <rv s="0">
    <v>https://www.bing.com/financeapi/forcetrigger?t=afa5jc&amp;q=XFRA%3aFFX&amp;form=skydnc</v>
    <v>Learn more on Bing</v>
  </rv>
  <rv s="7">
    <v>en-GB</v>
    <v>afa5jc</v>
    <v>268435456</v>
    <v>1</v>
    <v>Powered by Refinitiv</v>
    <v>13</v>
    <v>FAIRFAX FINANCIAL HOLDINGS LIMITED (XFRA:FFX)</v>
    <v>8</v>
    <v>40</v>
    <v>Finance</v>
    <v>15</v>
    <v>1040</v>
    <v>212</v>
    <v>0.84450000000000003</v>
    <v>12</v>
    <v>1.1672999999999999E-2</v>
    <v>EUR</v>
    <v>Fairfax Financial Holdings Limited is a Canada-based holding company. The Company, through its subsidiaries, is engaged in property and casualty insurance and reinsurance and the associated investment management. The Company’s segments include Property and Casualty Insurance and Reinsurance, Life insurance and Run-off and Non-insurance companies. The Property and Casualty Insurance and Reinsurance segment includes North American Insurers, Global Insurers and Reinsurers and International Insurers and Reinsurers. The Life Insurance and Run-off segment include Eurolife and Run-off. The Non-insurance companies segment includes restaurants and retail, Fairfax India, Thomas Cook India and others. Eurolife underwrites traditional life insurance policies (endowments, deferred annuities, whole life and term life), group benefits, including retirement benefits, and accident and health insurance policies. The North American Insurers include Northbridge, Crum &amp; Forster and Zenith National.</v>
    <v>51044</v>
    <v>Deutsche Boerse AG</v>
    <v>XFRA</v>
    <v>XFRA</v>
    <v>95 Wellington St West Ste 800, TORONTO, ON, M5J 2N7 CA</v>
    <v>1040</v>
    <v>Insurance</v>
    <v>Stock</v>
    <v>45415.836805555555</v>
    <v>1707</v>
    <v>1040</v>
    <v>37288060000</v>
    <v>FAIRFAX FINANCIAL HOLDINGS LIMITED</v>
    <v>FAIRFAX FINANCIAL HOLDINGS LIMITED</v>
    <v>1040</v>
    <v>7.7954999999999997</v>
    <v>1028</v>
    <v>1040</v>
    <v>31566850</v>
    <v>FFX</v>
    <v>FAIRFAX FINANCIAL HOLDINGS LIMITED (XFRA:FFX)</v>
    <v>7</v>
    <v>42280</v>
    <v>1976</v>
  </rv>
  <rv s="4">
    <v>1708</v>
  </rv>
  <rv s="0">
    <v>https://www.bing.com/financeapi/forcetrigger?t=a2wzk2&amp;q=OTCM%3aSSEZF&amp;form=skydnc</v>
    <v>Learn more on Bing</v>
  </rv>
  <rv s="7">
    <v>en-GB</v>
    <v>a2wzk2</v>
    <v>268435456</v>
    <v>1</v>
    <v>Powered by Refinitiv</v>
    <v>13</v>
    <v>SSE PLC (OTCM:SSEZF)</v>
    <v>8</v>
    <v>152</v>
    <v>Finance</v>
    <v>15</v>
    <v>24.17</v>
    <v>18.260000000000002</v>
    <v>0.6925</v>
    <v>0.63600000000000001</v>
    <v>3.1829000000000003E-2</v>
    <v>USD</v>
    <v>SSE plc is a United Kingdom-based company, which is focused on regulated electricity networks and renewables. The Company develops, owns and operates low-carbon infrastructure to support the zero-carbon transition. This includes onshore and offshore wind farms, hydro schemes, electricity transmission and distribution networks, flexible power stations, carbon capture and hydrogen storage, solar, and battery storage, as well as providing energy products and services for businesses and other customers. Its segments include SSEN Transmission, SSEN Distribution, SSE Renewables, SSE Thermal, Gas Storage, GB Business Energy, SSE Airtricity, SSE Enterprise, and SSE Energy Markets. SSEN Transmission owns, operates and develops the high voltage electricity transmission system in the North of Scotland and its islands. SSEN Distribution is responsible for maintaining the electricity distribution networks supplying homes and businesses across central southern England and the North of Scotland.</v>
    <v>12180</v>
    <v>OTC Markets</v>
    <v>OTCM</v>
    <v>OTCM</v>
    <v>Inveralmond House, 200 Dunkeld Road, PERTH, PERTHSHIRE, PH1 3AQ GB</v>
    <v>20.617999999999999</v>
    <v>Electrical Utilities &amp; IPPs</v>
    <v>Stock</v>
    <v>45392.006944444445</v>
    <v>1710</v>
    <v>19.93</v>
    <v>17571650000</v>
    <v>SSE PLC</v>
    <v>SSE PLC</v>
    <v>19.93</v>
    <v>31.665199999999999</v>
    <v>19.981999999999999</v>
    <v>20.617999999999999</v>
    <v>1093445000</v>
    <v>SSEZF</v>
    <v>SSE PLC (OTCM:SSEZF)</v>
    <v>6</v>
    <v>3190380</v>
    <v>1989</v>
  </rv>
  <rv s="4">
    <v>1711</v>
  </rv>
  <rv s="49">
    <v>en-GB</v>
    <v>cczpc7</v>
    <v>268435456</v>
    <v>1</v>
    <v>Powered by Refinitiv</v>
    <v>153</v>
    <v>LEGAL &amp; GENERAL GROUP PLC (XFRA:LGI0)</v>
    <v>21</v>
    <v>137</v>
    <v>Finance</v>
    <v>15</v>
    <v>1.4811000000000001</v>
    <v>0.1</v>
    <v>7.2989999999999999E-3</v>
    <v>EUR</v>
    <v>Legal &amp; General Group Plc is a United Kingdom-based financial services provider. The Company operates through five segments: Legal &amp; General Retirement Institutional (LGRI), Legal &amp; General Capital (LGC), Legal &amp; General Investment Management (LGIM), Insurance, and Retail Retirement. LGRI segment represents worldwide pension risk transfer business including longevity insurance. LGC segment represents shareholder assets invested in direct investments primarily in the areas of specialist commercial real estate, clean energy, housing, and small and medium enterprises (SME) finance, as well as traded and treasury assets. LGIM segment represents institutional and retail investment management. Insurance segment primarily represents UK protection (both group and retail) and Fintech business (UK Insurance and other), as well as US retail protection business (US Insurance). Retail Retirement segment represents retail annuity and drawdown products, workplace savings and lifetime mortgage loans.</v>
    <v>11956</v>
    <v>Deutsche Boerse AG</v>
    <v>XFRA</v>
    <v>XFRA</v>
    <v>1 Coleman Street, LONDON, UNITED KINGDOM-NA, EC2R 5AA GB</v>
    <v>13.8</v>
    <v>Investment Banking &amp; Investment Services</v>
    <v>Stock</v>
    <v>45415.836805555555</v>
    <v>13.8</v>
    <v>17660530000</v>
    <v>LEGAL &amp; GENERAL GROUP PLC</v>
    <v>LEGAL &amp; GENERAL GROUP PLC</v>
    <v>13.8</v>
    <v>138</v>
    <v>13.7</v>
    <v>13.8</v>
    <v>1195943000</v>
    <v>LGI0</v>
    <v>LEGAL &amp; GENERAL GROUP PLC (XFRA:LGI0)</v>
    <v>74040</v>
    <v>1979</v>
  </rv>
  <rv s="4">
    <v>1713</v>
  </rv>
  <rv s="0">
    <v>https://www.bing.com/financeapi/forcetrigger?t=a1vy6h&amp;q=XNYS%3aIX&amp;form=skydnc</v>
    <v>Learn more on Bing</v>
  </rv>
  <rv s="50">
    <v>en-GB</v>
    <v>a1vy6h</v>
    <v>268435456</v>
    <v>1</v>
    <v>Powered by Refinitiv</v>
    <v>154</v>
    <v>ORIX CORPORATION (XNYS:IX)</v>
    <v>8</v>
    <v>155</v>
    <v>Finance</v>
    <v>5</v>
    <v>113.43</v>
    <v>83.04</v>
    <v>0.93289999999999995</v>
    <v>1.05</v>
    <v>0</v>
    <v>1.0134000000000001E-2</v>
    <v>0</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34737</v>
    <v>New York Stock Exchange</v>
    <v>XNYS</v>
    <v>XNYS</v>
    <v>World Trade Center Bldg., SOUTH TOWER, 2-4-1, Hamamatsu-cho, MINATO-KU, TOKYO-TO, 105-5135 JP</v>
    <v>104.66</v>
    <v>Banking Services</v>
    <v>Stock</v>
    <v>45415.958333378905</v>
    <v>1715</v>
    <v>103.12</v>
    <v>25255650000</v>
    <v>ORIX CORPORATION</v>
    <v>ORIX CORPORATION</v>
    <v>104.13</v>
    <v>12.245699999999999</v>
    <v>103.61</v>
    <v>104.66</v>
    <v>104.66</v>
    <v>242992200</v>
    <v>IX</v>
    <v>ORIX CORPORATION (XNYS:IX)</v>
    <v>8456</v>
    <v>16464</v>
  </rv>
  <rv s="4">
    <v>1716</v>
  </rv>
  <rv s="0">
    <v>https://www.bing.com/financeapi/forcetrigger?t=a24gur&amp;q=XNYS%3aTRGP&amp;form=skydnc</v>
    <v>Learn more on Bing</v>
  </rv>
  <rv s="5">
    <v>en-GB</v>
    <v>a24gur</v>
    <v>268435456</v>
    <v>1</v>
    <v>Powered by Refinitiv</v>
    <v>7</v>
    <v>TARGA RESOURCES CORP. (XNYS:TRGP)</v>
    <v>8</v>
    <v>9</v>
    <v>Finance</v>
    <v>5</v>
    <v>117.87</v>
    <v>67.355000000000004</v>
    <v>2.2252000000000001</v>
    <v>-0.68</v>
    <v>3.5619999999999998E-4</v>
    <v>-6.0179999999999999E-3</v>
    <v>0.04</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113.33</v>
    <v>Oil &amp; Gas Related Equipment and Services</v>
    <v>Stock</v>
    <v>45415.958333356248</v>
    <v>1718</v>
    <v>110.09</v>
    <v>24992940000</v>
    <v>TARGA RESOURCES CORP.</v>
    <v>TARGA RESOURCES CORP.</v>
    <v>113.25</v>
    <v>23.104299999999999</v>
    <v>112.99</v>
    <v>112.31</v>
    <v>112.35</v>
    <v>222535300</v>
    <v>TRGP</v>
    <v>TARGA RESOURCES CORP. (XNYS:TRGP)</v>
    <v>1753022</v>
    <v>1752457</v>
    <v>2005</v>
  </rv>
  <rv s="4">
    <v>1719</v>
  </rv>
  <rv s="0">
    <v>https://www.bing.com/financeapi/forcetrigger?t=a1npoc&amp;q=XNAS%3aARGX&amp;form=skydnc</v>
    <v>Learn more on Bing</v>
  </rv>
  <rv s="5">
    <v>en-GB</v>
    <v>a1npoc</v>
    <v>268435456</v>
    <v>1</v>
    <v>Powered by Refinitiv</v>
    <v>7</v>
    <v>argenx SE (XNAS:ARGX)</v>
    <v>8</v>
    <v>9</v>
    <v>Finance</v>
    <v>5</v>
    <v>550.76</v>
    <v>327.72500000000002</v>
    <v>0.65949999999999998</v>
    <v>-5.22</v>
    <v>7.6939999999999995E-3</v>
    <v>-1.3268E-2</v>
    <v>2.9870000000000001</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397.18</v>
    <v>Biotechnology &amp; Medical Research</v>
    <v>Stock</v>
    <v>45415.873091203124</v>
    <v>1721</v>
    <v>384.45</v>
    <v>22857130000</v>
    <v>argenx SE</v>
    <v>argenx SE</v>
    <v>395</v>
    <v>0</v>
    <v>393.42</v>
    <v>388.2</v>
    <v>391.18700000000001</v>
    <v>59431080</v>
    <v>ARGX</v>
    <v>argenx SE (XNAS:ARGX)</v>
    <v>140261</v>
    <v>216346</v>
    <v>2008</v>
  </rv>
  <rv s="4">
    <v>1722</v>
  </rv>
  <rv s="0">
    <v>https://www.bing.com/financeapi/forcetrigger?t=a1utqh&amp;q=XNYS%3aHPE&amp;form=skydnc</v>
    <v>Learn more on Bing</v>
  </rv>
  <rv s="5">
    <v>en-GB</v>
    <v>a1utqh</v>
    <v>268435456</v>
    <v>1</v>
    <v>Powered by Refinitiv</v>
    <v>7</v>
    <v>HEWLETT PACKARD ENTERPRISE COMPANY (XNYS:HPE)</v>
    <v>8</v>
    <v>9</v>
    <v>Finance</v>
    <v>5</v>
    <v>20.07</v>
    <v>13.654999999999999</v>
    <v>1.1942999999999999</v>
    <v>0.33</v>
    <v>1.186E-3</v>
    <v>1.9963999999999999E-2</v>
    <v>0.02</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16.87</v>
    <v>Computers, Phones &amp; Household Electronics</v>
    <v>Stock</v>
    <v>45415.999564467187</v>
    <v>1724</v>
    <v>16.61</v>
    <v>21918000000</v>
    <v>HEWLETT PACKARD ENTERPRISE COMPANY</v>
    <v>HEWLETT PACKARD ENTERPRISE COMPANY</v>
    <v>16.739999999999998</v>
    <v>11.6052</v>
    <v>16.53</v>
    <v>16.86</v>
    <v>16.88</v>
    <v>1300000000</v>
    <v>HPE</v>
    <v>HEWLETT PACKARD ENTERPRISE COMPANY (XNYS:HPE)</v>
    <v>7951632</v>
    <v>11929650</v>
    <v>2015</v>
  </rv>
  <rv s="4">
    <v>1725</v>
  </rv>
  <rv s="0">
    <v>https://www.bing.com/financeapi/forcetrigger?t=a1mpc7&amp;q=XNAS%3aAXON&amp;form=skydnc</v>
    <v>Learn more on Bing</v>
  </rv>
  <rv s="5">
    <v>en-GB</v>
    <v>a1mpc7</v>
    <v>268435456</v>
    <v>1</v>
    <v>Powered by Refinitiv</v>
    <v>7</v>
    <v>AXON ENTERPRISE, INC. (XNAS:AXON)</v>
    <v>8</v>
    <v>9</v>
    <v>Finance</v>
    <v>5</v>
    <v>329.87</v>
    <v>175.36500000000001</v>
    <v>0.94640000000000002</v>
    <v>1.8</v>
    <v>4.5519999999999996E-3</v>
    <v>5.6830000000000006E-3</v>
    <v>1.45</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321</v>
    <v>Aerospace &amp; Defense</v>
    <v>Stock</v>
    <v>45415.978632175778</v>
    <v>1727</v>
    <v>316.64</v>
    <v>24038840586</v>
    <v>AXON ENTERPRISE, INC.</v>
    <v>AXON ENTERPRISE, INC.</v>
    <v>319.24</v>
    <v>137.98410000000001</v>
    <v>316.75</v>
    <v>318.55</v>
    <v>320</v>
    <v>75463320</v>
    <v>AXON</v>
    <v>AXON ENTERPRISE, INC. (XNAS:AXON)</v>
    <v>279175</v>
    <v>440529</v>
    <v>2001</v>
  </rv>
  <rv s="4">
    <v>1728</v>
  </rv>
  <rv s="0">
    <v>https://www.bing.com/financeapi/forcetrigger?t=a1u4fr&amp;q=XNYS%3aGPC&amp;form=skydnc</v>
    <v>Learn more on Bing</v>
  </rv>
  <rv s="5">
    <v>en-GB</v>
    <v>a1u4fr</v>
    <v>268435456</v>
    <v>1</v>
    <v>Powered by Refinitiv</v>
    <v>7</v>
    <v>GENUINE PARTS COMPANY (XNYS:GPC)</v>
    <v>8</v>
    <v>9</v>
    <v>Finance</v>
    <v>5</v>
    <v>174.91</v>
    <v>126.35</v>
    <v>0.96060000000000001</v>
    <v>1.0900000000000001</v>
    <v>1.771E-3</v>
    <v>6.973E-3</v>
    <v>0.27879999999999999</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158.29</v>
    <v>Automobiles &amp; Auto Parts</v>
    <v>Stock</v>
    <v>45415.958333356248</v>
    <v>1730</v>
    <v>157</v>
    <v>21927000000</v>
    <v>GENUINE PARTS COMPANY</v>
    <v>GENUINE PARTS COMPANY</v>
    <v>157.08000000000001</v>
    <v>17.539300000000001</v>
    <v>156.32</v>
    <v>157.41</v>
    <v>157.68879999999999</v>
    <v>139298600</v>
    <v>GPC</v>
    <v>GENUINE PARTS COMPANY (XNYS:GPC)</v>
    <v>670520</v>
    <v>1205340</v>
    <v>1928</v>
  </rv>
  <rv s="4">
    <v>1731</v>
  </rv>
  <rv s="0">
    <v>https://www.bing.com/financeapi/forcetrigger?t=by6zrw&amp;q=XLON%3a0IM1&amp;form=skydnc</v>
    <v>Learn more on Bing</v>
  </rv>
  <rv s="10">
    <v>en-GB</v>
    <v>by6zrw</v>
    <v>268435456</v>
    <v>1</v>
    <v>Powered by Refinitiv</v>
    <v>24</v>
    <v>FIFTH THIRD BANCORP (XLON:0IM1)</v>
    <v>8</v>
    <v>25</v>
    <v>Finance</v>
    <v>23</v>
    <v>37.76</v>
    <v>22.5</v>
    <v>1.2626999999999999</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18724</v>
    <v>London Stock Exchange</v>
    <v>XLON</v>
    <v>XLON</v>
    <v>38 Fountain Square Plaza, CINCINNATI, OH, 45263 US</v>
    <v>Banking Services</v>
    <v>Stock</v>
    <v>45415.59810459453</v>
    <v>1733</v>
    <v>25674140000</v>
    <v>FIFTH THIRD BANCORP</v>
    <v>FIFTH THIRD BANCORP</v>
    <v>11.6218</v>
    <v>37.450000000000003</v>
    <v>683550200</v>
    <v>0IM1</v>
    <v>FIFTH THIRD BANCORP (XLON:0IM1)</v>
    <v>2154</v>
    <v>3894150</v>
    <v>1974</v>
  </rv>
  <rv s="4">
    <v>1734</v>
  </rv>
  <rv s="0">
    <v>https://www.bing.com/financeapi/forcetrigger?t=a1u6sm&amp;q=XNYS%3aGRMN&amp;form=skydnc</v>
    <v>Learn more on Bing</v>
  </rv>
  <rv s="5">
    <v>en-GB</v>
    <v>a1u6sm</v>
    <v>268435456</v>
    <v>1</v>
    <v>Powered by Refinitiv</v>
    <v>7</v>
    <v>Garmin Ltd (XNYS:GRMN)</v>
    <v>8</v>
    <v>9</v>
    <v>Finance</v>
    <v>5</v>
    <v>166.435</v>
    <v>96.04</v>
    <v>0.97889999999999999</v>
    <v>0.64</v>
    <v>1.2231000000000001E-2</v>
    <v>3.8709999999999999E-3</v>
    <v>2.0299999999999998</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166.435</v>
    <v>Communications &amp; Networking</v>
    <v>Stock</v>
    <v>45415.986229710157</v>
    <v>1736</v>
    <v>164.17</v>
    <v>31879401421</v>
    <v>Garmin Ltd</v>
    <v>Garmin Ltd</v>
    <v>165.79</v>
    <v>23.422899999999998</v>
    <v>165.33</v>
    <v>165.97</v>
    <v>168</v>
    <v>192079300</v>
    <v>GRMN</v>
    <v>Garmin Ltd (XNYS:GRMN)</v>
    <v>973141</v>
    <v>920155</v>
    <v>2010</v>
  </rv>
  <rv s="4">
    <v>1737</v>
  </rv>
  <rv s="0">
    <v>https://www.bing.com/financeapi/forcetrigger?t=a1mxkr&amp;q=XNYS%3aAEE&amp;form=skydnc</v>
    <v>Learn more on Bing</v>
  </rv>
  <rv s="5">
    <v>en-GB</v>
    <v>a1mxkr</v>
    <v>268435456</v>
    <v>1</v>
    <v>Powered by Refinitiv</v>
    <v>7</v>
    <v>AMEREN CORPORATION (XNYS:AEE)</v>
    <v>8</v>
    <v>9</v>
    <v>Finance</v>
    <v>5</v>
    <v>90.72</v>
    <v>67.03</v>
    <v>0.4617</v>
    <v>-1.1599999999999999</v>
    <v>7.6930000000000002E-3</v>
    <v>-1.5415000000000002E-2</v>
    <v>0.56999999999999995</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75.685000000000002</v>
    <v>Multiline Utilities</v>
    <v>Stock</v>
    <v>45415.958333367969</v>
    <v>1739</v>
    <v>72.7</v>
    <v>19745770354</v>
    <v>AMEREN CORPORATION</v>
    <v>AMEREN CORPORATION</v>
    <v>75.09</v>
    <v>17.0365</v>
    <v>75.25</v>
    <v>74.09</v>
    <v>74.66</v>
    <v>266510600</v>
    <v>AEE</v>
    <v>AMEREN CORPORATION (XNYS:AEE)</v>
    <v>2662215</v>
    <v>1312352</v>
    <v>1995</v>
  </rv>
  <rv s="4">
    <v>1740</v>
  </rv>
  <rv s="0">
    <v>https://www.bing.com/financeapi/forcetrigger?t=a1ou77&amp;q=XNYS%3aBRO&amp;form=skydnc</v>
    <v>Learn more on Bing</v>
  </rv>
  <rv s="5">
    <v>en-GB</v>
    <v>a1ou77</v>
    <v>268435456</v>
    <v>1</v>
    <v>Powered by Refinitiv</v>
    <v>7</v>
    <v>BROWN &amp; BROWN, INC. (XNYS:BRO)</v>
    <v>8</v>
    <v>9</v>
    <v>Finance</v>
    <v>5</v>
    <v>87.99</v>
    <v>61.71</v>
    <v>0.81289999999999996</v>
    <v>0.78</v>
    <v>5.9880000000000003E-3</v>
    <v>9.4289999999999999E-3</v>
    <v>0.5</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83.64</v>
    <v>Insurance</v>
    <v>Stock</v>
    <v>45415.958333344533</v>
    <v>1742</v>
    <v>81.790000000000006</v>
    <v>23818310000</v>
    <v>BROWN &amp; BROWN, INC.</v>
    <v>BROWN &amp; BROWN, INC.</v>
    <v>83.48</v>
    <v>25.729500000000002</v>
    <v>82.72</v>
    <v>83.5</v>
    <v>84</v>
    <v>285249300</v>
    <v>BRO</v>
    <v>BROWN &amp; BROWN, INC. (XNYS:BRO)</v>
    <v>1012970</v>
    <v>1357778</v>
    <v>1959</v>
  </rv>
  <rv s="4">
    <v>1743</v>
  </rv>
  <rv s="0">
    <v>https://www.bing.com/financeapi/forcetrigger?t=a1ra3m&amp;q=XNYS%3aDRI&amp;form=skydnc</v>
    <v>Learn more on Bing</v>
  </rv>
  <rv s="5">
    <v>en-GB</v>
    <v>a1ra3m</v>
    <v>268435456</v>
    <v>1</v>
    <v>Powered by Refinitiv</v>
    <v>7</v>
    <v>DARDEN RESTAURANTS, INC. (XNYS:DRI)</v>
    <v>8</v>
    <v>9</v>
    <v>Finance</v>
    <v>5</v>
    <v>176.83500000000001</v>
    <v>133.36000000000001</v>
    <v>1.2998000000000001</v>
    <v>1.39</v>
    <v>4.0200000000000001E-4</v>
    <v>9.4009999999999996E-3</v>
    <v>0.06</v>
    <v>USD</v>
    <v>Darden Restaurants, Inc. (Darden) is a full-service restaurant company. The Company owns and operates more than 1,850 restaurants. The Company’s brand portfolio includes Olive Garden, LongHorn Steakhouse, Yard House, Ruth's Chris Steak House, Cheddar’s Scratch Kitchen, The Capital Grille, Seasons 52, Eddie V's and Bahama Breeze. Darden's segments include Olive Garden, LongHorn Steakhouse, Fine Dining and Other Business. The Olive Garden segment includes its Company-owned Olive Garden restaurants in the United States and Canada. The LongHorn Steakhouse segment includes the results of its Company-owned LongHorn Steakhouse restaurants in the United States. The Fine Dining segment consists of premium brands that operate within the fine-dining sub-segment of full-service dining and includes its Company-owned The Capital Grille and Eddie V’s restaurants in the United States. Ruth's Chris Steak House offers signature USDA Prime steaks.</v>
    <v>187384</v>
    <v>New York Stock Exchange</v>
    <v>XNYS</v>
    <v>XNYS</v>
    <v>1000 Darden Center Dr, ORLANDO, FL, 32837 US</v>
    <v>149.78</v>
    <v>Hotels &amp; Entertainment Services</v>
    <v>Stock</v>
    <v>45415.958333356248</v>
    <v>1745</v>
    <v>147.77000000000001</v>
    <v>17814320000</v>
    <v>DARDEN RESTAURANTS, INC.</v>
    <v>DARDEN RESTAURANTS, INC.</v>
    <v>148.79</v>
    <v>17.4682</v>
    <v>147.86000000000001</v>
    <v>149.25</v>
    <v>149.31</v>
    <v>119358900</v>
    <v>DRI</v>
    <v>DARDEN RESTAURANTS, INC. (XNYS:DRI)</v>
    <v>1864340</v>
    <v>1254246</v>
    <v>1995</v>
  </rv>
  <rv s="4">
    <v>1746</v>
  </rv>
  <rv s="0">
    <v>https://www.bing.com/financeapi/forcetrigger?t=a1squ2&amp;q=XNYS%3aFE&amp;form=skydnc</v>
    <v>Learn more on Bing</v>
  </rv>
  <rv s="5">
    <v>en-GB</v>
    <v>a1squ2</v>
    <v>268435456</v>
    <v>1</v>
    <v>Powered by Refinitiv</v>
    <v>7</v>
    <v>FIRSTENERGY CORP. (XNYS:FE)</v>
    <v>8</v>
    <v>9</v>
    <v>Finance</v>
    <v>5</v>
    <v>40.42</v>
    <v>32.18</v>
    <v>0.48230000000000001</v>
    <v>0.15</v>
    <v>2.039E-3</v>
    <v>3.8369999999999997E-3</v>
    <v>0.08</v>
    <v>USD</v>
    <v>FirstEnergy Corp (FirstEnergy) and its subsidiaries are principally involved in the transmission, distribution, and generation of electricity. The Company operates through two segments: Regulated Distribution and Regulated Transmission segments. The Regulated Distribution distributes electricity through FirstEnergy’s utility operating companies, serving customers within 65,000 square miles of Ohio, Pennsylvania, West Virginia, Maryland, New Jersey, and New York, and purchases power for its POLR, SOS, SSO and default service requirements in Ohio, Pennsylvania, New Jersey, and Maryland. This segment also controls approximately 3,580 megawatts (MWs) of regulated electric generation capacity located primarily in West Virginia and Virginia. The Regulated Transmission provides transmission infrastructure owned and operated by the Transmission Companies and certain of FirstEnergy's utilities (JCP&amp;L, MP, PE and WP) to transmit electricity from generation sources to distribution facilities.</v>
    <v>12042</v>
    <v>New York Stock Exchange</v>
    <v>XNYS</v>
    <v>XNYS</v>
    <v>76 S Main St, AKRON, OH, 44308-1890 US</v>
    <v>39.426600000000001</v>
    <v>Electrical Utilities &amp; IPPs</v>
    <v>Stock</v>
    <v>45415.984258853903</v>
    <v>1748</v>
    <v>38.75</v>
    <v>22583270000</v>
    <v>FIRSTENERGY CORP.</v>
    <v>FIRSTENERGY CORP.</v>
    <v>39.35</v>
    <v>20.794899999999998</v>
    <v>39.090000000000003</v>
    <v>39.24</v>
    <v>39.32</v>
    <v>575516500</v>
    <v>FE</v>
    <v>FIRSTENERGY CORP. (XNYS:FE)</v>
    <v>2137520</v>
    <v>2930593</v>
    <v>1996</v>
  </rv>
  <rv s="4">
    <v>1749</v>
  </rv>
  <rv s="0">
    <v>https://www.bing.com/financeapi/forcetrigger?t=a1vc52&amp;q=XNYS%3aIEX&amp;form=skydnc</v>
    <v>Learn more on Bing</v>
  </rv>
  <rv s="5">
    <v>en-GB</v>
    <v>a1vc52</v>
    <v>268435456</v>
    <v>1</v>
    <v>Powered by Refinitiv</v>
    <v>7</v>
    <v>IDEX CORPORATION (XNYS:IEX)</v>
    <v>8</v>
    <v>9</v>
    <v>Finance</v>
    <v>5</v>
    <v>246.36</v>
    <v>183.76499999999999</v>
    <v>1.0029999999999999</v>
    <v>-0.21</v>
    <v>1.7375999999999999E-2</v>
    <v>-9.5180000000000004E-4</v>
    <v>3.83</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222.41</v>
    <v>Machinery, Equipment &amp; Components</v>
    <v>Stock</v>
    <v>45415.958333367969</v>
    <v>1751</v>
    <v>219.23</v>
    <v>16684769047</v>
    <v>IDEX CORPORATION</v>
    <v>IDEX CORPORATION</v>
    <v>222.41</v>
    <v>28.959599999999998</v>
    <v>220.63</v>
    <v>220.42</v>
    <v>224.25</v>
    <v>75695350</v>
    <v>IEX</v>
    <v>IDEX CORPORATION (XNYS:IEX)</v>
    <v>405389</v>
    <v>337852</v>
    <v>1987</v>
  </rv>
  <rv s="4">
    <v>1752</v>
  </rv>
  <rv s="0">
    <v>https://www.bing.com/financeapi/forcetrigger?t=a23rdm&amp;q=XNYS%3aSTT+PR+G&amp;form=skydnc</v>
    <v>Learn more on Bing</v>
  </rv>
  <rv s="13">
    <v>en-GB</v>
    <v>a23rdm</v>
    <v>268435456</v>
    <v>1</v>
    <v>Powered by Refinitiv</v>
    <v>33</v>
    <v>STATE STREET CORPORATION (XNYS:STT PR G)</v>
    <v>8</v>
    <v>34</v>
    <v>Finance</v>
    <v>5</v>
    <v>25.09</v>
    <v>21.42</v>
    <v>1.5011000000000001</v>
    <v>0.31</v>
    <v>-2.4879999999999998E-3</v>
    <v>1.302E-2</v>
    <v>-0.06</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45871</v>
    <v>New York Stock Exchange</v>
    <v>XNYS</v>
    <v>XNYS</v>
    <v>1 Congress Street, Suite 1, BOSTON, MA, 02114 US</v>
    <v>24.13</v>
    <v>Investment Banking &amp; Investment Services</v>
    <v>Stock</v>
    <v>45415.958333344533</v>
    <v>1754</v>
    <v>23.85</v>
    <v>22070130000</v>
    <v>STATE STREET CORPORATION</v>
    <v>STATE STREET CORPORATION</v>
    <v>23.85</v>
    <v>23.81</v>
    <v>24.12</v>
    <v>24.06</v>
    <v>301504500</v>
    <v>STT PR G</v>
    <v>STATE STREET CORPORATION (XNYS:STT PR G)</v>
    <v>12925</v>
    <v>75842</v>
    <v>1969</v>
  </rv>
  <rv s="4">
    <v>1755</v>
  </rv>
  <rv s="0">
    <v>https://www.bing.com/financeapi/forcetrigger?t=b1lcim&amp;q=XSWX%3aKNIN&amp;form=skydnc</v>
    <v>Learn more on Bing</v>
  </rv>
  <rv s="7">
    <v>en-GB</v>
    <v>b1lcim</v>
    <v>268435456</v>
    <v>1</v>
    <v>Powered by Refinitiv</v>
    <v>13</v>
    <v>Kuhne + Nagel International Ltd. (XSWX:KNIN)</v>
    <v>8</v>
    <v>14</v>
    <v>Finance</v>
    <v>15</v>
    <v>301.89999999999998</v>
    <v>234.5</v>
    <v>1.3162</v>
    <v>-0.6</v>
    <v>-2.4490000000000002E-3</v>
    <v>CHF</v>
    <v>Kuehne und Nagel International AG is a Switzerland-based holding company engaged in the provision of logistics services. The Company is structured into six operating segments: Seafreight, Airfreight, Road &amp; Rail Logistics, Contract Logistics, Real Estate and Insurance Brokers. Furthermore, the Company diversifies its activities into four geographical regions: Europe; Americas; Asia-Pacific, and Middle East, Central Asia and Africa. Within the Seafreight, Airfreight and Road &amp; Rail Logistics operating segments, the Company is engaged in transportation services, including carrier services and contracts of carriage related to shipment. The Contract Logistics operating segment is engaged in the provision of services related to warehouse and distribution activities. The Insurance Brokers operating segment is principally engaged in the brokerage services of insurance coverage, mainly marine liability. The Real Estate segment covers activities mainly related to internal rent of facilities.</v>
    <v>75680</v>
    <v>SIX Swiss Exchange</v>
    <v>XSWX</v>
    <v>XSWX</v>
    <v>Dorfstrasse 50, P.O. Box 67, Schindellegi, SCHWYZ, 8834 CH</v>
    <v>246.7</v>
    <v>Freight &amp; Logistics Services</v>
    <v>Stock</v>
    <v>45415.699872685182</v>
    <v>1757</v>
    <v>243.7</v>
    <v>29512220000</v>
    <v>Kuhne + Nagel International Ltd.</v>
    <v>Kuhne + Nagel International Ltd.</v>
    <v>246.3</v>
    <v>23.298400000000001</v>
    <v>245</v>
    <v>244.4</v>
    <v>120753800</v>
    <v>KNIN</v>
    <v>Kuhne + Nagel International Ltd. (XSWX:KNIN)</v>
    <v>215002</v>
    <v>251120</v>
    <v>1974</v>
  </rv>
  <rv s="4">
    <v>1758</v>
  </rv>
  <rv s="0">
    <v>https://www.bing.com/financeapi/forcetrigger?t=a1pcnm&amp;q=XNYS%3aCCJ&amp;form=skydnc</v>
    <v>Learn more on Bing</v>
  </rv>
  <rv s="5">
    <v>en-GB</v>
    <v>a1pcnm</v>
    <v>268435456</v>
    <v>1</v>
    <v>Powered by Refinitiv</v>
    <v>7</v>
    <v>CAMECO CORPORATION (XNYS:CCJ)</v>
    <v>8</v>
    <v>64</v>
    <v>Finance</v>
    <v>5</v>
    <v>52.64</v>
    <v>26.15</v>
    <v>0.90269999999999995</v>
    <v>-0.01</v>
    <v>1.8590000000000002E-3</v>
    <v>-2.065E-4</v>
    <v>0.09</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49.09</v>
    <v>Uranium</v>
    <v>Stock</v>
    <v>45415.998887337497</v>
    <v>1760</v>
    <v>47.52</v>
    <v>28770350000</v>
    <v>CAMECO CORPORATION</v>
    <v>CAMECO CORPORATION</v>
    <v>48.94</v>
    <v>122.402</v>
    <v>48.42</v>
    <v>48.41</v>
    <v>48.5</v>
    <v>434630400</v>
    <v>CCJ</v>
    <v>CAMECO CORPORATION (XNYS:CCJ)</v>
    <v>2224703</v>
    <v>4679519</v>
    <v>1997</v>
  </rv>
  <rv s="4">
    <v>1761</v>
  </rv>
  <rv s="0">
    <v>https://www.bing.com/financeapi/forcetrigger?t=aw4em7&amp;q=OTCM%3aDNSKF&amp;form=skydnc</v>
    <v>Learn more on Bing</v>
  </rv>
  <rv s="7">
    <v>en-GB</v>
    <v>aw4em7</v>
    <v>268435456</v>
    <v>1</v>
    <v>Powered by Refinitiv</v>
    <v>13</v>
    <v>Danske Bank A/S (OTCM:DNSKF)</v>
    <v>8</v>
    <v>141</v>
    <v>Finance</v>
    <v>15</v>
    <v>30.78</v>
    <v>20.310099999999998</v>
    <v>0.71789999999999998</v>
    <v>-0.08</v>
    <v>-2.728E-3</v>
    <v>USD</v>
    <v>Danske Bank A/S is engaged in providing payment services, trading in securities and other instruments, depositing of surplus liquidity and provision of short- and long-term financing. Its segments include Personal Banking, Business Banking, Corporates &amp; Institutions, Wealth Management, Northern Ireland, Non-core and Other Activities. The Personal Banking segment provides personal advice that addresses its customers' individual needs. The Business Banking segment offers solutions within financing, investing, cash management and risk management. The Corporates &amp; Institutions segment provides strategic advice, financial solutions and products. The Wealth Management segment offers a range of products and services within pension savings and wealth and asset management. The Northern Ireland segment serves personal and business customers. The Non-core segment consists of loans to customers in Ireland. The Bank's Other Activities include its treasury and support functions.</v>
    <v>20021</v>
    <v>OTC Markets</v>
    <v>OTCM</v>
    <v>OTCM</v>
    <v>Bernstorffsgade 40, KOEBENHAVN K, DENMARK-NA, 1577 DK</v>
    <v>29.25</v>
    <v>Banking Services</v>
    <v>Stock</v>
    <v>45415.006944444445</v>
    <v>1763</v>
    <v>29.25</v>
    <v>174333700000</v>
    <v>Danske Bank A/S</v>
    <v>Danske Bank A/S</v>
    <v>29.25</v>
    <v>7.9869000000000003</v>
    <v>29.33</v>
    <v>29.25</v>
    <v>862184600</v>
    <v>DNSKF</v>
    <v>Danske Bank A/S (OTCM:DNSKF)</v>
    <v>118</v>
    <v>955070</v>
    <v>1900</v>
  </rv>
  <rv s="4">
    <v>1764</v>
  </rv>
  <rv s="0">
    <v>https://www.bing.com/financeapi/forcetrigger?t=a1vrec&amp;q=XNYS%3aIRM&amp;form=skydnc</v>
    <v>Learn more on Bing</v>
  </rv>
  <rv s="5">
    <v>en-GB</v>
    <v>a1vrec</v>
    <v>268435456</v>
    <v>1</v>
    <v>Powered by Refinitiv</v>
    <v>7</v>
    <v>IRON MOUNTAIN INCORPORATED (XNYS:IRM)</v>
    <v>8</v>
    <v>9</v>
    <v>Finance</v>
    <v>5</v>
    <v>82.19</v>
    <v>52.814999999999998</v>
    <v>0.97509999999999997</v>
    <v>-1.68</v>
    <v>3.5581999999999996E-2</v>
    <v>-2.1818000000000001E-2</v>
    <v>2.68</v>
    <v>USD</v>
    <v>Iron Mountain Inc is engaged in a physical ecosystem supporting information storage and retrieval for businesses which rely on paper documents or computer tapes to store their valuable information. The Company’s segments include Global Records and Information Management (Global RIM) Business and Global Data Center Business. The Global RIM Business segment includes various offerings, including records management, data management, global digital solutions, secure shredding, secure shredding, and consumer storage. The Global Data Center Business segment provides data center facilities and the capacity to protect mission-critical assets and ensure the continued operation of its customers’ information technology (IT) infrastructure with data center options. The Company also offers IT asset disposition customer solutions. It serves industries, such as commercial, legal, financial, healthcare, insurance, life sciences, energy, business services, entertainment and government organizations.</v>
    <v>27000</v>
    <v>New York Stock Exchange</v>
    <v>XNYS</v>
    <v>XNYS</v>
    <v>85 New Hampshire Avenue, Suite 150, Pease International Tradeport, PORTSMOUTH, NH, 03801 US</v>
    <v>78.150000000000006</v>
    <v>Residential &amp; Commercial REIT</v>
    <v>Stock</v>
    <v>45415.971160046094</v>
    <v>1766</v>
    <v>74.8</v>
    <v>22075998251</v>
    <v>IRON MOUNTAIN INCORPORATED</v>
    <v>IRON MOUNTAIN INCORPORATED</v>
    <v>77.8</v>
    <v>114.6074</v>
    <v>77</v>
    <v>75.319999999999993</v>
    <v>78</v>
    <v>293096100</v>
    <v>IRM</v>
    <v>IRON MOUNTAIN INCORPORATED (XNYS:IRM)</v>
    <v>1976983</v>
    <v>1208283</v>
    <v>2014</v>
  </rv>
  <rv s="4">
    <v>1767</v>
  </rv>
  <rv s="0">
    <v>https://www.bing.com/financeapi/forcetrigger?t=a2q5ec&amp;q=OTCM%3aNOKBF&amp;form=skydnc</v>
    <v>Learn more on Bing</v>
  </rv>
  <rv s="7">
    <v>en-GB</v>
    <v>a2q5ec</v>
    <v>268435456</v>
    <v>1</v>
    <v>Powered by Refinitiv</v>
    <v>13</v>
    <v>Nokia Oyj (OTCM:NOKBF)</v>
    <v>8</v>
    <v>127</v>
    <v>Finance</v>
    <v>15</v>
    <v>4.4039999999999999</v>
    <v>2.984</v>
    <v>1.1411</v>
    <v>-0.18790000000000001</v>
    <v>-5.1621E-2</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OTC Markets</v>
    <v>OTCM</v>
    <v>OTCM</v>
    <v>Karakaari 7, ESPOO, ETELA-SUOMEN, 02610 FI</v>
    <v>3.61</v>
    <v>Communications &amp; Networking</v>
    <v>Stock</v>
    <v>45413.680267036718</v>
    <v>1769</v>
    <v>3.4521000000000002</v>
    <v>19150440000</v>
    <v>Nokia Oyj</v>
    <v>Nokia Oyj</v>
    <v>3.61</v>
    <v>20.703399999999998</v>
    <v>3.64</v>
    <v>3.4521000000000002</v>
    <v>5613497000</v>
    <v>NOKBF</v>
    <v>Nokia Oyj (OTCM:NOKBF)</v>
    <v>5</v>
    <v>17672870</v>
    <v>1896</v>
  </rv>
  <rv s="4">
    <v>1770</v>
  </rv>
  <rv s="0">
    <v>https://www.bing.com/financeapi/forcetrigger?t=bwve27&amp;q=XNYS%3aRBLX&amp;form=skydnc</v>
    <v>Learn more on Bing</v>
  </rv>
  <rv s="13">
    <v>en-GB</v>
    <v>bwve27</v>
    <v>268435456</v>
    <v>1</v>
    <v>Powered by Refinitiv</v>
    <v>33</v>
    <v>ROBLOX CORPORATION (XNYS:RBLX)</v>
    <v>8</v>
    <v>34</v>
    <v>Finance</v>
    <v>5</v>
    <v>47.2</v>
    <v>24.88</v>
    <v>2.1019999999999999</v>
    <v>1.9</v>
    <v>3.568E-3</v>
    <v>5.0883999999999999E-2</v>
    <v>0.14000000000000001</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39.47</v>
    <v>Software &amp; IT Services</v>
    <v>Stock</v>
    <v>45415.999665671094</v>
    <v>1772</v>
    <v>38.5</v>
    <v>25103126844</v>
    <v>ROBLOX CORPORATION</v>
    <v>ROBLOX CORPORATION</v>
    <v>38.729999999999997</v>
    <v>37.340000000000003</v>
    <v>39.24</v>
    <v>39.380000000000003</v>
    <v>639733100</v>
    <v>RBLX</v>
    <v>ROBLOX CORPORATION (XNYS:RBLX)</v>
    <v>8482835</v>
    <v>6028200</v>
    <v>2004</v>
  </rv>
  <rv s="4">
    <v>1773</v>
  </rv>
  <rv s="0">
    <v>https://www.bing.com/financeapi/forcetrigger?t=aaq5k2&amp;q=XBRU%3aKBC&amp;form=skydnc</v>
    <v>Learn more on Bing</v>
  </rv>
  <rv s="7">
    <v>en-GB</v>
    <v>aaq5k2</v>
    <v>268435456</v>
    <v>1</v>
    <v>Powered by Refinitiv</v>
    <v>13</v>
    <v>Kbc Groep NV (XBRU:KBC)</v>
    <v>8</v>
    <v>16</v>
    <v>Finance</v>
    <v>15</v>
    <v>71.62</v>
    <v>48.78</v>
    <v>1.4393</v>
    <v>0.1</v>
    <v>1.431E-3</v>
    <v>EUR</v>
    <v>KBC Groep NV is a Belgium-based holding company engaged in the banking, insurance and asset management sector. The Company’s activities are divided into divisions, such as comprising retail and private banking and insurance, asset management and private banking in Belgium and Central &amp; Eastern Europe. Its comprising retail bank insurance and merchant banking activities are in Czech Republic, Slovakia, Hungary and Poland, as well as bank-insurance, leasing, asset management and factoring in Bulgaria; Merchant Banking, consisting of corporate banking and market activities in Europe. The Company shared services and operations providing support and products to other business units. Its each of these units has its own management committee and oversees both the banking and the insurance activities. Its subsidiaries include Interlease, United Bulgarian Bank AD Sofia and Telindus ISIT BV, among others.</v>
    <v>38609</v>
    <v>Euronext Brussels</v>
    <v>XBRU</v>
    <v>XBRU</v>
    <v>Havenlaan 2, BRUXELLES, BRUXELLES-CAPITALE, 1080 BE</v>
    <v>70.64</v>
    <v>Banking Services</v>
    <v>Stock</v>
    <v>45415.666666666664</v>
    <v>1775</v>
    <v>69.62</v>
    <v>29211410000</v>
    <v>Kbc Groep NV</v>
    <v>Kbc Groep NV</v>
    <v>70.099999999999994</v>
    <v>8.7128999999999994</v>
    <v>69.900000000000006</v>
    <v>70</v>
    <v>417305900</v>
    <v>KBC</v>
    <v>Kbc Groep NV (XBRU:KBC)</v>
    <v>375411</v>
    <v>514830</v>
    <v>1935</v>
  </rv>
  <rv s="4">
    <v>1776</v>
  </rv>
  <rv s="0">
    <v>https://www.bing.com/financeapi/forcetrigger?t=a1na6h&amp;q=XNAS%3aALGN&amp;form=skydnc</v>
    <v>Learn more on Bing</v>
  </rv>
  <rv s="5">
    <v>en-GB</v>
    <v>a1na6h</v>
    <v>268435456</v>
    <v>1</v>
    <v>Powered by Refinitiv</v>
    <v>7</v>
    <v>ALIGN TECHNOLOGY, INC. (XNAS:ALGN)</v>
    <v>8</v>
    <v>9</v>
    <v>Finance</v>
    <v>5</v>
    <v>413.2</v>
    <v>176.34</v>
    <v>1.6577</v>
    <v>1.33</v>
    <v>2.8242E-2</v>
    <v>4.6420000000000003E-3</v>
    <v>8.1300000000000008</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295.69</v>
    <v>Healthcare Equipment &amp; Supplies</v>
    <v>Stock</v>
    <v>45415.992116457812</v>
    <v>1778</v>
    <v>287.02</v>
    <v>21662930000</v>
    <v>ALIGN TECHNOLOGY, INC.</v>
    <v>ALIGN TECHNOLOGY, INC.</v>
    <v>291.89999999999998</v>
    <v>47.419600000000003</v>
    <v>286.54000000000002</v>
    <v>287.87</v>
    <v>296</v>
    <v>75252460</v>
    <v>ALGN</v>
    <v>ALIGN TECHNOLOGY, INC. (XNAS:ALGN)</v>
    <v>353639</v>
    <v>677344</v>
    <v>1997</v>
  </rv>
  <rv s="4">
    <v>1779</v>
  </rv>
  <rv s="0">
    <v>https://www.bing.com/financeapi/forcetrigger?t=a1oobh&amp;q=XNAS%3aBMRN&amp;form=skydnc</v>
    <v>Learn more on Bing</v>
  </rv>
  <rv s="5">
    <v>en-GB</v>
    <v>a1oobh</v>
    <v>268435456</v>
    <v>1</v>
    <v>Powered by Refinitiv</v>
    <v>7</v>
    <v>BIOMARIN PHARMACEUTICAL INC. (XNAS:BMRN)</v>
    <v>8</v>
    <v>9</v>
    <v>Finance</v>
    <v>5</v>
    <v>99.56</v>
    <v>76.02</v>
    <v>0.33289999999999997</v>
    <v>-1.36</v>
    <v>-1.0795999999999998E-2</v>
    <v>-1.6229E-2</v>
    <v>-0.89</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105 Digital Dr, NOVATO, CA, 94949 US</v>
    <v>84.8</v>
    <v>Pharmaceuticals</v>
    <v>Stock</v>
    <v>45415.995177731253</v>
    <v>1781</v>
    <v>82.32</v>
    <v>15653690000</v>
    <v>BIOMARIN PHARMACEUTICAL INC.</v>
    <v>BIOMARIN PHARMACEUTICAL INC.</v>
    <v>84.8</v>
    <v>78.031199999999998</v>
    <v>83.8</v>
    <v>82.44</v>
    <v>81.55</v>
    <v>189879800</v>
    <v>BMRN</v>
    <v>BIOMARIN PHARMACEUTICAL INC. (XNAS:BMRN)</v>
    <v>1632894</v>
    <v>1774288</v>
    <v>1996</v>
  </rv>
  <rv s="4">
    <v>1782</v>
  </rv>
  <rv s="0">
    <v>https://www.bing.com/financeapi/forcetrigger?t=a1vh4c&amp;q=XNAS%3aILMN&amp;form=skydnc</v>
    <v>Learn more on Bing</v>
  </rv>
  <rv s="5">
    <v>en-GB</v>
    <v>a1vh4c</v>
    <v>268435456</v>
    <v>1</v>
    <v>Powered by Refinitiv</v>
    <v>7</v>
    <v>ILLUMINA, INC. (XNAS:ILMN)</v>
    <v>8</v>
    <v>9</v>
    <v>Finance</v>
    <v>5</v>
    <v>213.91</v>
    <v>89</v>
    <v>1.2411000000000001</v>
    <v>-6.06</v>
    <v>9.0729999999999995E-3</v>
    <v>-4.8875000000000002E-2</v>
    <v>1.07</v>
    <v>USD</v>
    <v>Illumina, Inc. is a provider of sequencing and array-based solutions for genetic and genomic analysis. The Company operates through two segments: Core Illumina and GRAIL. Its Core Illumina segment offers products and services that serve customers in the research, clinical and applied markets, and enable the adoption of a variety of genomic solutions. Its GRAIL segment is a healthcare company focused on early detection of multiple cancers. Its portfolio of integrated sequencing and microarray systems, consumables, and analysis tools is designed to accelerate and simplify genetic analysis. Its BaseSpace Informatics Suite integrates directly with its sequencing instruments, allowing customers to manage their biological sample and sequencing runs, process and analyze the raw genomic data, and derive results. Its BeadArray technology combines microscopic beads and a substrate in a proprietary manufacturing process to produce arrays that can perform various assays simultaneously.</v>
    <v>10590</v>
    <v>Nasdaq Stock Market</v>
    <v>XNAS</v>
    <v>XNAS</v>
    <v>5200 Illumina Way, SAN DIEGO, CA, 92122 US</v>
    <v>127.89</v>
    <v>Healthcare Equipment &amp; Supplies</v>
    <v>Stock</v>
    <v>45415.999276839844</v>
    <v>1784</v>
    <v>117.67</v>
    <v>18780990000</v>
    <v>ILLUMINA, INC.</v>
    <v>ILLUMINA, INC.</v>
    <v>127.08</v>
    <v>0</v>
    <v>123.99</v>
    <v>117.93</v>
    <v>119</v>
    <v>159255400</v>
    <v>ILMN</v>
    <v>ILLUMINA, INC. (XNAS:ILMN)</v>
    <v>2987105</v>
    <v>1449171</v>
    <v>2000</v>
  </rv>
  <rv s="4">
    <v>1785</v>
  </rv>
  <rv s="0">
    <v>https://www.bing.com/financeapi/forcetrigger?t=a25zz2&amp;q=XNYS%3aWRB&amp;form=skydnc</v>
    <v>Learn more on Bing</v>
  </rv>
  <rv s="5">
    <v>en-GB</v>
    <v>a25zz2</v>
    <v>268435456</v>
    <v>1</v>
    <v>Powered by Refinitiv</v>
    <v>7</v>
    <v>W. R. BERKLEY CORPORATION (XNYS:WRB)</v>
    <v>8</v>
    <v>9</v>
    <v>Finance</v>
    <v>5</v>
    <v>89.185000000000002</v>
    <v>54.686999999999998</v>
    <v>0.62529999999999997</v>
    <v>-0.45</v>
    <v>0</v>
    <v>-5.6950000000000004E-3</v>
    <v>0</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78.978700000000003</v>
    <v>Insurance</v>
    <v>Stock</v>
    <v>45415.958333356248</v>
    <v>1787</v>
    <v>77.430000000000007</v>
    <v>21070742576</v>
    <v>W. R. BERKLEY CORPORATION</v>
    <v>W. R. BERKLEY CORPORATION</v>
    <v>78.489999999999995</v>
    <v>13.9367</v>
    <v>79.010000000000005</v>
    <v>78.56</v>
    <v>78.56</v>
    <v>268212100</v>
    <v>WRB</v>
    <v>W. R. BERKLEY CORPORATION (XNYS:WRB)</v>
    <v>1259903</v>
    <v>1484941</v>
    <v>1970</v>
  </rv>
  <rv s="4">
    <v>1788</v>
  </rv>
  <rv s="0">
    <v>https://www.bing.com/financeapi/forcetrigger?t=a22227&amp;q=XNYS%3aRJF&amp;form=skydnc</v>
    <v>Learn more on Bing</v>
  </rv>
  <rv s="5">
    <v>en-GB</v>
    <v>a22227</v>
    <v>268435456</v>
    <v>1</v>
    <v>Powered by Refinitiv</v>
    <v>7</v>
    <v>RAYMOND JAMES FINANCIAL, INC. (XNYS:RJF)</v>
    <v>8</v>
    <v>9</v>
    <v>Finance</v>
    <v>5</v>
    <v>131.19</v>
    <v>82</v>
    <v>1.0295000000000001</v>
    <v>0.45</v>
    <v>0</v>
    <v>3.63E-3</v>
    <v>0</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125.38500000000001</v>
    <v>Investment Banking &amp; Investment Services</v>
    <v>Stock</v>
    <v>45415.958333344533</v>
    <v>1790</v>
    <v>123.81</v>
    <v>26007210000</v>
    <v>RAYMOND JAMES FINANCIAL, INC.</v>
    <v>RAYMOND JAMES FINANCIAL, INC.</v>
    <v>125</v>
    <v>15.015499999999999</v>
    <v>123.97</v>
    <v>124.42</v>
    <v>124.42</v>
    <v>209027600</v>
    <v>RJF</v>
    <v>RAYMOND JAMES FINANCIAL, INC. (XNYS:RJF)</v>
    <v>632234</v>
    <v>1171558</v>
    <v>1974</v>
  </rv>
  <rv s="4">
    <v>1791</v>
  </rv>
  <rv s="0">
    <v>https://www.bing.com/financeapi/forcetrigger?t=a24p77&amp;q=XNYS%3aTXT&amp;form=skydnc</v>
    <v>Learn more on Bing</v>
  </rv>
  <rv s="5">
    <v>en-GB</v>
    <v>a24p77</v>
    <v>268435456</v>
    <v>1</v>
    <v>Powered by Refinitiv</v>
    <v>7</v>
    <v>TEXTRON INC. (XNYS:TXT)</v>
    <v>8</v>
    <v>9</v>
    <v>Finance</v>
    <v>5</v>
    <v>97.334999999999994</v>
    <v>61.27</v>
    <v>1.2923</v>
    <v>0.22</v>
    <v>-4.79E-3</v>
    <v>2.5769999999999999E-3</v>
    <v>-0.41</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86.25</v>
    <v>Aerospace &amp; Defense</v>
    <v>Stock</v>
    <v>45415.958333344533</v>
    <v>1793</v>
    <v>85.19</v>
    <v>16321927410</v>
    <v>TEXTRON INC.</v>
    <v>TEXTRON INC.</v>
    <v>86.21</v>
    <v>18.295100000000001</v>
    <v>85.37</v>
    <v>85.59</v>
    <v>85.18</v>
    <v>190699000</v>
    <v>TXT</v>
    <v>TEXTRON INC. (XNYS:TXT)</v>
    <v>1388861</v>
    <v>1346414</v>
    <v>1967</v>
  </rv>
  <rv s="4">
    <v>1794</v>
  </rv>
  <rv s="0">
    <v>https://www.bing.com/financeapi/forcetrigger?t=ae41ww&amp;q=XHEL%3aKNEBV&amp;form=skydnc</v>
    <v>Learn more on Bing</v>
  </rv>
  <rv s="23">
    <v>en-GB</v>
    <v>ae41ww</v>
    <v>268435456</v>
    <v>1</v>
    <v>Powered by Refinitiv</v>
    <v>70</v>
    <v>KONE Corporation (XHEL:KNEBV)</v>
    <v>8</v>
    <v>156</v>
    <v>Finance</v>
    <v>110</v>
    <v>0.65010000000000001</v>
    <v>1</v>
    <v>2.1911E-2</v>
    <v>EUR</v>
    <v>Kone Oyj is a Finland-based company which operates within elevator and escalator industry. The Company provides its customers with elevators, escalators, automatic doors and integrated solutions to improve the customer experience in and between buildings. In addition, KONE offers maintenance and modernization services for existing equipment. The KONE business idea is to serve its customers by providing solutions throughout the entire lifecycle of the equipment, beginning from the installation of new equipment to the maintenance and modernization during their lifecycle and the full replacement of the equipment. The Company operates around the world.</v>
    <v>63647</v>
    <v>NASDAQ Helsinki</v>
    <v>XHEL</v>
    <v>XHEL</v>
    <v>Keilasatama 3, Pl 7, ESPOO, ETELA-SUOMEN, 02150 FI</v>
    <v>46.73</v>
    <v>Machinery, Equipment &amp; Components</v>
    <v>Stock</v>
    <v>45415.666666666664</v>
    <v>1796</v>
    <v>45.59</v>
    <v>21136650000</v>
    <v>KONE Corporation</v>
    <v>KONE Corporation</v>
    <v>45.66</v>
    <v>25.6264</v>
    <v>45.64</v>
    <v>46.64</v>
    <v>453187200</v>
    <v>KNEBV</v>
    <v>KONE Corporation (XHEL:KNEBV)</v>
    <v>665571</v>
    <v>694580</v>
    <v>2005</v>
  </rv>
  <rv s="4">
    <v>1797</v>
  </rv>
  <rv s="0">
    <v>https://www.bing.com/financeapi/forcetrigger?t=amx8vh&amp;q=XSTO%3aSEB+C&amp;form=skydnc</v>
    <v>Learn more on Bing</v>
  </rv>
  <rv s="23">
    <v>en-GB</v>
    <v>amx8vh</v>
    <v>268435456</v>
    <v>1</v>
    <v>Powered by Refinitiv</v>
    <v>70</v>
    <v>Skandinaviska Enskilda Banken AB (XSTO:SEB C)</v>
    <v>8</v>
    <v>157</v>
    <v>Finance</v>
    <v>110</v>
    <v>0.80149999999999999</v>
    <v>3.2</v>
    <v>2.1888000000000001E-2</v>
    <v>SEK</v>
    <v>Skandinaviska Enskilda Banken AB (SEB) is a Sweden-based bank. The Bank’s operations are divided into four business segments. The Merchant Banking segment offers commercial and investment banking services to large corporate and institutional clients, mainly in the Nordic region and Germany. The Retail Banking segment offers banking and advisory services to private individuals and small and medium-sized corporate customers in Sweden, and card operations in the Nordic countries. The Wealth Management segment offers asset management, investment management, mutual funds and private banking services to institutional clients and high net worth individuals. The Life segment offers life insurance products for private individuals and corporate customers. The Company operates subsidiaries in Sweden, rest of Europe, the United States and China.</v>
    <v>17565</v>
    <v>NASDAQ Stockholm</v>
    <v>XSTO</v>
    <v>XSTO</v>
    <v>Kungstradgardsgatan 8, STOCKHOLM, STOCKHOLM, 111 47 SE</v>
    <v>150</v>
    <v>Banking Services</v>
    <v>Stock</v>
    <v>45415.666666666664</v>
    <v>1799</v>
    <v>146.19999999999999</v>
    <v>309374500000</v>
    <v>Skandinaviska Enskilda Banken AB</v>
    <v>Skandinaviska Enskilda Banken AB</v>
    <v>146.4</v>
    <v>5.81</v>
    <v>146.19999999999999</v>
    <v>149.4</v>
    <v>2139983000</v>
    <v>SEB C</v>
    <v>Skandinaviska Enskilda Banken AB (XSTO:SEB C)</v>
    <v>32809</v>
    <v>3394280</v>
    <v>1971</v>
  </rv>
  <rv s="4">
    <v>1800</v>
  </rv>
  <rv s="0">
    <v>https://www.bing.com/financeapi/forcetrigger?t=a21dar&amp;q=XNAS%3aPTCT&amp;form=skydnc</v>
    <v>Learn more on Bing</v>
  </rv>
  <rv s="5">
    <v>en-GB</v>
    <v>a21dar</v>
    <v>268435456</v>
    <v>1</v>
    <v>Powered by Refinitiv</v>
    <v>7</v>
    <v>PTC THERAPEUTICS, INC. (XNAS:PTCT)</v>
    <v>8</v>
    <v>9</v>
    <v>Finance</v>
    <v>5</v>
    <v>59.84</v>
    <v>17.53</v>
    <v>0.68110000000000004</v>
    <v>-0.61</v>
    <v>4.1235999999999995E-2</v>
    <v>-1.8144E-2</v>
    <v>1.3612</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34.83</v>
    <v>Biotechnology &amp; Medical Research</v>
    <v>Stock</v>
    <v>45415.895928691403</v>
    <v>1802</v>
    <v>32.81</v>
    <v>2531761037</v>
    <v>PTC THERAPEUTICS, INC.</v>
    <v>PTC THERAPEUTICS, INC.</v>
    <v>34.729999999999997</v>
    <v>0</v>
    <v>33.619999999999997</v>
    <v>33.01</v>
    <v>34.371200000000002</v>
    <v>76696790</v>
    <v>PTCT</v>
    <v>PTC THERAPEUTICS, INC. (XNAS:PTCT)</v>
    <v>992559</v>
    <v>964749</v>
    <v>1998</v>
  </rv>
  <rv s="4">
    <v>1803</v>
  </rv>
  <rv s="0">
    <v>https://www.bing.com/financeapi/forcetrigger?t=a21n6h&amp;q=XNYS%3aQSR&amp;form=skydnc</v>
    <v>Learn more on Bing</v>
  </rv>
  <rv s="5">
    <v>en-GB</v>
    <v>a21n6h</v>
    <v>268435456</v>
    <v>1</v>
    <v>Powered by Refinitiv</v>
    <v>7</v>
    <v>Restaurant Brands International Inc. (XNYS:QSR)</v>
    <v>8</v>
    <v>9</v>
    <v>Finance</v>
    <v>5</v>
    <v>83.284999999999997</v>
    <v>61.77</v>
    <v>0.96389999999999998</v>
    <v>1.62</v>
    <v>5.5389999999999997E-3</v>
    <v>2.1829999999999999E-2</v>
    <v>0.42</v>
    <v>USD</v>
    <v>Restaurant Brands International Inc. is a quick-service restaurant company. It franchises and operates quick service restaurants serving premium coffee and other beverage and food products. Its segments include Tim Hortons (TH), Burger King (BK), Popeyes Louisiana Kitchen (PLK), Firehouse Subs (FHS) and International (INTL).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premium blend coffee, tea, espresso-based hot and cold specialty drinks, fresh baked goods, including donuts, bagels and more.</v>
    <v>9000</v>
    <v>New York Stock Exchange</v>
    <v>XNYS</v>
    <v>XNYS</v>
    <v>130 King Street West, Suite 300, TORONTO, QC, M5X 1E1 CA</v>
    <v>75.87</v>
    <v>Hotels &amp; Entertainment Services</v>
    <v>Stock</v>
    <v>45415.985973923438</v>
    <v>1805</v>
    <v>74.465000000000003</v>
    <v>23991280000</v>
    <v>Restaurant Brands International Inc.</v>
    <v>Restaurant Brands International Inc.</v>
    <v>75.09</v>
    <v>19.5016</v>
    <v>74.209999999999994</v>
    <v>75.83</v>
    <v>76.25</v>
    <v>316382400</v>
    <v>QSR</v>
    <v>Restaurant Brands International Inc. (XNYS:QSR)</v>
    <v>1447447</v>
    <v>1595229</v>
    <v>2014</v>
  </rv>
  <rv s="4">
    <v>1806</v>
  </rv>
  <rv s="0">
    <v>https://www.bing.com/financeapi/forcetrigger?t=a23p6h&amp;q=XNAS%3aSTLD&amp;form=skydnc</v>
    <v>Learn more on Bing</v>
  </rv>
  <rv s="5">
    <v>en-GB</v>
    <v>a23p6h</v>
    <v>268435456</v>
    <v>1</v>
    <v>Powered by Refinitiv</v>
    <v>7</v>
    <v>STEEL DYNAMICS, INC. (XNAS:STLD)</v>
    <v>8</v>
    <v>9</v>
    <v>Finance</v>
    <v>5</v>
    <v>151.34</v>
    <v>90.549000000000007</v>
    <v>1.4220999999999999</v>
    <v>4.68</v>
    <v>-8.6370000000000006E-3</v>
    <v>3.5783000000000002E-2</v>
    <v>-1.17</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135.80500000000001</v>
    <v>Metals &amp; Mining</v>
    <v>Stock</v>
    <v>45415.914379409376</v>
    <v>1808</v>
    <v>131.79</v>
    <v>21397130000</v>
    <v>STEEL DYNAMICS, INC.</v>
    <v>STEEL DYNAMICS, INC.</v>
    <v>131.79</v>
    <v>9.3018999999999998</v>
    <v>130.79</v>
    <v>135.47</v>
    <v>134.30000000000001</v>
    <v>157947400</v>
    <v>STLD</v>
    <v>STEEL DYNAMICS, INC. (XNAS:STLD)</v>
    <v>1220665</v>
    <v>1107831</v>
    <v>1994</v>
  </rv>
  <rv s="4">
    <v>1809</v>
  </rv>
  <rv s="0">
    <v>https://www.bing.com/financeapi/forcetrigger?t=a1np4c&amp;q=XNYS%3aARE&amp;form=skydnc</v>
    <v>Learn more on Bing</v>
  </rv>
  <rv s="5">
    <v>en-GB</v>
    <v>a1np4c</v>
    <v>268435456</v>
    <v>1</v>
    <v>Powered by Refinitiv</v>
    <v>7</v>
    <v>ALEXANDRIA REAL ESTATE EQUITIES, INC. (XNYS:ARE)</v>
    <v>8</v>
    <v>9</v>
    <v>Finance</v>
    <v>5</v>
    <v>135.44499999999999</v>
    <v>90.73</v>
    <v>1.137</v>
    <v>2.34</v>
    <v>9.0449999999999992E-3</v>
    <v>1.9802E-2</v>
    <v>1.0900000000000001</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122.3</v>
    <v>Residential &amp; Commercial REIT</v>
    <v>Stock</v>
    <v>45415.970876191408</v>
    <v>1811</v>
    <v>119.43</v>
    <v>21075170000</v>
    <v>ALEXANDRIA REAL ESTATE EQUITIES, INC.</v>
    <v>ALEXANDRIA REAL ESTATE EQUITIES, INC.</v>
    <v>120.9</v>
    <v>112.4265</v>
    <v>118.17</v>
    <v>120.51</v>
    <v>121.6</v>
    <v>174883100</v>
    <v>ARE</v>
    <v>ALEXANDRIA REAL ESTATE EQUITIES, INC. (XNYS:ARE)</v>
    <v>706001</v>
    <v>806658</v>
    <v>1994</v>
  </rv>
  <rv s="4">
    <v>1812</v>
  </rv>
  <rv s="0">
    <v>https://www.bing.com/financeapi/forcetrigger?t=a1odxm&amp;q=XNYS%3aBF.B&amp;form=skydnc</v>
    <v>Learn more on Bing</v>
  </rv>
  <rv s="5">
    <v>en-GB</v>
    <v>a1odxm</v>
    <v>268435456</v>
    <v>1</v>
    <v>Powered by Refinitiv</v>
    <v>7</v>
    <v>BROWN-FORMAN CORPORATION (XNYS:BF.B)</v>
    <v>8</v>
    <v>9</v>
    <v>Finance</v>
    <v>5</v>
    <v>71.27</v>
    <v>47.06</v>
    <v>0.78100000000000003</v>
    <v>0.43</v>
    <v>1.6689999999999999E-3</v>
    <v>9.0550000000000005E-3</v>
    <v>0.08</v>
    <v>USD</v>
    <v>Brown-Forman Corporation manufactures, distills, bottles, imports, exports, markets, and sells a range of beverage alcohol products. Its brands include Jack Daniel's Tennessee Whiskey, Jack Daniel's Tennessee Honey, Gentleman Jack Rare Tennessee Whiskey, Jack Daniel's Tennessee Fire, Jack Daniel's Tennessee Apple, Jack Daniel's Bonded Tennessee Whiskey, Old Forester Whiskey Row Series, Jack Daniel's Sinatra Select, Old Forester Kentucky Straight Bourbon Whisky, Jack Daniel's Tennessee Rye, Old Forester Kentucky Straight Rye Whiskey, Jack Daniel’s Winter Jack, Woodford Reserve Kentucky Bourbon, Woodford Reserve Double Oaked, Fords Gin, Woodford Reserve Kentucky Rye Whiskey, Slane Irish Whiskey, Woodford Reserve Kentucky Straight Wheat Whiskey, Coopers' Craft Kentucky Bourbon, Woodford Reserve Kentucky Straight Malt Whiskey, The GlenDronach, el Jimador and Part Time Rangers RTDs. The Company's brands are sold in more than 170 countries worldwide.</v>
    <v>5600</v>
    <v>New York Stock Exchange</v>
    <v>XNYS</v>
    <v>XNYS</v>
    <v>850 DIXIE HWY, LOUISVILLE, KY, 40210 US</v>
    <v>48.6</v>
    <v>Beverages</v>
    <v>Stock</v>
    <v>45415.995787985936</v>
    <v>1814</v>
    <v>47.615000000000002</v>
    <v>22800630000</v>
    <v>BROWN-FORMAN CORPORATION</v>
    <v>BROWN-FORMAN CORPORATION</v>
    <v>48.11</v>
    <v>23.7805</v>
    <v>47.49</v>
    <v>47.92</v>
    <v>48</v>
    <v>472524200</v>
    <v>BF.B</v>
    <v>BROWN-FORMAN CORPORATION (XNYS:BF.B)</v>
    <v>1338235</v>
    <v>1830762</v>
    <v>1933</v>
  </rv>
  <rv s="4">
    <v>1815</v>
  </rv>
  <rv s="0">
    <v>https://www.bing.com/financeapi/forcetrigger?t=a1xam7&amp;q=XNYS%3aMAS&amp;form=skydnc</v>
    <v>Learn more on Bing</v>
  </rv>
  <rv s="5">
    <v>en-GB</v>
    <v>a1xam7</v>
    <v>268435456</v>
    <v>1</v>
    <v>Powered by Refinitiv</v>
    <v>7</v>
    <v>MASCO CORPORATION (XNYS:MAS)</v>
    <v>8</v>
    <v>9</v>
    <v>Finance</v>
    <v>5</v>
    <v>78.94</v>
    <v>47.66</v>
    <v>1.2786999999999999</v>
    <v>0.57999999999999996</v>
    <v>9.3439999999999999E-3</v>
    <v>8.4080000000000005E-3</v>
    <v>0.65</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71.3</v>
    <v>Homebuilding &amp; Construction Supplies</v>
    <v>Stock</v>
    <v>45415.958333356248</v>
    <v>1817</v>
    <v>69.515000000000001</v>
    <v>15320200464</v>
    <v>MASCO CORPORATION</v>
    <v>MASCO CORPORATION</v>
    <v>70.5</v>
    <v>17.034400000000002</v>
    <v>68.98</v>
    <v>69.56</v>
    <v>70.209999999999994</v>
    <v>220244400</v>
    <v>MAS</v>
    <v>MASCO CORPORATION (XNYS:MAS)</v>
    <v>1392157</v>
    <v>1940409</v>
    <v>1962</v>
  </rv>
  <rv s="4">
    <v>1818</v>
  </rv>
  <rv s="0">
    <v>https://www.bing.com/financeapi/forcetrigger?t=a23rjc&amp;q=XNAS%3aSTX&amp;form=skydnc</v>
    <v>Learn more on Bing</v>
  </rv>
  <rv s="5">
    <v>en-GB</v>
    <v>a23rjc</v>
    <v>268435456</v>
    <v>1</v>
    <v>Powered by Refinitiv</v>
    <v>7</v>
    <v>SEAGATE TECHNOLOGY HOLDINGS PUBLIC LIMITED COMPANY (XNAS:STX)</v>
    <v>8</v>
    <v>9</v>
    <v>Finance</v>
    <v>5</v>
    <v>101.26</v>
    <v>54.47</v>
    <v>1.0449999999999999</v>
    <v>1.21</v>
    <v>3.8860000000000001E-3</v>
    <v>1.4022E-2</v>
    <v>0.34</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33400</v>
    <v>Nasdaq Stock Market</v>
    <v>XNAS</v>
    <v>XNAS</v>
    <v>38/39 Fitzwilliam Square, Dublin 2, DUBLIN, DUBLIN, D02 NX53 IE</v>
    <v>87.9</v>
    <v>Computers, Phones &amp; Household Electronics</v>
    <v>Stock</v>
    <v>45415.982974421095</v>
    <v>1820</v>
    <v>86.68</v>
    <v>18374000000</v>
    <v>SEAGATE TECHNOLOGY HOLDINGS PUBLIC LIMITED COMPANY</v>
    <v>SEAGATE TECHNOLOGY HOLDINGS PUBLIC LIMITED COMPANY</v>
    <v>87.79</v>
    <v>0</v>
    <v>86.29</v>
    <v>87.5</v>
    <v>87.84</v>
    <v>209988500</v>
    <v>STX</v>
    <v>SEAGATE TECHNOLOGY HOLDINGS PUBLIC LIMITED COMPANY (XNAS:STX)</v>
    <v>1655351</v>
    <v>2985065</v>
    <v>2021</v>
  </rv>
  <rv s="4">
    <v>1821</v>
  </rv>
  <rv s="0">
    <v>https://www.bing.com/financeapi/forcetrigger?t=a28hu2&amp;q=OTCM%3aASBRF&amp;form=skydnc</v>
    <v>Learn more on Bing</v>
  </rv>
  <rv s="7">
    <v>en-GB</v>
    <v>a28hu2</v>
    <v>268435456</v>
    <v>1</v>
    <v>Powered by Refinitiv</v>
    <v>13</v>
    <v>Asahi Group Holdings, Ltd. (OTCM:ASBRF)</v>
    <v>8</v>
    <v>47</v>
    <v>Finance</v>
    <v>15</v>
    <v>41</v>
    <v>34.25</v>
    <v>1.1819</v>
    <v>-0.99960000000000004</v>
    <v>-2.7913999999999998E-2</v>
    <v>USD</v>
    <v>Asahi Group Holdings Ltd is a Japan-based holding company principally engaged in the manufacture and sale of liquors, beverages and food in Japan and overseas markets. The Company operates through four segments. Alcoholic Beverage segment is involved in the manufacture and sale of alcoholic beverages, such as beer, low-malt beer, shochu and whiskey. Beverage segment is involved in the manufacture and sale of soft drinks. Food segment is involved in the manufacture and sale of food and medicine. International segment is involved in the manufacture and sale of beer and other liquor products, as well as soft drinks. In addition, the Company is also engaged in the logistics business and restaurant business.</v>
    <v>28639</v>
    <v>OTC Markets</v>
    <v>OTCM</v>
    <v>OTCM</v>
    <v>Asahi Beer Headquarter Bldg., 1-23-1, Azumabashi, SUMIDA-KU, TOKYO-TO, 130-8602 JP</v>
    <v>34.81</v>
    <v>Beverages</v>
    <v>Stock</v>
    <v>45415.006944444445</v>
    <v>1823</v>
    <v>34.81</v>
    <v>2752014000000</v>
    <v>Asahi Group Holdings, Ltd.</v>
    <v>Asahi Group Holdings, Ltd.</v>
    <v>34.81</v>
    <v>15.1639</v>
    <v>35.809600000000003</v>
    <v>34.81</v>
    <v>507003400</v>
    <v>ASBRF</v>
    <v>Asahi Group Holdings, Ltd. (OTCM:ASBRF)</v>
    <v>1250</v>
    <v>2007460</v>
    <v>1949</v>
  </rv>
  <rv s="4">
    <v>1824</v>
  </rv>
  <rv s="0">
    <v>https://www.bing.com/financeapi/forcetrigger?t=aw5usm&amp;q=OTCM%3aKYOCF&amp;form=skydnc</v>
    <v>Learn more on Bing</v>
  </rv>
  <rv s="7">
    <v>en-GB</v>
    <v>aw5usm</v>
    <v>268435456</v>
    <v>1</v>
    <v>Powered by Refinitiv</v>
    <v>13</v>
    <v>KYOCERA CORPORATION (OTCM:KYOCF)</v>
    <v>8</v>
    <v>47</v>
    <v>Finance</v>
    <v>15</v>
    <v>15</v>
    <v>11.836</v>
    <v>0.63219999999999998</v>
    <v>0.86399999999999999</v>
    <v>7.2998000000000007E-2</v>
    <v>USD</v>
    <v>KYOCERA CORPORATION is mainly engaged in the development, manufacture and sale of automotive parts, semiconductor-related parts and electronic parts. The Company operates in six business segments. Industrial and Automotive Parts segment develops, manufactures and sells fine ceramic parts, automotive parts, liquid crystal displays and machine tools. Semiconductor-Related Parts segment develops, manufactures and sells ceramic packages and organic multilayer packages and boards. Electronic Device segment develops, manufactures and sells capacitors, crystal parts, connectors, and others. Communications segment develops, manufactures and sells mobile phones and communication modules, and provides information and communication services. Document Solutions segment is conducted printers, compound machines, document solutions and supply products. Life &amp; Environment segment develops, manufactures and sells solar power system, medical equipment, jewelry and ceramic knives.</v>
    <v>81209</v>
    <v>OTC Markets</v>
    <v>OTCM</v>
    <v>OTCM</v>
    <v>6, Takeda Tobadono-cho, Fushimi-ku, KYOTO-SHI, KYOTO-FU, 612-8501 JP</v>
    <v>12.7</v>
    <v>Electronic Equipment &amp; Parts</v>
    <v>Stock</v>
    <v>45415.702057696093</v>
    <v>1826</v>
    <v>12.076000000000001</v>
    <v>2869146000000</v>
    <v>KYOCERA CORPORATION</v>
    <v>KYOCERA CORPORATION</v>
    <v>12.076000000000001</v>
    <v>26.870699999999999</v>
    <v>11.836</v>
    <v>12.7</v>
    <v>1510474000</v>
    <v>KYOCF</v>
    <v>KYOCERA CORPORATION (OTCM:KYOCF)</v>
    <v>455</v>
    <v>4199440</v>
    <v>1946</v>
  </rv>
  <rv s="4">
    <v>1827</v>
  </rv>
  <rv s="0">
    <v>https://www.bing.com/financeapi/forcetrigger?t=bn634c&amp;q=XWBO%3aMAT1&amp;form=skydnc</v>
    <v>Learn more on Bing</v>
  </rv>
  <rv s="23">
    <v>en-GB</v>
    <v>bn634c</v>
    <v>268435456</v>
    <v>1</v>
    <v>Powered by Refinitiv</v>
    <v>70</v>
    <v>Panasonic Holdings Corporation (XWBO:MAT1)</v>
    <v>8</v>
    <v>158</v>
    <v>Finance</v>
    <v>15</v>
    <v>1.5004999999999999</v>
    <v>7.5999999999999998E-2</v>
    <v>9.4289999999999999E-3</v>
    <v>EUR</v>
    <v>Panasonic Holdings Corp, formerly Panasonic Corp, is a comprehensive manufacturer of electronic products. The Company operates through five main segments. The Home Appliances segments is engaged in the development, manufacture, and sale of room air conditioners, large air conditioners, televisions, digital cameras, video equipment, audio equipment, and fixed-line telephones. Living Solutions segment is engaged in the development, manufacture, and sale of lighting fixtures, lamps, wiring devices, and solar power generation systems. The Connected Solutions segment is engaged in the development, manufacture, and sale of air purifiers, bicycles, and care products. The Automotive segment is engaged in the development, manufacture and sale of car navigation systems, car audio and video equipment. The Industrial Solutions segment is development, manufacture and sale of control equipment, motors, factory automation equipment, electronic materials.</v>
    <v>233391</v>
    <v>Wiener Boerse</v>
    <v>XWBO</v>
    <v>XWBO</v>
    <v>1006, Kadoma, KADOMA-SHI, OSAKA-FU, 571-8501 JP</v>
    <v>8.1359999999999992</v>
    <v>Computers, Phones &amp; Household Electronics</v>
    <v>Stock</v>
    <v>45411</v>
    <v>1829</v>
    <v>8.0299999999999994</v>
    <v>3283802000000</v>
    <v>Panasonic Holdings Corporation</v>
    <v>Panasonic Holdings Corporation</v>
    <v>8.0299999999999994</v>
    <v>6</v>
    <v>8.06</v>
    <v>8.1359999999999992</v>
    <v>2454261000</v>
    <v>MAT1</v>
    <v>Panasonic Holdings Corporation (XWBO:MAT1)</v>
    <v>500</v>
    <v>9269870</v>
    <v>1935</v>
  </rv>
  <rv s="4">
    <v>1830</v>
  </rv>
  <rv s="0">
    <v>https://www.bing.com/financeapi/forcetrigger?t=a1ylw7&amp;q=XNYS%3aNMR&amp;form=skydnc</v>
    <v>Learn more on Bing</v>
  </rv>
  <rv s="5">
    <v>en-GB</v>
    <v>a1ylw7</v>
    <v>268435456</v>
    <v>1</v>
    <v>Powered by Refinitiv</v>
    <v>7</v>
    <v>Nomura Holdings, Inc. (XNYS:NMR)</v>
    <v>8</v>
    <v>9</v>
    <v>Finance</v>
    <v>5</v>
    <v>6.6174999999999997</v>
    <v>3.38</v>
    <v>0.64780000000000004</v>
    <v>0.08</v>
    <v>-1.3746000000000001E-2</v>
    <v>1.3937E-2</v>
    <v>-0.08</v>
    <v>USD</v>
    <v>Nomura Holdings Inc is a Japan-based company mainly engaged in the securities, investment, and financial services business across the world. The Company has three business segments. The Sales segment provides investment consultation services to individual clients in Japan. The Investment Management segment provides investment management services and investment solutions, including the establishment and management of investment trusts, discretionary investment services for domestic and foreign investors, fund management and administration for investment corporations and institutional investors, and silent partnership management. The Wholesale segment is engaged in the sale and trading of bonds, equity securities, derivatives, and foreign exchange, as well as investment banking services such as the bonds and securities underwriting business, merger and acquisition (M&amp;A) business and financial advisory services. The Company operates in Japan, the Americas, Europe, Asia and Oceania.</v>
    <v>26775</v>
    <v>New York Stock Exchange</v>
    <v>XNYS</v>
    <v>XNYS</v>
    <v>Urban Net Otemachi Bldg., 2-2-2, Ote-machi, CHIYODA-KU, TOKYO-TO, 100-0004 JP</v>
    <v>5.84</v>
    <v>Investment Banking &amp; Investment Services</v>
    <v>Stock</v>
    <v>45415.958333344533</v>
    <v>1832</v>
    <v>5.77</v>
    <v>17948770000</v>
    <v>Nomura Holdings, Inc.</v>
    <v>Nomura Holdings, Inc.</v>
    <v>5.8</v>
    <v>16.695399999999999</v>
    <v>5.74</v>
    <v>5.82</v>
    <v>5.74</v>
    <v>3163563000</v>
    <v>NMR</v>
    <v>Nomura Holdings, Inc. (XNYS:NMR)</v>
    <v>1784940</v>
    <v>1719981</v>
    <v>1925</v>
  </rv>
  <rv s="4">
    <v>1833</v>
  </rv>
  <rv s="0">
    <v>https://www.bing.com/financeapi/forcetrigger?t=a2p2fr&amp;q=OTCM%3aMSADF&amp;form=skydnc</v>
    <v>Learn more on Bing</v>
  </rv>
  <rv s="7">
    <v>en-GB</v>
    <v>a2p2fr</v>
    <v>268435456</v>
    <v>1</v>
    <v>Powered by Refinitiv</v>
    <v>13</v>
    <v>MS&amp;AD Insurance Group Holdings, Inc. (OTCM:MSADF)</v>
    <v>8</v>
    <v>47</v>
    <v>Finance</v>
    <v>15</v>
    <v>18.399999999999999</v>
    <v>11.263299999999999</v>
    <v>0.86080000000000001</v>
    <v>-0.16</v>
    <v>-8.9839999999999989E-3</v>
    <v>USD</v>
    <v>MS&amp;AD Insurance Group Holdings, Inc. is a Japan-based company mainly engaged in the insurance business. The Company has six business segments. The domestic non-life insurance business includes three segments: Mitsui Sumitomo Insurance, Aioi Nissay Dowa Insurance, Mitsui Direct General Insurance. The business is engaged in the sale of fire insurance, marine insurance, accident insurance, automobile insurance and other non-life insurance products in Japan. The domestic life insurance business includes two segments: Mitsui Sumitomo Aioi Life Insurance, Mitsui Sumitomo Primary Life Insurance. The business is engaged in the sale of personal insurance, personal annuity insurance, group insurance and other life insurance products in Japan. The Overseas Business segment is engaged in the insurance business in the United States, Europe, East Asia, Southeast Asia, South Asia, Australia and other regions. The Company is also engaged in the financial services business and risk related business.</v>
    <v>38367</v>
    <v>OTC Markets</v>
    <v>OTCM</v>
    <v>OTCM</v>
    <v>West Tower, Tokyo Sumitomo Twin Bldg., 2-27-2, Shinkawa, CHUO-KU, TOKYO-TO, 104-0033 JP</v>
    <v>17.649999999999999</v>
    <v>Insurance</v>
    <v>Stock</v>
    <v>45413.738026955471</v>
    <v>1835</v>
    <v>17.649999999999999</v>
    <v>4577782000000</v>
    <v>MS&amp;AD Insurance Group Holdings, Inc.</v>
    <v>MS&amp;AD Insurance Group Holdings, Inc.</v>
    <v>17.649999999999999</v>
    <v>11.1877</v>
    <v>17.809999999999999</v>
    <v>17.649999999999999</v>
    <v>1608214000</v>
    <v>MSADF</v>
    <v>MS&amp;AD Insurance Group Holdings, Inc. (OTCM:MSADF)</v>
    <v>100</v>
    <v>3971030</v>
    <v>2008</v>
  </rv>
  <rv s="4">
    <v>1836</v>
  </rv>
  <rv s="0">
    <v>http://en.wikipedia.org/wiki/Booz_Allen_Hamilton</v>
    <v>Wikipedia</v>
  </rv>
  <rv s="1">
    <v>0</v>
    <v>1838</v>
  </rv>
  <rv s="2">
    <v>6</v>
    <v>https://www.bing.com/th?id=AMMS_3f45a22699ebd8afef986bcc913c46ba&amp;qlt=95</v>
    <v>1839</v>
    <v>0</v>
    <v>https://www.bing.com/images/search?form=xlimg&amp;q=booz+allen+hamilton</v>
    <v>Image of BOOZ ALLEN HAMILTON HOLDING CORPORATION</v>
  </rv>
  <rv s="0">
    <v>https://www.bing.com/financeapi/forcetrigger?t=a1o5m7&amp;q=XNYS%3aBAH&amp;form=skydnc</v>
    <v>Learn more on Bing</v>
  </rv>
  <rv s="3">
    <v>en-GB</v>
    <v>a1o5m7</v>
    <v>268435456</v>
    <v>1</v>
    <v>Powered by Refinitiv</v>
    <v>0</v>
    <v>BOOZ ALLEN HAMILTON HOLDING CORPORATION (XNYS:BAH)</v>
    <v>3</v>
    <v>4</v>
    <v>Finance</v>
    <v>5</v>
    <v>150.59</v>
    <v>89.8</v>
    <v>0.56850000000000001</v>
    <v>0.55000000000000004</v>
    <v>6.5869999999999991E-3</v>
    <v>3.7490000000000002E-3</v>
    <v>0.97</v>
    <v>USD</v>
    <v>Booz Allen Hamilton Holding Corporation is a holding company. The Company provides management and technology consulting, analytics, engineering, digital solutions, mission operations, and cyber services to United States (US) and international governments, major corporations, and not-for-profit organizations. Its analytics service offering focuses on providing solutions the areas of artificial intelligence (AI), such as machine learning (ML), deep learning, data science, such as data engineering and predictive modeling, automation and decision analytics, and emerging areas, such as quantum computing. Its consulting service offering focuses on the talent and expertise needed to solve client problems and develop mission-oriented solutions for specific domains, business strategies, human capital, and operations through new approaches. Its engineering solutions deliver engineering services and solutions to define, develop, implement, sustain, and modernize complex physical systems.</v>
    <v>33800</v>
    <v>New York Stock Exchange</v>
    <v>XNYS</v>
    <v>XNYS</v>
    <v>8283 Greensboro Dr, MCLEAN, VA, 22102 US</v>
    <v>148.26990000000001</v>
    <v>1840</v>
    <v>Software &amp; IT Services</v>
    <v>Stock</v>
    <v>45415.995014698441</v>
    <v>1841</v>
    <v>145.77000000000001</v>
    <v>19105083775</v>
    <v>BOOZ ALLEN HAMILTON HOLDING CORPORATION</v>
    <v>BOOZ ALLEN HAMILTON HOLDING CORPORATION</v>
    <v>147.93</v>
    <v>47.504600000000003</v>
    <v>146.69999999999999</v>
    <v>147.25</v>
    <v>148.22</v>
    <v>129745900</v>
    <v>BAH</v>
    <v>BOOZ ALLEN HAMILTON HOLDING CORPORATION (XNYS:BAH)</v>
    <v>797047</v>
    <v>553565</v>
    <v>2008</v>
  </rv>
  <rv s="4">
    <v>1842</v>
  </rv>
  <rv s="0">
    <v>https://www.bing.com/financeapi/forcetrigger?t=a1rzh7&amp;q=XNAS%3aENPH&amp;form=skydnc</v>
    <v>Learn more on Bing</v>
  </rv>
  <rv s="5">
    <v>en-GB</v>
    <v>a1rzh7</v>
    <v>268435456</v>
    <v>1</v>
    <v>Powered by Refinitiv</v>
    <v>7</v>
    <v>ENPHASE ENERGY, INC. (XNAS:ENPH)</v>
    <v>8</v>
    <v>9</v>
    <v>Finance</v>
    <v>5</v>
    <v>192.22</v>
    <v>73.489999999999995</v>
    <v>1.7576000000000001</v>
    <v>8.14</v>
    <v>7.0050000000000006E-4</v>
    <v>7.6748999999999998E-2</v>
    <v>0.08</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117.26</v>
    <v>Renewable Energy</v>
    <v>Stock</v>
    <v>45415.99738910859</v>
    <v>1844</v>
    <v>110.52</v>
    <v>15538360000</v>
    <v>ENPHASE ENERGY, INC.</v>
    <v>ENPHASE ENERGY, INC.</v>
    <v>110.52</v>
    <v>59.831299999999999</v>
    <v>106.06</v>
    <v>114.2</v>
    <v>114.28</v>
    <v>136062700</v>
    <v>ENPH</v>
    <v>ENPHASE ENERGY, INC. (XNAS:ENPH)</v>
    <v>6067183</v>
    <v>4148807</v>
    <v>2006</v>
  </rv>
  <rv s="4">
    <v>1845</v>
  </rv>
  <rv s="0">
    <v>https://www.bing.com/financeapi/forcetrigger?t=btuzec&amp;q=XFRA%3aVNAA&amp;form=skydnc</v>
    <v>Learn more on Bing</v>
  </rv>
  <rv s="8">
    <v>en-GB</v>
    <v>btuzec</v>
    <v>268435456</v>
    <v>1</v>
    <v>Powered by Refinitiv</v>
    <v>18</v>
    <v>Vonovia SE (XFRA:VNAA)</v>
    <v>8</v>
    <v>52</v>
    <v>Finance</v>
    <v>15</v>
    <v>0.80230000000000001</v>
    <v>-0.2</v>
    <v>-1.4286E-2</v>
    <v>EUR</v>
    <v>Vonovia SE is a Germany-based residential real estate company. It manages business via three segments: Rental, Value-add Business and Sales. The Rental segment combines business activities aimed at value-enhancing management of the properties. The Value-add Business segment comprises customer-oriented services, which are related to or influence the rental business. The Sales segment bundles all real estate sales from the Company’s portfolio. It includes the individual sale of apartments from the Privatize subportfolio and the sale of entire buildings or pieces of land from the non-strategic and non-core subportfolios.</v>
    <v>11999</v>
    <v>Deutsche Boerse AG</v>
    <v>XFRA</v>
    <v>XFRA</v>
    <v>Universitaetsstrasse 133, BOCHUM, NORDRHEIN-WESTFALEN, 44803 DE</v>
    <v>13.8</v>
    <v>Real Estate Operations</v>
    <v>Stock</v>
    <v>45415.836805555555</v>
    <v>1847</v>
    <v>13.4</v>
    <v>22215370000</v>
    <v>Vonovia SE</v>
    <v>Vonovia SE</v>
    <v>13.4</v>
    <v>14</v>
    <v>13.8</v>
    <v>814645000</v>
    <v>VNAA</v>
    <v>Vonovia SE (XFRA:VNAA)</v>
    <v>75</v>
    <v>2362960</v>
    <v>2001</v>
  </rv>
  <rv s="4">
    <v>1848</v>
  </rv>
  <rv s="0">
    <v>https://www.bing.com/financeapi/forcetrigger?t=a1npa2&amp;q=XNYS%3aARES&amp;form=skydnc</v>
    <v>Learn more on Bing</v>
  </rv>
  <rv s="5">
    <v>en-GB</v>
    <v>a1npa2</v>
    <v>268435456</v>
    <v>1</v>
    <v>Powered by Refinitiv</v>
    <v>7</v>
    <v>ARES MANAGEMENT CORPORATION (XNYS:ARES)</v>
    <v>8</v>
    <v>9</v>
    <v>Finance</v>
    <v>5</v>
    <v>139.47999999999999</v>
    <v>77.97</v>
    <v>1.2273000000000001</v>
    <v>-2.73</v>
    <v>8.2629999999999995E-3</v>
    <v>-2.0276000000000002E-2</v>
    <v>1.0900000000000001</v>
    <v>USD</v>
    <v>Ares Management Corporation is a global alternative investment manager offering clients complementary primary and secondary investment solutions across various asset classes. The Company's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global platform has approximately $419 billion of assets under management.</v>
    <v>2850</v>
    <v>New York Stock Exchange</v>
    <v>XNYS</v>
    <v>XNYS</v>
    <v>2000 Ave Of The Stars, 12Th Floor, LOS ANGELES, CA, 90067 US</v>
    <v>135.745</v>
    <v>Investment Banking &amp; Investment Services</v>
    <v>Stock</v>
    <v>45415.958333378905</v>
    <v>1850</v>
    <v>131.80000000000001</v>
    <v>40399561251</v>
    <v>ARES MANAGEMENT CORPORATION</v>
    <v>ARES MANAGEMENT CORPORATION</v>
    <v>135.35</v>
    <v>63.764699999999998</v>
    <v>134.63999999999999</v>
    <v>131.91</v>
    <v>133</v>
    <v>306266100</v>
    <v>ARES</v>
    <v>ARES MANAGEMENT CORPORATION (XNYS:ARES)</v>
    <v>1085269</v>
    <v>1146889</v>
    <v>2015</v>
  </rv>
  <rv s="4">
    <v>1851</v>
  </rv>
  <rv s="0">
    <v>https://www.bing.com/financeapi/forcetrigger?t=a1yrar&amp;q=XNAS%3aNTAP&amp;form=skydnc</v>
    <v>Learn more on Bing</v>
  </rv>
  <rv s="5">
    <v>en-GB</v>
    <v>a1yrar</v>
    <v>268435456</v>
    <v>1</v>
    <v>Powered by Refinitiv</v>
    <v>7</v>
    <v>NETAPP, INC. (XNAS:NTAP)</v>
    <v>8</v>
    <v>9</v>
    <v>Finance</v>
    <v>5</v>
    <v>112.48</v>
    <v>61.54</v>
    <v>1.2101999999999999</v>
    <v>2.52</v>
    <v>2.198E-2</v>
    <v>2.4676999999999998E-2</v>
    <v>2.2999999999999998</v>
    <v>USD</v>
    <v>NetApp, Inc. (NetApp) is a cloud-led, data-centric software company. The Company delivers a portfolio of cloud services, and storage infrastructure, powered by intelligent data management software. The Company operates through two segments: Hybrid Cloud and Public Cloud. Its Hybrid Cloud segment offers a portfolio of storage management and infrastructure solutions that help customers recast their data centers with the power of cloud. This portfolio is designed to operate with public clouds to unlock the potential of hybrid, multi-cloud operations. It offers a portfolio of cloud-connected all-flash, hybrid-flash, and object storage systems. Its Public Cloud segment offers a portfolio of products delivered primarily as-a-service, including related support. This portfolio includes cloud storage and data services, and cloud operations services. The Company’s solutions and services are generally available on the public clouds, including Amazon AWS, Microsoft Azure and Google Cloud Platform.</v>
    <v>12000</v>
    <v>Nasdaq Stock Market</v>
    <v>XNAS</v>
    <v>XNAS</v>
    <v>3060 Olsen Drive, SAN JOSE, CA, 95128 US</v>
    <v>104.73</v>
    <v>Computers, Phones &amp; Household Electronics</v>
    <v>Stock</v>
    <v>45415.987203448436</v>
    <v>1853</v>
    <v>103.0423</v>
    <v>21595250000</v>
    <v>NETAPP, INC.</v>
    <v>NETAPP, INC.</v>
    <v>103.25</v>
    <v>23.746700000000001</v>
    <v>102.12</v>
    <v>104.64</v>
    <v>106.94</v>
    <v>206376700</v>
    <v>NTAP</v>
    <v>NETAPP, INC. (XNAS:NTAP)</v>
    <v>2463599</v>
    <v>1455600</v>
    <v>2001</v>
  </rv>
  <rv s="4">
    <v>1854</v>
  </rv>
  <rv s="0">
    <v>https://www.bing.com/financeapi/forcetrigger?t=a1w1rw&amp;q=XNAS%3aJBHT&amp;form=skydnc</v>
    <v>Learn more on Bing</v>
  </rv>
  <rv s="5">
    <v>en-GB</v>
    <v>a1w1rw</v>
    <v>268435456</v>
    <v>1</v>
    <v>Powered by Refinitiv</v>
    <v>7</v>
    <v>J. B. HUNT TRANSPORT SERVICES, INC. (XNAS:JBHT)</v>
    <v>8</v>
    <v>9</v>
    <v>Finance</v>
    <v>5</v>
    <v>219.505</v>
    <v>160.07</v>
    <v>1.1607000000000001</v>
    <v>0.99</v>
    <v>9.9059999999999999E-3</v>
    <v>6.0160000000000005E-3</v>
    <v>1.64</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167.65</v>
    <v>Freight &amp; Logistics Services</v>
    <v>Stock</v>
    <v>45415.990976122659</v>
    <v>1856</v>
    <v>165.17</v>
    <v>17085220000</v>
    <v>J. B. HUNT TRANSPORT SERVICES, INC.</v>
    <v>J. B. HUNT TRANSPORT SERVICES, INC.</v>
    <v>166.31</v>
    <v>26.2485</v>
    <v>164.57</v>
    <v>165.56</v>
    <v>167.2</v>
    <v>103196600</v>
    <v>JBHT</v>
    <v>J. B. HUNT TRANSPORT SERVICES, INC. (XNAS:JBHT)</v>
    <v>745240</v>
    <v>1032913</v>
    <v>1961</v>
  </rv>
  <rv s="4">
    <v>1857</v>
  </rv>
  <rv s="0">
    <v>https://www.bing.com/financeapi/forcetrigger?t=a1nwgh&amp;q=XNYS%3aATO&amp;form=skydnc</v>
    <v>Learn more on Bing</v>
  </rv>
  <rv s="5">
    <v>en-GB</v>
    <v>a1nwgh</v>
    <v>268435456</v>
    <v>1</v>
    <v>Powered by Refinitiv</v>
    <v>7</v>
    <v>ATMOS ENERGY CORPORATION (XNYS:ATO)</v>
    <v>8</v>
    <v>9</v>
    <v>Finance</v>
    <v>5</v>
    <v>125.28</v>
    <v>101</v>
    <v>0.67579999999999996</v>
    <v>0.27</v>
    <v>2.2910000000000001E-3</v>
    <v>2.2680000000000001E-3</v>
    <v>0.27339999999999998</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5430 Lbj Freeway, 1800 Three Lincoln Ctr, DALLAS, TX, 75240 US</v>
    <v>119.88</v>
    <v>Natural Gas Utilities</v>
    <v>Stock</v>
    <v>45415.958333367969</v>
    <v>1859</v>
    <v>118.295</v>
    <v>17998190000</v>
    <v>ATMOS ENERGY CORPORATION</v>
    <v>ATMOS ENERGY CORPORATION</v>
    <v>119.71</v>
    <v>18.9421</v>
    <v>119.05</v>
    <v>119.32</v>
    <v>119.5934</v>
    <v>150839700</v>
    <v>ATO</v>
    <v>ATMOS ENERGY CORPORATION (XNYS:ATO)</v>
    <v>608234</v>
    <v>710065</v>
    <v>1981</v>
  </rv>
  <rv s="4">
    <v>1860</v>
  </rv>
  <rv s="0">
    <v>https://www.bing.com/financeapi/forcetrigger?t=a1pyar&amp;q=XNYS%3aCMS&amp;form=skydnc</v>
    <v>Learn more on Bing</v>
  </rv>
  <rv s="5">
    <v>en-GB</v>
    <v>a1pyar</v>
    <v>268435456</v>
    <v>1</v>
    <v>Powered by Refinitiv</v>
    <v>7</v>
    <v>CMS ENERGY CORPORATION (XNYS:CMS)</v>
    <v>8</v>
    <v>9</v>
    <v>Finance</v>
    <v>5</v>
    <v>63.76</v>
    <v>49.87</v>
    <v>0.39119999999999999</v>
    <v>0.28999999999999998</v>
    <v>6.3349999999999995E-3</v>
    <v>4.7330000000000002E-3</v>
    <v>0.39</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61.91</v>
    <v>Multiline Utilities</v>
    <v>Stock</v>
    <v>45415.986507025002</v>
    <v>1862</v>
    <v>60.83</v>
    <v>18383995224</v>
    <v>CMS ENERGY CORPORATION</v>
    <v>CMS ENERGY CORPORATION</v>
    <v>61.66</v>
    <v>19.659600000000001</v>
    <v>61.27</v>
    <v>61.56</v>
    <v>61.95</v>
    <v>298635400</v>
    <v>CMS</v>
    <v>CMS ENERGY CORPORATION (XNYS:CMS)</v>
    <v>1543322</v>
    <v>2729177</v>
    <v>1987</v>
  </rv>
  <rv s="4">
    <v>1863</v>
  </rv>
  <rv s="0">
    <v>https://www.bing.com/financeapi/forcetrigger?t=a1q1tc&amp;q=XNYS%3aCNP&amp;form=skydnc</v>
    <v>Learn more on Bing</v>
  </rv>
  <rv s="5">
    <v>en-GB</v>
    <v>a1q1tc</v>
    <v>268435456</v>
    <v>1</v>
    <v>Powered by Refinitiv</v>
    <v>7</v>
    <v>CENTERPOINT ENERGY, INC. (XNYS:CNP)</v>
    <v>8</v>
    <v>9</v>
    <v>Finance</v>
    <v>5</v>
    <v>31.434999999999999</v>
    <v>25.42</v>
    <v>0.90329999999999999</v>
    <v>0.05</v>
    <v>6.7909999999999997E-4</v>
    <v>1.701E-3</v>
    <v>0.02</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P.O. Box 1700, HOUSTON, TX, 77251-1700 US</v>
    <v>29.67</v>
    <v>Multiline Utilities</v>
    <v>Stock</v>
    <v>45415.975828089846</v>
    <v>1865</v>
    <v>29.155000000000001</v>
    <v>18839880000</v>
    <v>CENTERPOINT ENERGY, INC.</v>
    <v>CENTERPOINT ENERGY, INC.</v>
    <v>29.56</v>
    <v>20.633400000000002</v>
    <v>29.4</v>
    <v>29.45</v>
    <v>29.47</v>
    <v>639724100</v>
    <v>CNP</v>
    <v>CENTERPOINT ENERGY, INC. (XNYS:CNP)</v>
    <v>3650927</v>
    <v>4617768</v>
    <v>2001</v>
  </rv>
  <rv s="4">
    <v>1866</v>
  </rv>
  <rv s="0">
    <v>https://www.bing.com/financeapi/forcetrigger?t=a1myec&amp;q=XNYS%3aAER&amp;form=skydnc</v>
    <v>Learn more on Bing</v>
  </rv>
  <rv s="5">
    <v>en-GB</v>
    <v>a1myec</v>
    <v>268435456</v>
    <v>1</v>
    <v>Powered by Refinitiv</v>
    <v>7</v>
    <v>AerCap Holdings NV (XNYS:AER)</v>
    <v>8</v>
    <v>9</v>
    <v>Finance</v>
    <v>5</v>
    <v>88.54</v>
    <v>53.42</v>
    <v>1.8483000000000001</v>
    <v>0.78</v>
    <v>-5.2749999999999993E-3</v>
    <v>8.9839999999999989E-3</v>
    <v>-0.46210000000000001</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1,740 aircraft, over 900 engines and over 300 helicopters, and an order book of more than 400 of in-demand aircraft in the world. The Company serves approximately 300 customers around the world with comprehensive fleet solutions.</v>
    <v>679</v>
    <v>New York Stock Exchange</v>
    <v>XNYS</v>
    <v>XNYS</v>
    <v>Aercap House, 65 Saint Stephen's Green, DUBLIN, IRELAND-NA, D02 YX20 IE</v>
    <v>88.16</v>
    <v>Professional &amp; Commercial Services</v>
    <v>Stock</v>
    <v>45415.958333378905</v>
    <v>1868</v>
    <v>86.844999999999999</v>
    <v>17738400000</v>
    <v>AerCap Holdings NV</v>
    <v>AerCap Holdings NV</v>
    <v>87.47</v>
    <v>5.7027999999999999</v>
    <v>86.82</v>
    <v>87.6</v>
    <v>87.137900000000002</v>
    <v>202493200</v>
    <v>AER</v>
    <v>AerCap Holdings NV (XNYS:AER)</v>
    <v>1137735</v>
    <v>1562783</v>
    <v>2006</v>
  </rv>
  <rv s="4">
    <v>1869</v>
  </rv>
  <rv s="0">
    <v>https://www.bing.com/financeapi/forcetrigger?t=bwzzcw&amp;q=XMEX%3aRWEN&amp;form=skydnc</v>
    <v>Learn more on Bing</v>
  </rv>
  <rv s="6">
    <v>en-GB</v>
    <v>bwzzcw</v>
    <v>268435456</v>
    <v>1</v>
    <v>Powered by Refinitiv</v>
    <v>10</v>
    <v>RWE AG (XMEX:RWEN)</v>
    <v>8</v>
    <v>159</v>
    <v>Finance</v>
    <v>42</v>
    <v>689.57</v>
    <v>630</v>
    <v>0.62380000000000002</v>
    <v>-1.6</v>
    <v>-2.32E-3</v>
    <v>MXN</v>
    <v>RWE AG (RWE) is a Germany-based energy company which focuses on electricity generation. The Company is engaged in electricity generation, building storage systems and energy trading. Its activities are divided into following five segments: Offshore Wind, where the business relating to offshore wind is presented; Onshore Wind/ Solar, in which it pools its onshore wind and solar business as well as parts of its battery storage activities; Hydro/ Biomass/ Gas, where its run-of-river, pumped storage, biomass and gas-fired power stations are pooled; Supply &amp; Trading, where trading of electricity and other energy commodities is at core; and Coal/ Nuclear, which consists of lignite mining and processing as well as electricity generation from this energy source.</v>
    <v>20135</v>
    <v>Mexican Stock Exchange</v>
    <v>XMEX</v>
    <v>XMEX</v>
    <v>RWE Platz 1, ESSEN, NORDRHEIN-WESTFALEN, 45141 DE</v>
    <v>687.97</v>
    <v>Multiline Utilities</v>
    <v>Stock</v>
    <v>45309.614004629628</v>
    <v>1871</v>
    <v>687.97</v>
    <v>27626260000</v>
    <v>RWE AG</v>
    <v>RWE AG</v>
    <v>687.97</v>
    <v>689.57</v>
    <v>687.97</v>
    <v>743841200</v>
    <v>RWEN</v>
    <v>RWE AG (XMEX:RWEN)</v>
    <v>3532</v>
    <v>2593740</v>
    <v>2000</v>
  </rv>
  <rv s="4">
    <v>1872</v>
  </rv>
  <rv s="0">
    <v>https://www.bing.com/financeapi/forcetrigger?t=a2pya2&amp;q=OTCM%3aNJDCY&amp;form=skydnc</v>
    <v>Learn more on Bing</v>
  </rv>
  <rv s="7">
    <v>en-GB</v>
    <v>a2pya2</v>
    <v>268435456</v>
    <v>1</v>
    <v>Powered by Refinitiv</v>
    <v>13</v>
    <v>NIDEC CORPORATION (OTCM:NJDCY)</v>
    <v>8</v>
    <v>90</v>
    <v>Finance</v>
    <v>15</v>
    <v>15.78</v>
    <v>8.9400999999999993</v>
    <v>1.1511</v>
    <v>0.12</v>
    <v>1.0168999999999999E-2</v>
    <v>USD</v>
    <v>Nidec Corp is engaged in the manufacture and sale of precision small motors, automotive products, home appliances, commercial and industrial products, equipment devices, and electronic and optical components. The Company operates 10 business segments. SPMS segment manufactures and sells hard disk drive (HDD) motors and other small motors. AMEC and Nidec Mobility segment manufacture and sell automotive products. MOEN, ACIM and Nidec Techno Motor segment manufacture and sell products for consumer electronics, commercial and industrial applications. Nidec Sankyo segment manufactures and sells equipment devices, automotive products, electronic components, and other small motors. Nidec Shimpo segment manufactures and sells equipment and machine tools. Nidec Read segment manufactures and sells equipment. The Others segment manufactures and sells automotive products, equipment, electronic components, and other small motors. This Company also manufactures, sells, and services presses.</v>
    <v>106592</v>
    <v>OTC Markets</v>
    <v>OTCM</v>
    <v>OTCM</v>
    <v>338, Kuze Tonoshiro-cho, Minami-ku, KYOTO-SHI, KYOTO-FU, 601-8205 JP</v>
    <v>11.92</v>
    <v>Machinery, Equipment &amp; Components</v>
    <v>Stock</v>
    <v>45415.833323378909</v>
    <v>1874</v>
    <v>11.8</v>
    <v>28001860000</v>
    <v>NIDEC CORPORATION</v>
    <v>NIDEC CORPORATION</v>
    <v>11.89</v>
    <v>33.045000000000002</v>
    <v>11.8</v>
    <v>11.92</v>
    <v>2385138000</v>
    <v>NJDCY</v>
    <v>NIDEC CORPORATION (OTCM:NJDCY)</v>
    <v>49987</v>
    <v>111430</v>
    <v>1973</v>
  </rv>
  <rv s="4">
    <v>1875</v>
  </rv>
  <rv s="0">
    <v>https://www.bing.com/financeapi/forcetrigger?t=bpld9c&amp;q=OTCM%3aLSRCF&amp;form=skydnc</v>
    <v>Learn more on Bing</v>
  </rv>
  <rv s="7">
    <v>en-GB</v>
    <v>bpld9c</v>
    <v>268435456</v>
    <v>1</v>
    <v>Powered by Refinitiv</v>
    <v>13</v>
    <v>Lasertec Corporation (OTCM:LSRCF)</v>
    <v>8</v>
    <v>47</v>
    <v>Finance</v>
    <v>15</v>
    <v>297.60989999999998</v>
    <v>131.75</v>
    <v>1.6185</v>
    <v>29.99</v>
    <v>0.13269300000000001</v>
    <v>USD</v>
    <v>Lasertec Corporation is a Japan-based company mainly engaged in the design, manufacture and sale of the inspection and measurement equipment. The Company is involved in the design, manufacture and sale of the semiconductor-related devices and other devices, as well as the provision of the related services. The Company’s main products include semiconductor related equipment such as photomasks and defect inspection or measurement equipment for various wafers, energy &amp; environment related equipment for SiC wafer, transparent wafer defect inspection or review equipment, FPD-related equipment for FPD photomask defect inspection equipment, hybrid laser microscope laser microscope. The Company operates in North America and Europe, Japan and Asia.</v>
    <v>859</v>
    <v>OTC Markets</v>
    <v>OTCM</v>
    <v>OTCM</v>
    <v>2-10-1, Shin-Yokohama, Kohoku-ku, YOKOHAMA-SHI, KANAGAWA-KEN, 222-8552 JP</v>
    <v>256</v>
    <v>Semiconductors &amp; Semiconductor Equipment</v>
    <v>Stock</v>
    <v>45413.77540825156</v>
    <v>1877</v>
    <v>256</v>
    <v>3262310000000</v>
    <v>Lasertec Corporation</v>
    <v>Lasertec Corporation</v>
    <v>256</v>
    <v>52.164299999999997</v>
    <v>226.01</v>
    <v>256</v>
    <v>94286400</v>
    <v>LSRCF</v>
    <v>Lasertec Corporation (OTCM:LSRCF)</v>
    <v>1</v>
    <v>8395390</v>
    <v>1962</v>
  </rv>
  <rv s="4">
    <v>1878</v>
  </rv>
  <rv s="0">
    <v>https://www.bing.com/financeapi/forcetrigger?t=a2iedm&amp;q=XNAS%3aGMAB&amp;form=skydnc</v>
    <v>Learn more on Bing</v>
  </rv>
  <rv s="5">
    <v>en-GB</v>
    <v>a2iedm</v>
    <v>268435456</v>
    <v>1</v>
    <v>Powered by Refinitiv</v>
    <v>7</v>
    <v>Genmab A/S (XNAS:GMAB)</v>
    <v>8</v>
    <v>9</v>
    <v>Finance</v>
    <v>5</v>
    <v>42.72</v>
    <v>26.32</v>
    <v>0.99350000000000005</v>
    <v>2</v>
    <v>-2.4226000000000001E-2</v>
    <v>7.2149999999999992E-2</v>
    <v>-0.72</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2286</v>
    <v>Nasdaq Stock Market</v>
    <v>XNAS</v>
    <v>XNAS</v>
    <v>Kalvebod Brygge 43, KOEBENHAVN V, DENMARK-NA, 1560 DK</v>
    <v>29.92</v>
    <v>Biotechnology &amp; Medical Research</v>
    <v>Stock</v>
    <v>45415.962028055466</v>
    <v>1880</v>
    <v>29.46</v>
    <v>18483050000</v>
    <v>Genmab A/S</v>
    <v>Genmab A/S</v>
    <v>29.73</v>
    <v>24.8018</v>
    <v>27.72</v>
    <v>29.72</v>
    <v>29</v>
    <v>661229600</v>
    <v>GMAB</v>
    <v>Genmab A/S (XNAS:GMAB)</v>
    <v>721270</v>
    <v>457237</v>
    <v>1998</v>
  </rv>
  <rv s="4">
    <v>1881</v>
  </rv>
  <rv s="0">
    <v>https://www.bing.com/financeapi/forcetrigger?t=a1sicw&amp;q=XNAS%3aEXPD&amp;form=skydnc</v>
    <v>Learn more on Bing</v>
  </rv>
  <rv s="5">
    <v>en-GB</v>
    <v>a1sicw</v>
    <v>268435456</v>
    <v>1</v>
    <v>Powered by Refinitiv</v>
    <v>7</v>
    <v>EXPEDITORS INTERNATIONAL OF WASHINGTON, INC (XNYS:EXPD)</v>
    <v>8</v>
    <v>9</v>
    <v>Finance</v>
    <v>5</v>
    <v>131.16999999999999</v>
    <v>107.03</v>
    <v>0.97070000000000001</v>
    <v>1.05</v>
    <v>-1.8270000000000001E-3</v>
    <v>9.2179999999999988E-3</v>
    <v>-0.21</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1015 Third Avenue, SEATTLE, WA, 98104 US</v>
    <v>115.71</v>
    <v>Freight &amp; Logistics Services</v>
    <v>Stock</v>
    <v>45415.958333344533</v>
    <v>1883</v>
    <v>113.8</v>
    <v>16542663528</v>
    <v>EXPEDITORS INTERNATIONAL OF WASHINGTON, INC</v>
    <v>EXPEDITORS INTERNATIONAL OF WASHINGTON, INC</v>
    <v>113.83</v>
    <v>23.0017</v>
    <v>113.91</v>
    <v>114.96</v>
    <v>114.75</v>
    <v>143899300</v>
    <v>EXPD</v>
    <v>EXPEDITORS INTERNATIONAL OF WASHINGTON, INC (XNYS:EXPD)</v>
    <v>1541377</v>
    <v>1238514</v>
    <v>1979</v>
  </rv>
  <rv s="4">
    <v>1884</v>
  </rv>
  <rv s="0">
    <v>https://www.bing.com/financeapi/forcetrigger?t=a23tz2&amp;q=XNAS%3aSWKS&amp;form=skydnc</v>
    <v>Learn more on Bing</v>
  </rv>
  <rv s="5">
    <v>en-GB</v>
    <v>a23tz2</v>
    <v>268435456</v>
    <v>1</v>
    <v>Powered by Refinitiv</v>
    <v>7</v>
    <v>SKYWORKS SOLUTIONS, INC. (XNAS:SWKS)</v>
    <v>8</v>
    <v>9</v>
    <v>Finance</v>
    <v>5</v>
    <v>115.69</v>
    <v>85.06</v>
    <v>1.2750999999999999</v>
    <v>2.79</v>
    <v>1.081E-4</v>
    <v>3.1097E-2</v>
    <v>0.01</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93.49</v>
    <v>Semiconductors &amp; Semiconductor Equipment</v>
    <v>Stock</v>
    <v>45415.999498332814</v>
    <v>1886</v>
    <v>90.9</v>
    <v>14822500000</v>
    <v>SKYWORKS SOLUTIONS, INC.</v>
    <v>SKYWORKS SOLUTIONS, INC.</v>
    <v>92.19</v>
    <v>17.406400000000001</v>
    <v>89.72</v>
    <v>92.51</v>
    <v>92.52</v>
    <v>160225900</v>
    <v>SWKS</v>
    <v>SKYWORKS SOLUTIONS, INC. (XNAS:SWKS)</v>
    <v>3562773</v>
    <v>2431789</v>
    <v>2002</v>
  </rv>
  <rv s="4">
    <v>1887</v>
  </rv>
  <rv s="0">
    <v>https://www.bing.com/financeapi/forcetrigger?t=a1o76h&amp;q=XNYS%3aBAX&amp;form=skydnc</v>
    <v>Learn more on Bing</v>
  </rv>
  <rv s="13">
    <v>en-GB</v>
    <v>a1o76h</v>
    <v>268435456</v>
    <v>1</v>
    <v>Powered by Refinitiv</v>
    <v>33</v>
    <v>BAXTER INTERNATIONAL INC. (XNYS:BAX)</v>
    <v>8</v>
    <v>34</v>
    <v>Finance</v>
    <v>5</v>
    <v>50.21</v>
    <v>31.01</v>
    <v>0.64429999999999998</v>
    <v>-0.02</v>
    <v>2.9820000000000003E-3</v>
    <v>-5.419E-4</v>
    <v>0.11</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DF2-1W, ONE BAXTER PKWY, DEERFIELD, IL, 60015 US</v>
    <v>37.43</v>
    <v>Healthcare Equipment &amp; Supplies</v>
    <v>Stock</v>
    <v>45415.97769716406</v>
    <v>1889</v>
    <v>36.5</v>
    <v>18789810830</v>
    <v>BAXTER INTERNATIONAL INC.</v>
    <v>BAXTER INTERNATIONAL INC.</v>
    <v>37.229999999999997</v>
    <v>36.909999999999997</v>
    <v>36.89</v>
    <v>37</v>
    <v>509347000</v>
    <v>BAX</v>
    <v>BAXTER INTERNATIONAL INC. (XNYS:BAX)</v>
    <v>6246789</v>
    <v>3370017</v>
    <v>1931</v>
  </rv>
  <rv s="4">
    <v>1890</v>
  </rv>
  <rv s="0">
    <v>https://www.bing.com/financeapi/forcetrigger?t=a1saoc&amp;q=XNYS%3aETR&amp;form=skydnc</v>
    <v>Learn more on Bing</v>
  </rv>
  <rv s="5">
    <v>en-GB</v>
    <v>a1saoc</v>
    <v>268435456</v>
    <v>1</v>
    <v>Powered by Refinitiv</v>
    <v>7</v>
    <v>ENTERGY CORPORATION (XNYS:ETR)</v>
    <v>8</v>
    <v>9</v>
    <v>Finance</v>
    <v>5</v>
    <v>108.45</v>
    <v>87.1</v>
    <v>0.71640000000000004</v>
    <v>0.92</v>
    <v>4.1640000000000002E-3</v>
    <v>8.5850000000000006E-3</v>
    <v>0.45</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108.26</v>
    <v>Electrical Utilities &amp; IPPs</v>
    <v>Stock</v>
    <v>45415.96040625</v>
    <v>1892</v>
    <v>106.75</v>
    <v>23047300000</v>
    <v>ENTERGY CORPORATION</v>
    <v>ENTERGY CORPORATION</v>
    <v>108</v>
    <v>10.836499999999999</v>
    <v>107.16</v>
    <v>108.08</v>
    <v>108.53</v>
    <v>213243000</v>
    <v>ETR</v>
    <v>ENTERGY CORPORATION (XNYS:ETR)</v>
    <v>1720555</v>
    <v>1585611</v>
    <v>1992</v>
  </rv>
  <rv s="4">
    <v>1893</v>
  </rv>
  <rv s="0">
    <v>https://www.bing.com/financeapi/forcetrigger?t=a1tth7&amp;q=XNYS%3aGGG&amp;form=skydnc</v>
    <v>Learn more on Bing</v>
  </rv>
  <rv s="5">
    <v>en-GB</v>
    <v>a1tth7</v>
    <v>268435456</v>
    <v>1</v>
    <v>Powered by Refinitiv</v>
    <v>7</v>
    <v>GRACO INC (XNYS:GGG)</v>
    <v>8</v>
    <v>9</v>
    <v>Finance</v>
    <v>5</v>
    <v>94.77</v>
    <v>69.78</v>
    <v>0.82789999999999997</v>
    <v>1.21</v>
    <v>4.5907999999999997E-2</v>
    <v>1.4955000000000001E-2</v>
    <v>3.77</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82.26</v>
    <v>Machinery, Equipment &amp; Components</v>
    <v>Stock</v>
    <v>45415.958333344533</v>
    <v>1895</v>
    <v>81.52</v>
    <v>13684780000</v>
    <v>GRACO INC</v>
    <v>GRACO INC</v>
    <v>81.64</v>
    <v>28.343599999999999</v>
    <v>80.91</v>
    <v>82.12</v>
    <v>85.89</v>
    <v>169135900</v>
    <v>GGG</v>
    <v>GRACO INC (XNYS:GGG)</v>
    <v>753550</v>
    <v>709429</v>
    <v>1947</v>
  </rv>
  <rv s="4">
    <v>1896</v>
  </rv>
  <rv s="0">
    <v>https://www.bing.com/financeapi/forcetrigger?t=a1wdp2&amp;q=XNYS%3aK&amp;form=skydnc</v>
    <v>Learn more on Bing</v>
  </rv>
  <rv s="5">
    <v>en-GB</v>
    <v>a1wdp2</v>
    <v>268435456</v>
    <v>1</v>
    <v>Powered by Refinitiv</v>
    <v>7</v>
    <v>KELLANOVA (XNYS:K)</v>
    <v>8</v>
    <v>9</v>
    <v>Finance</v>
    <v>5</v>
    <v>67.841300000000004</v>
    <v>47.625</v>
    <v>0.34410000000000002</v>
    <v>-0.77</v>
    <v>-6.7759999999999999E-3</v>
    <v>-1.2565E-2</v>
    <v>-0.41</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61.134999999999998</v>
    <v>Food &amp; Tobacco</v>
    <v>Stock</v>
    <v>45415.992889560155</v>
    <v>1898</v>
    <v>59.564999999999998</v>
    <v>20679850000</v>
    <v>KELLANOVA</v>
    <v>KELLANOVA</v>
    <v>61</v>
    <v>28.078900000000001</v>
    <v>61.28</v>
    <v>60.51</v>
    <v>60.1</v>
    <v>341759200</v>
    <v>K</v>
    <v>KELLANOVA (XNYS:K)</v>
    <v>4363751</v>
    <v>3060226</v>
    <v>1922</v>
  </rv>
  <rv s="4">
    <v>1899</v>
  </rv>
  <rv s="0">
    <v>https://www.bing.com/financeapi/forcetrigger?t=a1z7mw&amp;q=XNYS%3aOMC&amp;form=skydnc</v>
    <v>Learn more on Bing</v>
  </rv>
  <rv s="5">
    <v>en-GB</v>
    <v>a1z7mw</v>
    <v>268435456</v>
    <v>1</v>
    <v>Powered by Refinitiv</v>
    <v>7</v>
    <v>OMNICOM GROUP INC. (XNYS:OMC)</v>
    <v>8</v>
    <v>9</v>
    <v>Finance</v>
    <v>5</v>
    <v>99.23</v>
    <v>72.2</v>
    <v>0.98599999999999999</v>
    <v>0.12</v>
    <v>-5.9299999999999995E-3</v>
    <v>1.2950000000000001E-3</v>
    <v>-0.55000000000000004</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93.56</v>
    <v>Media &amp; Publishing</v>
    <v>Stock</v>
    <v>45415.958333356248</v>
    <v>1901</v>
    <v>92.5</v>
    <v>18163575675</v>
    <v>OMNICOM GROUP INC.</v>
    <v>OMNICOM GROUP INC.</v>
    <v>93.23</v>
    <v>12.5297</v>
    <v>92.63</v>
    <v>92.75</v>
    <v>92.2</v>
    <v>195833700</v>
    <v>OMC</v>
    <v>OMNICOM GROUP INC. (XNYS:OMC)</v>
    <v>1436571</v>
    <v>1653299</v>
    <v>1944</v>
  </rv>
  <rv s="4">
    <v>1902</v>
  </rv>
  <rv s="0">
    <v>https://creativecommons.org/licenses/by-sa/4.0</v>
    <v>CC BY-SA 4.0</v>
  </rv>
  <rv s="0">
    <v>http://en.wikipedia.org/wiki/Reliance_Steel_&amp;_Aluminum_Co.</v>
    <v>Wikipedia</v>
  </rv>
  <rv s="1">
    <v>1904</v>
    <v>1905</v>
  </rv>
  <rv s="2">
    <v>6</v>
    <v>https://www.bing.com/th?id=AMMS_da470d9732fecdc275cd01bd356564f9&amp;qlt=95</v>
    <v>1906</v>
    <v>0</v>
    <v>https://www.bing.com/images/search?form=xlimg&amp;q=reliance+steel+%26+aluminum+co.</v>
    <v>Image of RELIANCE, INC.</v>
  </rv>
  <rv s="0">
    <v>https://www.bing.com/financeapi/forcetrigger?t=a229bh&amp;q=XNYS%3aRS&amp;form=skydnc</v>
    <v>Learn more on Bing</v>
  </rv>
  <rv s="3">
    <v>en-GB</v>
    <v>a229bh</v>
    <v>268435456</v>
    <v>1</v>
    <v>Powered by Refinitiv</v>
    <v>0</v>
    <v>RELIANCE, INC. (XNYS:RS)</v>
    <v>3</v>
    <v>4</v>
    <v>Finance</v>
    <v>5</v>
    <v>342.2</v>
    <v>229.12</v>
    <v>0.89490000000000003</v>
    <v>-0.94</v>
    <v>3.885E-3</v>
    <v>-3.2329999999999998E-3</v>
    <v>1.1257999999999999</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293.3</v>
    <v>1907</v>
    <v>Metals &amp; Mining</v>
    <v>Stock</v>
    <v>45415.958333356248</v>
    <v>1908</v>
    <v>288.08999999999997</v>
    <v>16640910000</v>
    <v>RELIANCE, INC.</v>
    <v>RELIANCE, INC.</v>
    <v>293.3</v>
    <v>13.5358</v>
    <v>290.72000000000003</v>
    <v>289.77999999999997</v>
    <v>290.9058</v>
    <v>57426000</v>
    <v>RS</v>
    <v>RELIANCE, INC. (XNYS:RS)</v>
    <v>249162</v>
    <v>264627</v>
    <v>2015</v>
  </rv>
  <rv s="4">
    <v>1909</v>
  </rv>
  <rv s="0">
    <v>https://www.bing.com/financeapi/forcetrigger?t=a24km7&amp;q=XNYS%3aTSN&amp;form=skydnc</v>
    <v>Learn more on Bing</v>
  </rv>
  <rv s="13">
    <v>en-GB</v>
    <v>a24km7</v>
    <v>268435456</v>
    <v>1</v>
    <v>Powered by Refinitiv</v>
    <v>33</v>
    <v>TYSON FOODS, INC. (XNYS:TSN)</v>
    <v>8</v>
    <v>34</v>
    <v>Finance</v>
    <v>5</v>
    <v>62.04</v>
    <v>44.94</v>
    <v>0.7641</v>
    <v>1.07</v>
    <v>4.8370000000000005E-4</v>
    <v>1.7555000000000001E-2</v>
    <v>0.03</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62.04</v>
    <v>Food &amp; Tobacco</v>
    <v>Stock</v>
    <v>45415.999302974218</v>
    <v>1911</v>
    <v>60.8</v>
    <v>22100721566</v>
    <v>TYSON FOODS, INC.</v>
    <v>TYSON FOODS, INC.</v>
    <v>61.21</v>
    <v>60.95</v>
    <v>62.02</v>
    <v>62.05</v>
    <v>356348300</v>
    <v>TSN</v>
    <v>TYSON FOODS, INC. (XNYS:TSN)</v>
    <v>3879826</v>
    <v>2043920</v>
    <v>1986</v>
  </rv>
  <rv s="4">
    <v>1912</v>
  </rv>
  <rv s="0">
    <v>https://www.bing.com/financeapi/forcetrigger?t=ae48p2&amp;q=XHEL%3aUPM&amp;form=skydnc</v>
    <v>Learn more on Bing</v>
  </rv>
  <rv s="7">
    <v>en-GB</v>
    <v>ae48p2</v>
    <v>268435456</v>
    <v>1</v>
    <v>Powered by Refinitiv</v>
    <v>13</v>
    <v>UPM-Kymmene Oyj (XHEL:UPM)</v>
    <v>8</v>
    <v>16</v>
    <v>Finance</v>
    <v>110</v>
    <v>37.14</v>
    <v>20.309999999999999</v>
    <v>0.71319999999999995</v>
    <v>0.24</v>
    <v>7.2179999999999996E-3</v>
    <v>EUR</v>
    <v>UPM-Kymmene Corporation (UPM) is a global forest company. The Company's segments include UPM Biorefining, UPM Energy, UPM Raflatac, UPM Specialty Papers, UPM Paper ENA, UPM Plywood and Other operations. The UPM Biorefining segment consists of pulp, timber and biofuels businesses. The UPM Energy segment is an electricity producer. The UPM Raflatac segment manufactures self-adhesive label materials for product and information labelling. The UPM Specialty Papers segment serves global markets with label papers and release liners, office papers in Asia and flexible packaging in Europe. The UPM Paper ENA segment offers graphic papers for advertising, magazines, newspapers, and home and office. The UPM Plywood segment offers plywood and veneer products, mainly for construction, vehicle flooring and liquefied natural gas shipbuilding, and other manufacturing industries. The Other operations segment includes wood sourcing and forestry, UPM Biocomposites and UPM Biochemicals business units.</v>
    <v>16132</v>
    <v>NASDAQ Helsinki</v>
    <v>XHEL</v>
    <v>XHEL</v>
    <v>Alvar Aallon katu 1, HELSINKI, ETELA-SUOMEN, 00100 FI</v>
    <v>33.659999999999997</v>
    <v>Paper &amp; Forest Products</v>
    <v>Stock</v>
    <v>45415.666666666664</v>
    <v>1914</v>
    <v>33.32</v>
    <v>17746710000</v>
    <v>UPM-Kymmene Oyj</v>
    <v>UPM-Kymmene Oyj</v>
    <v>33.36</v>
    <v>36.802199999999999</v>
    <v>33.25</v>
    <v>33.49</v>
    <v>533735700</v>
    <v>UPM</v>
    <v>UPM-Kymmene Oyj (XHEL:UPM)</v>
    <v>809883</v>
    <v>1184700</v>
    <v>1996</v>
  </rv>
  <rv s="4">
    <v>1915</v>
  </rv>
  <rv s="0">
    <v>https://www.bing.com/financeapi/forcetrigger?t=b1lbxm&amp;q=XSWX%3aSCMN&amp;form=skydnc</v>
    <v>Learn more on Bing</v>
  </rv>
  <rv s="7">
    <v>en-GB</v>
    <v>b1lbxm</v>
    <v>268435456</v>
    <v>1</v>
    <v>Powered by Refinitiv</v>
    <v>13</v>
    <v>Swisscom Ltd. (XSWX:SCMN)</v>
    <v>8</v>
    <v>14</v>
    <v>Finance</v>
    <v>15</v>
    <v>619.4</v>
    <v>488.6</v>
    <v>0.45650000000000002</v>
    <v>0.2</v>
    <v>4.0500000000000003E-4</v>
    <v>CHF</v>
    <v>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v>
    <v>19947</v>
    <v>SIX Swiss Exchange</v>
    <v>XSWX</v>
    <v>XSWX</v>
    <v>Alte Tiefenaustrasse 6, BERN, BERN, 3050 CH</v>
    <v>497.2</v>
    <v>Telecommunications Services</v>
    <v>Stock</v>
    <v>45415.735451388886</v>
    <v>1917</v>
    <v>492</v>
    <v>25590160000</v>
    <v>Swisscom Ltd.</v>
    <v>Swisscom Ltd.</v>
    <v>496.4</v>
    <v>14.8438</v>
    <v>493.8</v>
    <v>494</v>
    <v>51801940</v>
    <v>SCMN</v>
    <v>Swisscom Ltd. (XSWX:SCMN)</v>
    <v>76457</v>
    <v>120160</v>
    <v>1998</v>
  </rv>
  <rv s="4">
    <v>1918</v>
  </rv>
  <rv s="0">
    <v>https://www.bing.com/financeapi/forcetrigger?t=c1qufr&amp;q=XNAS%3aPMGM&amp;form=skydnc</v>
    <v>Learn more on Bing</v>
  </rv>
  <rv s="13">
    <v>en-GB</v>
    <v>c1qufr</v>
    <v>268435456</v>
    <v>1</v>
    <v>Powered by Refinitiv</v>
    <v>33</v>
    <v>AEON BIOPHARMA, INC. (XNYS:AEON)</v>
    <v>8</v>
    <v>34</v>
    <v>Finance</v>
    <v>5</v>
    <v>17.170000000000002</v>
    <v>1.38</v>
    <v>2.6150000000000002</v>
    <v>-1.66</v>
    <v>-0.1</v>
    <v>-0.49404800000000004</v>
    <v>-0.17</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10</v>
    <v>New York Stock Exchange</v>
    <v>XNYS</v>
    <v>XNYS</v>
    <v>5 Park Plaza, Suite 1750, IRVINE, CA, 92614 US</v>
    <v>1.75</v>
    <v>Biotechnology &amp; Medical Research</v>
    <v>Stock</v>
    <v>45415.999510000001</v>
    <v>1920</v>
    <v>1.38</v>
    <v>64241060</v>
    <v>AEON BIOPHARMA, INC.</v>
    <v>AEON BIOPHARMA, INC.</v>
    <v>1.4</v>
    <v>3.36</v>
    <v>1.7</v>
    <v>1.53</v>
    <v>37788860</v>
    <v>AEON</v>
    <v>AEON BIOPHARMA, INC. (XNYS:AEON)</v>
    <v>931639</v>
    <v>65911</v>
    <v>2020</v>
  </rv>
  <rv s="4">
    <v>1921</v>
  </rv>
  <rv s="0">
    <v>https://www.bing.com/financeapi/forcetrigger?t=a2zdz2&amp;q=OTCM%3aTYIDF&amp;form=skydnc</v>
    <v>Learn more on Bing</v>
  </rv>
  <rv s="7">
    <v>en-GB</v>
    <v>a2zdz2</v>
    <v>268435456</v>
    <v>1</v>
    <v>Powered by Refinitiv</v>
    <v>13</v>
    <v>TOYOTA INDUSTRIES CORPORATION (OTCM:TYIDF)</v>
    <v>8</v>
    <v>47</v>
    <v>Finance</v>
    <v>15</v>
    <v>102.267</v>
    <v>57.43</v>
    <v>1.3008</v>
    <v>0.7</v>
    <v>7.2880000000000002E-3</v>
    <v>USD</v>
    <v>TOYOTA INDUSTRIES CORPORATION is primarily engaged in the manufacture and sale of automobiles, industrial vehicles and textile machinery. The Company operates in three business segments. The Automobile segment manufactures and sells automobiles, engines, compressors for automotive air-conditioners, and electronic equipment, among others. The Industrial Vehicle segment provides forklift trucks, warehouse equipment, automatic warehouse, vehicles for high-place work, logistics solution and sales finance business. The Textile Machinery segment offers weaving machines and spinning machines, as well as yarn quality measurement equipment and cotton grading equipment.</v>
    <v>74887</v>
    <v>OTC Markets</v>
    <v>OTCM</v>
    <v>OTCM</v>
    <v>2-1, Toyoda-cho, KARIYA-SHI, AICHI-KEN, 448-8671 JP</v>
    <v>97.05</v>
    <v>Machinery, Equipment &amp; Components</v>
    <v>Stock</v>
    <v>45415.6303165625</v>
    <v>1923</v>
    <v>96.75</v>
    <v>4900643000000</v>
    <v>TOYOTA INDUSTRIES CORPORATION</v>
    <v>TOYOTA INDUSTRIES CORPORATION</v>
    <v>97.05</v>
    <v>19.867100000000001</v>
    <v>96.05</v>
    <v>96.75</v>
    <v>325840600</v>
    <v>TYIDF</v>
    <v>TOYOTA INDUSTRIES CORPORATION (OTCM:TYIDF)</v>
    <v>400</v>
    <v>1006010</v>
    <v>1926</v>
  </rv>
  <rv s="4">
    <v>1924</v>
  </rv>
  <rv s="0">
    <v>https://www.bing.com/financeapi/forcetrigger?t=b1lbm7&amp;q=XSWX%3aSLHN&amp;form=skydnc</v>
    <v>Learn more on Bing</v>
  </rv>
  <rv s="7">
    <v>en-GB</v>
    <v>b1lbm7</v>
    <v>268435456</v>
    <v>1</v>
    <v>Powered by Refinitiv</v>
    <v>13</v>
    <v>Swiss Life Holding Ltd (XSWX:SLHN)</v>
    <v>8</v>
    <v>14</v>
    <v>Finance</v>
    <v>15</v>
    <v>666.6</v>
    <v>509.6</v>
    <v>1.4641999999999999</v>
    <v>9</v>
    <v>1.4657999999999999E-2</v>
    <v>CHF</v>
    <v>Swiss Life Holding AG is a Switzerland-based holding company and provider of life insurance and pension solutions and services. The Company's business is divided into seven segments: Insurance Switzerland, Insurance France, Insurance Germany, Insurance International, Investment Management, AWD and Other. The insurance segments primarily consist of life insurance operations, which offer a range of life, pension, annuity and investment-type policies to both groups and individuals, including disability coverage. The Company focuses primarily on life and pensions in Switzerland, France and Germany and a range of business from Liechtenstein, Luxembourg, Singapore and Dubai. Investment Management refers to the management of assets for institutional clients and the Company’s insurance business, as well as the provision of advice for such clients. AWD comprises the Hanover-based AWD Group, which specialises in financial advisory services for medium and high-income client segments.</v>
    <v>10442</v>
    <v>SIX Swiss Exchange</v>
    <v>XSWX</v>
    <v>XSWX</v>
    <v>General-Guisan-Quai 40, ZUERICH, ZUERICH, 8022 CH</v>
    <v>626.4</v>
    <v>Insurance</v>
    <v>Stock</v>
    <v>45415.674131944441</v>
    <v>1926</v>
    <v>617.79999999999995</v>
    <v>18389640000</v>
    <v>Swiss Life Holding Ltd</v>
    <v>Swiss Life Holding Ltd</v>
    <v>619.6</v>
    <v>16.689</v>
    <v>614</v>
    <v>623</v>
    <v>29517890</v>
    <v>SLHN</v>
    <v>Swiss Life Holding Ltd (XSWX:SLHN)</v>
    <v>68554</v>
    <v>75300</v>
    <v>2002</v>
  </rv>
  <rv s="4">
    <v>1927</v>
  </rv>
  <rv s="0">
    <v>https://www.bing.com/financeapi/forcetrigger?t=a1s2fr&amp;q=XNYS%3aEPAM&amp;form=skydnc</v>
    <v>Learn more on Bing</v>
  </rv>
  <rv s="5">
    <v>en-GB</v>
    <v>a1s2fr</v>
    <v>268435456</v>
    <v>1</v>
    <v>Powered by Refinitiv</v>
    <v>7</v>
    <v>EPAM SYSTEMS, INC. (XNYS:EPAM)</v>
    <v>8</v>
    <v>9</v>
    <v>Finance</v>
    <v>5</v>
    <v>317.5</v>
    <v>197.99</v>
    <v>1.4882</v>
    <v>3.94</v>
    <v>2.643E-3</v>
    <v>1.6541999999999998E-2</v>
    <v>0.64</v>
    <v>USD</v>
    <v>EPAM Systems, Inc. is a provider of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The Company operates through three segments: North America, Europe, and Russia. It offers complex software product development services to address the constant need for innovation and agility among software and technology companies. The Company partner with global pharmaceutical, medical and scientific technology, biotechnology companies and retail pharmacies to deliver sophisticated scientific informatics and enterprise technology solutions.</v>
    <v>53150</v>
    <v>New York Stock Exchange</v>
    <v>XNYS</v>
    <v>XNYS</v>
    <v>SUITE 202, 41 UNIVERSITY DRIVE, NEWTOWN, PA, 18940 US</v>
    <v>245.60499999999999</v>
    <v>Software &amp; IT Services</v>
    <v>Stock</v>
    <v>45415.958333344533</v>
    <v>1929</v>
    <v>240.4</v>
    <v>14041829299</v>
    <v>EPAM SYSTEMS, INC.</v>
    <v>EPAM SYSTEMS, INC.</v>
    <v>242.72</v>
    <v>34.303400000000003</v>
    <v>238.18</v>
    <v>242.12</v>
    <v>242.76</v>
    <v>57995330</v>
    <v>EPAM</v>
    <v>EPAM SYSTEMS, INC. (XNYS:EPAM)</v>
    <v>347078</v>
    <v>431614</v>
    <v>2002</v>
  </rv>
  <rv s="4">
    <v>1930</v>
  </rv>
  <rv s="0">
    <v>https://www.bing.com/financeapi/forcetrigger?t=a1wt7w&amp;q=XNYS%3aLDOS&amp;form=skydnc</v>
    <v>Learn more on Bing</v>
  </rv>
  <rv s="5">
    <v>en-GB</v>
    <v>a1wt7w</v>
    <v>268435456</v>
    <v>1</v>
    <v>Powered by Refinitiv</v>
    <v>7</v>
    <v>LEIDOS HOLDINGS, INC. (XNYS:LDOS)</v>
    <v>8</v>
    <v>9</v>
    <v>Finance</v>
    <v>5</v>
    <v>143.35</v>
    <v>76.58</v>
    <v>0.68910000000000005</v>
    <v>-0.99</v>
    <v>1.6230000000000001E-3</v>
    <v>-6.9399999999999991E-3</v>
    <v>0.23</v>
    <v>USD</v>
    <v>Leidos Holdings, Inc. is a holding company, which operates through its subsidiary, Leidos, Inc. The Company is engaged in developing smarter technology solutions, particularly for customers in highly regulated industries. Its segments include Defense Solutions, Civil and Health. Its Defense Solutions segment provides technologically advanced services, solutions and products to a customer base. Its technologies cover a spectrum of markets with primary areas of concentration in digital modernization, mission systems and integration, command, control, computers, communications, intelligence, surveillance and reconnaissance (C4ISR) technologies and services. Its Civil segment is focused on modernizing infrastructure, systems and security for government and commercial customers both domestically and internationally. Its Health segment delivers effective and affordable solutions to federal and commercial customers that are responsible for the health and well-being of people worldwide.</v>
    <v>47000</v>
    <v>New York Stock Exchange</v>
    <v>XNYS</v>
    <v>XNYS</v>
    <v>1750 Presidents Street, RESTON, VA, 20190 US</v>
    <v>143.07</v>
    <v>Software &amp; IT Services</v>
    <v>Stock</v>
    <v>45415.978027592188</v>
    <v>1932</v>
    <v>141.22</v>
    <v>19129130000</v>
    <v>LEIDOS HOLDINGS, INC.</v>
    <v>LEIDOS HOLDINGS, INC.</v>
    <v>142.65</v>
    <v>62.008099999999999</v>
    <v>142.66</v>
    <v>141.66999999999999</v>
    <v>141.9</v>
    <v>135026000</v>
    <v>LDOS</v>
    <v>LEIDOS HOLDINGS, INC. (XNYS:LDOS)</v>
    <v>1311263</v>
    <v>1016732</v>
    <v>2005</v>
  </rv>
  <rv s="4">
    <v>1933</v>
  </rv>
  <rv s="0">
    <v>https://www.bing.com/financeapi/forcetrigger?t=a25h7w&amp;q=XNAS%3aVOD&amp;form=skydnc</v>
    <v>Learn more on Bing</v>
  </rv>
  <rv s="5">
    <v>en-GB</v>
    <v>a25h7w</v>
    <v>268435456</v>
    <v>1</v>
    <v>Powered by Refinitiv</v>
    <v>7</v>
    <v>VODAFONE GROUP PUBLIC LIMITED COMPANY (XNAS:VOD)</v>
    <v>8</v>
    <v>9</v>
    <v>Finance</v>
    <v>5</v>
    <v>12.0695</v>
    <v>8.02</v>
    <v>0.68130000000000002</v>
    <v>0.09</v>
    <v>3.4799999999999996E-3</v>
    <v>1.0551E-2</v>
    <v>0.03</v>
    <v>USD</v>
    <v>Vodafone Group Plc is a United Kingdom-based telecommunications company. The Company operates mobile and fixed networks in about 17 countries and has stakes in a further five countries through its joint ventures and associates. Its business consists of infrastructure assets, shared operations, growth platforms and retail and service operations. Its retail and service operations are split across three broad business lines: Europe Consumer, Vodafone Business and Africa Consumer. It provides a range of mobile and fixed line connectivity services in its European markets. It serves private and public sector customers of all sizes with a range of connectivity services, supported by its global network. It provides a range of mobile services. Together with VodaPay super-app and the M-Pesa payment platform, it is a provider of financial services, as well as business and merchant services in Africa. Its added services include consumer IoT propositions, as well as security and insurance products.</v>
    <v>98103</v>
    <v>Nasdaq Stock Market</v>
    <v>XNAS</v>
    <v>XNAS</v>
    <v>Vodafone House, The Connection, NEWBURY, BERKSHIRE, RG14 2FN GB</v>
    <v>8.64</v>
    <v>Telecommunications Services</v>
    <v>Stock</v>
    <v>45415.999771909374</v>
    <v>1935</v>
    <v>8.5399999999999991</v>
    <v>23003180000</v>
    <v>VODAFONE GROUP PUBLIC LIMITED COMPANY</v>
    <v>VODAFONE GROUP PUBLIC LIMITED COMPANY</v>
    <v>8.61</v>
    <v>2.1286</v>
    <v>8.5299999999999994</v>
    <v>8.6199999999999992</v>
    <v>8.65</v>
    <v>2708012000</v>
    <v>VOD</v>
    <v>VODAFONE GROUP PUBLIC LIMITED COMPANY (XNAS:VOD)</v>
    <v>3055558</v>
    <v>5865666</v>
    <v>1984</v>
  </rv>
  <rv s="4">
    <v>1936</v>
  </rv>
  <rv s="0">
    <v>https://www.bing.com/financeapi/forcetrigger?t=amfthw&amp;q=BMEX%3aCLNX&amp;form=skydnc</v>
    <v>Learn more on Bing</v>
  </rv>
  <rv s="13">
    <v>en-GB</v>
    <v>amfthw</v>
    <v>268435456</v>
    <v>1</v>
    <v>Powered by Refinitiv</v>
    <v>33</v>
    <v>Cellnex Telecom SA (BMEX:CLNX)</v>
    <v>8</v>
    <v>160</v>
    <v>Finance</v>
    <v>113</v>
    <v>38.94</v>
    <v>26.02</v>
    <v>0.39889999999999998</v>
    <v>0.92</v>
    <v>-1.8282E-2</v>
    <v>2.8839999999999998E-2</v>
    <v>-0.6</v>
    <v>EUR</v>
    <v>Cellnex Telecom SA is a Spain-based company engaged in the wireless telecommunications (telecom) business. Its activities are divided into three segments: Broadcasting infrastructure, Telecom site rental, as well as Network services and other. The Broadcasting infrastructure division comprises distribution and transmission of television (TV) and frequency modulation (FM) radio signals, operation and maintenance (O&amp;M) of radio broadcasting network, as well as over-the-top (OTT) radio services, among others. The Telecom site rental division provides access to wireless infrastructure, primarily through infrastructure hosting and telecom equipment co-location, mainly for mobile network operators and other wireless and broadband telecom network operators. The Network services and other division offers connectivity services for a variety of telecom operators and radio communication, among others. The Company also develops 5th generation mobile networks (5G) through Alticom BV.</v>
    <v>2852</v>
    <v>Bolsas y Mercados Espanoles</v>
    <v>BMEX</v>
    <v>BMEX</v>
    <v>Pg. de la Zona Franca, 105l, Spanyo, BARCELONA, BARCELONA, 08038 ES</v>
    <v>33.24</v>
    <v>Telecommunications Services</v>
    <v>Stock</v>
    <v>45415.668136574073</v>
    <v>1938</v>
    <v>31.69</v>
    <v>23186520000</v>
    <v>Cellnex Telecom SA</v>
    <v>Cellnex Telecom SA</v>
    <v>31.77</v>
    <v>31.9</v>
    <v>32.82</v>
    <v>32.22</v>
    <v>706475300</v>
    <v>CLNX</v>
    <v>Cellnex Telecom SA (BMEX:CLNX)</v>
    <v>1724465</v>
    <v>1213320</v>
    <v>2008</v>
  </rv>
  <rv s="4">
    <v>1939</v>
  </rv>
  <rv s="0">
    <v>https://www.bing.com/financeapi/forcetrigger?t=a2ltjc&amp;q=OTCM%3aJPHLF&amp;form=skydnc</v>
    <v>Learn more on Bing</v>
  </rv>
  <rv s="7">
    <v>en-GB</v>
    <v>a2ltjc</v>
    <v>268435456</v>
    <v>1</v>
    <v>Powered by Refinitiv</v>
    <v>13</v>
    <v>JAPAN POST HOLDINGS Co.,Ltd. (OTCM:JPHLF)</v>
    <v>8</v>
    <v>47</v>
    <v>Finance</v>
    <v>15</v>
    <v>9.9498999999999995</v>
    <v>7.06</v>
    <v>0.51449999999999996</v>
    <v>-0.52500000000000002</v>
    <v>-5.2949999999999997E-2</v>
    <v>USD</v>
    <v>JAPAN POST HOLDINGS Co.,Ltd. is a Japan-based company mainly engaged in the postal and logistics business, financial business, banking business and life insurance business. The Company has five business segments. The Postal and Logistics segment is engaged in the postal business, the logistics business and others. The Financial Counter segment is engaged in the provision of postal and logistics business related counter services, bank counter services, insurance counter services, real estate services and partner financial services. The International Logistics segment is engaged in the express, forwarding and logistics business in the global markets centered on Australia. The Banking segment is engaged in the banking business such as fund management, financing and other business. The Life Insurance segment is mainly engaged in the life insurance business. The Company is also engaged in the group shared business, hospital business, accommodation business, investment business and others.</v>
    <v>229938</v>
    <v>OTC Markets</v>
    <v>OTCM</v>
    <v>OTCM</v>
    <v>2-3-1, Ote-machi, CHIYODA-KU, TOKYO-TO, 100-8791 JP</v>
    <v>9.6349999999999998</v>
    <v>Insurance</v>
    <v>Stock</v>
    <v>45406.65986475625</v>
    <v>1941</v>
    <v>9.39</v>
    <v>4734014000000</v>
    <v>JAPAN POST HOLDINGS Co.,Ltd.</v>
    <v>JAPAN POST HOLDINGS Co.,Ltd.</v>
    <v>9.6349999999999998</v>
    <v>16.168900000000001</v>
    <v>9.9149999999999991</v>
    <v>9.39</v>
    <v>3206240000</v>
    <v>JPHLF</v>
    <v>JAPAN POST HOLDINGS Co.,Ltd. (OTCM:JPHLF)</v>
    <v>48</v>
    <v>6453680</v>
    <v>2006</v>
  </rv>
  <rv s="4">
    <v>1942</v>
  </rv>
  <rv s="0">
    <v>https://www.bing.com/financeapi/forcetrigger?t=a1pqur&amp;q=XNAS%3aCINF&amp;form=skydnc</v>
    <v>Learn more on Bing</v>
  </rv>
  <rv s="5">
    <v>en-GB</v>
    <v>a1pqur</v>
    <v>268435456</v>
    <v>1</v>
    <v>Powered by Refinitiv</v>
    <v>7</v>
    <v>CINCINNATI FINANCIAL CORPORATION (XNAS:CINF)</v>
    <v>8</v>
    <v>9</v>
    <v>Finance</v>
    <v>5</v>
    <v>124.35</v>
    <v>95.01</v>
    <v>0.66810000000000003</v>
    <v>0.78</v>
    <v>-1.2571000000000001E-2</v>
    <v>6.7149999999999996E-3</v>
    <v>-1.47</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117.24</v>
    <v>Insurance</v>
    <v>Stock</v>
    <v>45415.860462997654</v>
    <v>1944</v>
    <v>115.03</v>
    <v>18307939296</v>
    <v>CINCINNATI FINANCIAL CORPORATION</v>
    <v>CINCINNATI FINANCIAL CORPORATION</v>
    <v>115.79</v>
    <v>7.7819000000000003</v>
    <v>116.16</v>
    <v>116.94</v>
    <v>115.47</v>
    <v>156558400</v>
    <v>CINF</v>
    <v>CINCINNATI FINANCIAL CORPORATION (XNAS:CINF)</v>
    <v>593865</v>
    <v>755268</v>
    <v>1992</v>
  </rv>
  <rv s="4">
    <v>1945</v>
  </rv>
  <rv s="0">
    <v>https://www.bing.com/financeapi/forcetrigger?t=a244ur&amp;q=XNAS%3aTER&amp;form=skydnc</v>
    <v>Learn more on Bing</v>
  </rv>
  <rv s="5">
    <v>en-GB</v>
    <v>a244ur</v>
    <v>268435456</v>
    <v>1</v>
    <v>Powered by Refinitiv</v>
    <v>7</v>
    <v>TERADYNE, INC. (XNAS:TER)</v>
    <v>8</v>
    <v>9</v>
    <v>Finance</v>
    <v>5</v>
    <v>121.86</v>
    <v>81.075000000000003</v>
    <v>1.4802</v>
    <v>3.05</v>
    <v>1.2785999999999999E-2</v>
    <v>2.5981999999999998E-2</v>
    <v>1.54</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121.86</v>
    <v>Semiconductors &amp; Semiconductor Equipment</v>
    <v>Stock</v>
    <v>45415.986019247655</v>
    <v>1947</v>
    <v>119.1</v>
    <v>18424140384</v>
    <v>TERADYNE, INC.</v>
    <v>TERADYNE, INC.</v>
    <v>120.06</v>
    <v>44.052700000000002</v>
    <v>117.39</v>
    <v>120.44</v>
    <v>121.98</v>
    <v>152973600</v>
    <v>TER</v>
    <v>TERADYNE, INC. (XNAS:TER)</v>
    <v>2694180</v>
    <v>2316092</v>
    <v>1960</v>
  </rv>
  <rv s="4">
    <v>1948</v>
  </rv>
  <rv s="0">
    <v>https://www.bing.com/financeapi/forcetrigger?t=a213kr&amp;q=XNAS%3aPOOL&amp;form=skydnc</v>
    <v>Learn more on Bing</v>
  </rv>
  <rv s="5">
    <v>en-GB</v>
    <v>a213kr</v>
    <v>268435456</v>
    <v>1</v>
    <v>Powered by Refinitiv</v>
    <v>7</v>
    <v>POOL CORPORATION (XNAS:POOL)</v>
    <v>8</v>
    <v>9</v>
    <v>Finance</v>
    <v>5</v>
    <v>422.73</v>
    <v>307.76499999999999</v>
    <v>1.032</v>
    <v>4.54</v>
    <v>2.7420000000000002E-5</v>
    <v>1.2607E-2</v>
    <v>0.01</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371.31</v>
    <v>Leisure Products</v>
    <v>Stock</v>
    <v>45415.917226539059</v>
    <v>1950</v>
    <v>364.27</v>
    <v>13976589627</v>
    <v>POOL CORPORATION</v>
    <v>POOL CORPORATION</v>
    <v>366.59</v>
    <v>28.523900000000001</v>
    <v>360.11</v>
    <v>364.65</v>
    <v>364.66</v>
    <v>38329420</v>
    <v>POOL</v>
    <v>POOL CORPORATION (XNAS:POOL)</v>
    <v>430034</v>
    <v>407570</v>
    <v>1993</v>
  </rv>
  <rv s="4">
    <v>1951</v>
  </rv>
  <rv s="0">
    <v>https://www.bing.com/financeapi/forcetrigger?t=a24hfr&amp;q=XNAS%3aTRMB&amp;form=skydnc</v>
    <v>Learn more on Bing</v>
  </rv>
  <rv s="5">
    <v>en-GB</v>
    <v>a24hfr</v>
    <v>268435456</v>
    <v>1</v>
    <v>Powered by Refinitiv</v>
    <v>7</v>
    <v>TRIMBLE INC. (XNAS:TRMB)</v>
    <v>8</v>
    <v>9</v>
    <v>Finance</v>
    <v>5</v>
    <v>65.55</v>
    <v>39.57</v>
    <v>1.5428999999999999</v>
    <v>-4.16</v>
    <v>1.0190999999999999E-2</v>
    <v>-6.9228999999999999E-2</v>
    <v>0.56999999999999995</v>
    <v>USD</v>
    <v>Trimble Inc. is a technology company delivering solutions that enable professionals and field mobile workers to improve or transform their work processes. The Company operates through four segments: Buildings and Infrastructure, Geospatial, Resources and Utilities, and Transportation.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v>
    <v>12700</v>
    <v>Nasdaq Stock Market</v>
    <v>XNAS</v>
    <v>XNAS</v>
    <v>10368 Westmoor Dr, WESTMINSTER, CO, 80021 US</v>
    <v>60.265000000000001</v>
    <v>Software &amp; IT Services</v>
    <v>Stock</v>
    <v>45415.976721075778</v>
    <v>1953</v>
    <v>55.435000000000002</v>
    <v>14674440000</v>
    <v>TRIMBLE INC.</v>
    <v>TRIMBLE INC.</v>
    <v>60.09</v>
    <v>58.139299999999999</v>
    <v>60.09</v>
    <v>55.93</v>
    <v>56.5</v>
    <v>244207600</v>
    <v>TRMB</v>
    <v>TRIMBLE INC. (XNAS:TRMB)</v>
    <v>3315510</v>
    <v>1299737</v>
    <v>2016</v>
  </rv>
  <rv s="4">
    <v>1954</v>
  </rv>
  <rv s="0">
    <v>https://www.bing.com/financeapi/forcetrigger?t=a1wwmw&amp;q=XNYS%3aLII&amp;form=skydnc</v>
    <v>Learn more on Bing</v>
  </rv>
  <rv s="5">
    <v>en-GB</v>
    <v>a1wwmw</v>
    <v>268435456</v>
    <v>1</v>
    <v>Powered by Refinitiv</v>
    <v>7</v>
    <v>LENNOX INTERNATIONAL INC. (XNYS:LII)</v>
    <v>8</v>
    <v>9</v>
    <v>Finance</v>
    <v>5</v>
    <v>501.72</v>
    <v>271.51</v>
    <v>1.0516000000000001</v>
    <v>2.94</v>
    <v>0</v>
    <v>6.45E-3</v>
    <v>0</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470.435</v>
    <v>Machinery, Equipment &amp; Components</v>
    <v>Stock</v>
    <v>45415.958333344533</v>
    <v>1956</v>
    <v>458.49</v>
    <v>16342003948</v>
    <v>LENNOX INTERNATIONAL INC.</v>
    <v>LENNOX INTERNATIONAL INC.</v>
    <v>463.29</v>
    <v>26.608899999999998</v>
    <v>455.79</v>
    <v>458.73</v>
    <v>458.73</v>
    <v>35624450</v>
    <v>LII</v>
    <v>LENNOX INTERNATIONAL INC. (XNYS:LII)</v>
    <v>235006</v>
    <v>294364</v>
    <v>1991</v>
  </rv>
  <rv s="4">
    <v>1957</v>
  </rv>
  <rv s="0">
    <v>https://www.bing.com/financeapi/forcetrigger?t=a1x8nm&amp;q=XNYS%3aLYV&amp;form=skydnc</v>
    <v>Learn more on Bing</v>
  </rv>
  <rv s="5">
    <v>en-GB</v>
    <v>a1x8nm</v>
    <v>268435456</v>
    <v>1</v>
    <v>Powered by Refinitiv</v>
    <v>7</v>
    <v>LIVE NATION ENTERTAINMENT, INC. (XNYS:LYV)</v>
    <v>8</v>
    <v>9</v>
    <v>Finance</v>
    <v>5</v>
    <v>107.24</v>
    <v>66.38</v>
    <v>1.3526</v>
    <v>6.39</v>
    <v>5.1759999999999992E-3</v>
    <v>7.2391999999999998E-2</v>
    <v>0.49</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97.04</v>
    <v>Media &amp; Publishing</v>
    <v>Stock</v>
    <v>45415.981472372659</v>
    <v>1959</v>
    <v>92.3</v>
    <v>21847310282</v>
    <v>LIVE NATION ENTERTAINMENT, INC.</v>
    <v>LIVE NATION ENTERTAINMENT, INC.</v>
    <v>92.3</v>
    <v>93.343900000000005</v>
    <v>88.27</v>
    <v>94.66</v>
    <v>95.15</v>
    <v>230797700</v>
    <v>LYV</v>
    <v>LIVE NATION ENTERTAINMENT, INC. (XNYS:LYV)</v>
    <v>5775969</v>
    <v>2285398</v>
    <v>2005</v>
  </rv>
  <rv s="4">
    <v>1960</v>
  </rv>
  <rv s="0">
    <v>https://www.bing.com/financeapi/forcetrigger?t=a21xur&amp;q=XNYS%3aRF+PR+B&amp;form=skydnc</v>
    <v>Learn more on Bing</v>
  </rv>
  <rv s="13">
    <v>en-GB</v>
    <v>a21xur</v>
    <v>268435456</v>
    <v>1</v>
    <v>Powered by Refinitiv</v>
    <v>33</v>
    <v>REGIONS FINANCIAL CORPORATION (XNYS:RF PR B)</v>
    <v>8</v>
    <v>34</v>
    <v>Finance</v>
    <v>5</v>
    <v>25.04</v>
    <v>19.55</v>
    <v>1.2119</v>
    <v>0.09</v>
    <v>0</v>
    <v>3.6129999999999999E-3</v>
    <v>0</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20101</v>
    <v>New York Stock Exchange</v>
    <v>XNYS</v>
    <v>XNYS</v>
    <v>1900 Fifth Avenue North, BIRMINGHAM, AL, 35203 US</v>
    <v>25.04</v>
    <v>Banking Services</v>
    <v>Stock</v>
    <v>45415.958333378905</v>
    <v>1962</v>
    <v>24.93</v>
    <v>18029520000</v>
    <v>REGIONS FINANCIAL CORPORATION</v>
    <v>REGIONS FINANCIAL CORPORATION</v>
    <v>24.93</v>
    <v>24.91</v>
    <v>25</v>
    <v>25</v>
    <v>918000000</v>
    <v>RF PR B</v>
    <v>REGIONS FINANCIAL CORPORATION (XNYS:RF PR B)</v>
    <v>17238</v>
    <v>48656</v>
    <v>2004</v>
  </rv>
  <rv s="4">
    <v>1963</v>
  </rv>
  <rv s="0">
    <v>https://www.bing.com/financeapi/forcetrigger?t=a237gh&amp;q=XNYS%3aSNA&amp;form=skydnc</v>
    <v>Learn more on Bing</v>
  </rv>
  <rv s="5">
    <v>en-GB</v>
    <v>a237gh</v>
    <v>268435456</v>
    <v>1</v>
    <v>Powered by Refinitiv</v>
    <v>7</v>
    <v>SNAP-ON INCORPORATED (XNYS:SNA)</v>
    <v>8</v>
    <v>9</v>
    <v>Finance</v>
    <v>5</v>
    <v>298.49</v>
    <v>247.68</v>
    <v>0.99439999999999995</v>
    <v>4.16</v>
    <v>-2.2211999999999999E-2</v>
    <v>1.5587999999999999E-2</v>
    <v>-6.02</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271.12</v>
    <v>Machinery, Equipment &amp; Components</v>
    <v>Stock</v>
    <v>45415.958333367969</v>
    <v>1965</v>
    <v>268.00420000000003</v>
    <v>14288308606</v>
    <v>SNAP-ON INCORPORATED</v>
    <v>SNAP-ON INCORPORATED</v>
    <v>268.68</v>
    <v>14.211499999999999</v>
    <v>266.87</v>
    <v>271.02999999999997</v>
    <v>265.01</v>
    <v>52718550</v>
    <v>SNA</v>
    <v>SNAP-ON INCORPORATED (XNYS:SNA)</v>
    <v>262537</v>
    <v>325501</v>
    <v>1930</v>
  </rv>
  <rv s="4">
    <v>1966</v>
  </rv>
  <rv s="0">
    <v>https://www.bing.com/financeapi/forcetrigger?t=amg3k2&amp;q=BMEX%3aTEF&amp;form=skydnc</v>
    <v>Learn more on Bing</v>
  </rv>
  <rv s="13">
    <v>en-GB</v>
    <v>amg3k2</v>
    <v>268435456</v>
    <v>1</v>
    <v>Powered by Refinitiv</v>
    <v>33</v>
    <v>Telefonica SA (BMEX:TEF)</v>
    <v>8</v>
    <v>160</v>
    <v>Finance</v>
    <v>113</v>
    <v>4.2789999999999999</v>
    <v>3.4860000000000002</v>
    <v>0.90439999999999998</v>
    <v>3.1E-2</v>
    <v>9.1529999999999997E-3</v>
    <v>7.3289999999999996E-3</v>
    <v>3.9E-2</v>
    <v>EUR</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104142</v>
    <v>Bolsas y Mercados Espanoles</v>
    <v>BMEX</v>
    <v>BMEX</v>
    <v>Gran Via 28, MADRID, MADRID, 28013 ES</v>
    <v>4.2789999999999999</v>
    <v>Telecommunications Services</v>
    <v>Stock</v>
    <v>45415.668136574073</v>
    <v>1968</v>
    <v>4.2279999999999998</v>
    <v>24502700000</v>
    <v>Telefonica SA</v>
    <v>Telefonica SA</v>
    <v>4.234</v>
    <v>4.2300000000000004</v>
    <v>4.2610000000000001</v>
    <v>4.3</v>
    <v>5750458000</v>
    <v>TEF</v>
    <v>Telefonica SA (BMEX:TEF)</v>
    <v>13372188</v>
    <v>13389810</v>
    <v>1924</v>
  </rv>
  <rv s="4">
    <v>1969</v>
  </rv>
  <rv s="0">
    <v>https://www.bing.com/financeapi/forcetrigger?t=amg2c7&amp;q=BMEX%3aREP&amp;form=skydnc</v>
    <v>Learn more on Bing</v>
  </rv>
  <rv s="50">
    <v>en-GB</v>
    <v>amg2c7</v>
    <v>268435456</v>
    <v>1</v>
    <v>Powered by Refinitiv</v>
    <v>154</v>
    <v>Repsol SA (BMEX:REP)</v>
    <v>8</v>
    <v>161</v>
    <v>Finance</v>
    <v>113</v>
    <v>16.22</v>
    <v>12.455</v>
    <v>1.3005</v>
    <v>-2.5000000000000001E-2</v>
    <v>4.3478000000000003E-2</v>
    <v>-1.7360000000000001E-3</v>
    <v>0.625</v>
    <v>EUR</v>
    <v>Repsol, S.A. (Repsol) is an integrated energy company. The Company's segments include Upstream, Downstream, and Corporation and others. The Upstream segment carries out oil and natural gas exploration and production activities, and manages its project portfolio. The Downstream segment includes covers the supply and trading of crude oil and other products; oil refining and marketing of oil products, and the production and marketing of chemicals. It owns and operates five refineries in Spain (Cartagena, A Coruna, Bilbao, Puertollano and Tarragona) with a combined distillation capacity of approximately 900 thousand barrels of oil per day. The Company operates La Pampilla refinery in Peru, which has an installed capacity of approximately 120 thousand barrels of oil per day. Its Chemicals division produces and commercializes a range of products, and its activities range from basic petrochemicals to derivatives.</v>
    <v>25059</v>
    <v>Bolsas y Mercados Espanoles</v>
    <v>BMEX</v>
    <v>BMEX</v>
    <v>Mendez Alvaro, 44, MADRID, MADRID, 28045 ES</v>
    <v>14.484999999999999</v>
    <v>Oil &amp; Gas</v>
    <v>Stock</v>
    <v>45415.668136574073</v>
    <v>1971</v>
    <v>14.31</v>
    <v>17500070000</v>
    <v>Repsol SA</v>
    <v>Repsol SA</v>
    <v>14.47</v>
    <v>6.0244999999999997</v>
    <v>14.4</v>
    <v>14.375</v>
    <v>15</v>
    <v>1217396000</v>
    <v>REP</v>
    <v>Repsol SA (BMEX:REP)</v>
    <v>2749076</v>
    <v>4218290</v>
  </rv>
  <rv s="4">
    <v>1972</v>
  </rv>
  <rv s="0">
    <v>https://www.bing.com/financeapi/forcetrigger?t=aay9k2&amp;q=XTSE%3aFNV&amp;form=skydnc</v>
    <v>Learn more on Bing</v>
  </rv>
  <rv s="13">
    <v>en-GB</v>
    <v>aay9k2</v>
    <v>268435456</v>
    <v>1</v>
    <v>Powered by Refinitiv</v>
    <v>33</v>
    <v>Franco-Nevada Corporation (XTSE:FNV)</v>
    <v>8</v>
    <v>162</v>
    <v>Finance</v>
    <v>86</v>
    <v>217.7</v>
    <v>139.185</v>
    <v>0.65620000000000001</v>
    <v>3.17</v>
    <v>0</v>
    <v>1.9166000000000002E-2</v>
    <v>0</v>
    <v>CAD</v>
    <v>Franco-Nevada Corporation is a Canada-based gold-focused royalty and streaming company with a diversified portfolio of cash-flow producing assets. The Company's business model provides investors with gold price and exploration optionality while limiting exposure to cost inflation. The Company is debt-free and uses its free cash flow to expand its portfolio and pay dividends. Its segments include Mining and Energy. The Company owns a portfolio of royalty, stream and working interests, covering properties at various stages, from production to early exploration located in South America, Central America and Mexico, United States, Canada, Australia, Europe and Africa. It invests in various commodities, including gold, silver, platinum group metals (PGM), iron ore, other mining assets, oil, gas and natural gas liquids (NGL). Its portfolio consists of approximately 419 assets covering 66,000 square kilometers (km2).</v>
    <v>40</v>
    <v>Toronto Stock Exchange</v>
    <v>XTSE</v>
    <v>XTSE</v>
    <v>199 Bay Street, Suite 2000, P.O. Box 285, Commerce Court Postal Station, TORONTO, ON, M5L 1G9 CA</v>
    <v>168.65</v>
    <v>Metals &amp; Mining</v>
    <v>Stock</v>
    <v>45415.833333333336</v>
    <v>1974</v>
    <v>164.17</v>
    <v>32394950000</v>
    <v>Franco-Nevada Corporation</v>
    <v>Franco-Nevada Corporation</v>
    <v>166.56</v>
    <v>165.4</v>
    <v>168.57</v>
    <v>168.57</v>
    <v>192175000</v>
    <v>FNV</v>
    <v>Franco-Nevada Corporation (XTSE:FNV)</v>
    <v>272892</v>
    <v>306490</v>
    <v>2008</v>
  </rv>
  <rv s="4">
    <v>1975</v>
  </rv>
  <rv s="0">
    <v>https://www.bing.com/financeapi/forcetrigger?t=afeb3m&amp;q=XFRA%3aL8G&amp;form=skydnc</v>
    <v>Learn more on Bing</v>
  </rv>
  <rv s="7">
    <v>en-GB</v>
    <v>afeb3m</v>
    <v>268435456</v>
    <v>1</v>
    <v>Powered by Refinitiv</v>
    <v>13</v>
    <v>LOBLAW COMPANIES LIMITED (XFRA:L8G)</v>
    <v>8</v>
    <v>40</v>
    <v>Finance</v>
    <v>15</v>
    <v>106</v>
    <v>31.643999999999998</v>
    <v>0.1328</v>
    <v>4</v>
    <v>3.9216000000000001E-2</v>
    <v>EUR</v>
    <v>Loblaw Companies Limited is a Canada-based food and pharmacy retailer. The Company provides grocery, pharmacy, health and beauty, apparel, general merchandise, financial services and wireless mobile products and services. The Company’s segments include Retail and Financial Services. The Retail segment consists primarily of corporates and franchise-owned retail food and Associate-owned drug stores, which includes in-store pharmacies, health care services and other health and beauty products, apparel and other general merchandise. The Financial Services segment provides credit card and everyday banking services, the PC Optimum Program, insurance brokerage services, and telecommunication services. It has more than 2,400 corporate, franchised and Associate-owned and rewarding. It provides the PC Money, which is an everyday banking product that allows account holders to earn PC Optimum points by making payments. Its brands include Joe Fresh, no name, President's Choice and others.</v>
    <v>220000</v>
    <v>Deutsche Boerse AG</v>
    <v>XFRA</v>
    <v>XFRA</v>
    <v>1 Presidents Choice Circle, BRAMPTON, ON, L6Y 5S5 CA</v>
    <v>106</v>
    <v>Food &amp; Drug Retailing</v>
    <v>Stock</v>
    <v>45415.836805555555</v>
    <v>1977</v>
    <v>106</v>
    <v>47193400000</v>
    <v>LOBLAW COMPANIES LIMITED</v>
    <v>LOBLAW COMPANIES LIMITED</v>
    <v>106</v>
    <v>23.2456</v>
    <v>102</v>
    <v>106</v>
    <v>306737500</v>
    <v>L8G</v>
    <v>LOBLAW COMPANIES LIMITED (XFRA:L8G)</v>
    <v>30</v>
    <v>272940</v>
    <v>1980</v>
  </rv>
  <rv s="4">
    <v>1978</v>
  </rv>
  <rv s="0">
    <v>https://www.bing.com/financeapi/forcetrigger?t=afbfr7&amp;q=XFRA%3aGU81&amp;form=skydnc</v>
    <v>Learn more on Bing</v>
  </rv>
  <rv s="23">
    <v>en-GB</v>
    <v>afbfr7</v>
    <v>268435456</v>
    <v>1</v>
    <v>Powered by Refinitiv</v>
    <v>70</v>
    <v>AVIVA PLC (XFRA:GU81)</v>
    <v>8</v>
    <v>98</v>
    <v>Finance</v>
    <v>15</v>
    <v>1.3042</v>
    <v>-0.05</v>
    <v>-9.0089999999999996E-3</v>
    <v>EUR</v>
    <v>Aviva plc is a United Kingdom-based insurance, wealth, and retirement business company. Its segments include UK &amp; Ireland Insurance, General Insurance, and Aviva Investors, International investments, and Other Operations. The principal activities of UK and Ireland Life operations are life insurance, long-term health and accident insurance, savings, pensions and annuity business. The principal activities of UK &amp; Ireland General Insurance operations are the provision of insurance cover to individuals and businesses for risks associated with motor vehicles, property and liability, and medical expenses. The principal activity of Canada General Insurance operation is the provision of personal and commercial lines insurance products, for risks associated with motor, property and liability distributed through insurance brokers. It also operates Lloyd's platform, encompassing its Corporate Member, Managing Agent, international distribution entities and tenancy rights to Syndicate 1492.</v>
    <v>26382</v>
    <v>Deutsche Boerse AG</v>
    <v>XFRA</v>
    <v>XFRA</v>
    <v>Eightyfen, 80 Fenchurch Street, LONDON, UNITED KINGDOM-NA, EC3M 4AE GB</v>
    <v>5.5</v>
    <v>Insurance</v>
    <v>Stock</v>
    <v>45415.836805555555</v>
    <v>1980</v>
    <v>5.5</v>
    <v>12657280000</v>
    <v>AVIVA PLC</v>
    <v>AVIVA PLC</v>
    <v>5.5</v>
    <v>12.5</v>
    <v>5.55</v>
    <v>5.5</v>
    <v>2702238000</v>
    <v>GU81</v>
    <v>AVIVA PLC (XFRA:GU81)</v>
    <v>1000</v>
    <v>7175350</v>
    <v>1990</v>
  </rv>
  <rv s="4">
    <v>1981</v>
  </rv>
  <rv s="0">
    <v>https://www.bing.com/financeapi/forcetrigger?t=af8uyc&amp;q=XFRA%3aEBO&amp;form=skydnc</v>
    <v>Learn more on Bing</v>
  </rv>
  <rv s="16">
    <v>en-GB</v>
    <v>af8uyc</v>
    <v>268435456</v>
    <v>1</v>
    <v>Powered by Refinitiv</v>
    <v>45</v>
    <v>Erste Group Bank AG (XFRA:EBO)</v>
    <v>8</v>
    <v>46</v>
    <v>Finance</v>
    <v>15</v>
    <v>45.36</v>
    <v>15.42</v>
    <v>1.4628000000000001</v>
    <v>0.79</v>
    <v>1.7725000000000001E-2</v>
    <v>EUR</v>
    <v>Erste Group Bank AG is an Austria-based savings bank. The Company offers a range of banking and other financial services, such as savings accounts, asset management (including investment funds), consumer credit and mortgage lending, investment banking, securities and derivatives trading, portfolio management, project finance, foreign trade financing, corporate finance, capital market and money market services, foreign exchange trading, leasing and factoring. The Company operates through nine segments: Retail, SME, Asset/Liability Management &amp; Local Corporate Center (ALM &amp; Local CC), Savings Banks, Large Corporates, Commercial Real Estate, Other Corporate, Group Markets and Group Corporate Center (GCC). The Company operates approximately 2,800 branches. The Company offers services in Austria, Central and Eastern Europe (CEE), Czech Republic, Slovakia, Romania, Hungary, Croatia and Serbia. The Company offers personal, corporates and private banking services.</v>
    <v>45537</v>
    <v>Deutsche Boerse AG</v>
    <v>XFRA</v>
    <v>XFRA</v>
    <v>Am Belvedere 1, WIEN, WIEN, 1100 AT</v>
    <v>45.36</v>
    <v>Banking Services</v>
    <v>Stock</v>
    <v>45415.836805555555</v>
    <v>1983</v>
    <v>45</v>
    <v>18970540000</v>
    <v>Erste Group Bank AG</v>
    <v>Erste Group Bank AG</v>
    <v>45</v>
    <v>6.2222</v>
    <v>44.57</v>
    <v>45.36</v>
    <v>420912900</v>
    <v>EBO</v>
    <v>Erste Group Bank AG (XFRA:EBO)</v>
    <v>150</v>
    <v>484620</v>
  </rv>
  <rv s="4">
    <v>1984</v>
  </rv>
  <rv s="51">
    <v>en-GB</v>
    <v>c8inim</v>
    <v>268435456</v>
    <v>1</v>
    <v>Powered by Refinitiv</v>
    <v>163</v>
    <v>DAIWA HOUSE INDUSTRY CO.,LTD. (XMEX:1925N)</v>
    <v>21</v>
    <v>59</v>
    <v>Finance</v>
    <v>42</v>
    <v>455.87</v>
    <v>455.87</v>
    <v>0.95389999999999997</v>
    <v>29.04</v>
    <v>6.8035999999999999E-2</v>
    <v>MXN</v>
    <v>Daiwa House Industry Co Ltd is a Japan-based company engaged in the development of comprehensive business to the lifestyle infrastructure industry through 7 business. The Company operates through six core business segments. The detached houses segment is engaged in custom-building and sales of detached houses. The rental houses segment is engaged in development, construction, management, operation, and brokerage of rental housing. The condominium segment develops, sells, and manages condominiums. The commercial facilities segment develops, constructs, manages, and operates commercial facilities. The business facilities segment develops, constructs, manages, and operates logistics and manufacturing facilities, medical and nursing care facilities, and other facilities. The environmental energy segment includes the development and construction of renewable energy power plants, renewable energy power generation, and electricity retailing. The Company also develops other businesses.</v>
    <v>49768</v>
    <v>Mexican Stock Exchange</v>
    <v>XMEX</v>
    <v>XMEX</v>
    <v>3-3-5, Umeda, Kita-ku, OSAKA-SHI, OSAKA-FU, 530-8241 JP</v>
    <v>455.87</v>
    <v>Homebuilding &amp; Construction Supplies</v>
    <v>Stock</v>
    <v>45160.718159722222</v>
    <v>455.87</v>
    <v>2553434000000</v>
    <v>DAIWA HOUSE INDUSTRY CO.,LTD.</v>
    <v>DAIWA HOUSE INDUSTRY CO.,LTD.</v>
    <v>455.87</v>
    <v>426.83</v>
    <v>455.87</v>
    <v>659351800</v>
    <v>1925N</v>
    <v>DAIWA HOUSE INDUSTRY CO.,LTD. (XMEX:1925N)</v>
    <v>500</v>
    <v>1513600</v>
    <v>1947</v>
  </rv>
  <rv s="4">
    <v>1986</v>
  </rv>
  <rv s="0">
    <v>https://www.bing.com/financeapi/forcetrigger?t=bx3mim&amp;q=XFRA%3aNPSA&amp;form=skydnc</v>
    <v>Learn more on Bing</v>
  </rv>
  <rv s="23">
    <v>en-GB</v>
    <v>bx3mim</v>
    <v>268435456</v>
    <v>1</v>
    <v>Powered by Refinitiv</v>
    <v>70</v>
    <v>NIPPON STEEL CORPORATION (XFRA:NPSA)</v>
    <v>8</v>
    <v>101</v>
    <v>Finance</v>
    <v>15</v>
    <v>0.9214</v>
    <v>-0.25</v>
    <v>-3.5714000000000003E-2</v>
    <v>EUR</v>
    <v>Nippon Steel Corp is a Japan-based company mainly engaged in the steel manufacturing business, engineering business, chemical &amp; material business and system solution business. The Company operates through four business segments. The Steel Manufacturing segment is engaged in the manufacture and sale of steel bars, steel plates, steel pipes, special steels, steel secondary products and other steel products. The Engineering segment is engaged in the production and sale of industrial equipment and steel structures, the contract of construction work, the processing and recycling of waste, as well as the provision of electricity, gas and heat. The Chemical and Materials segment is engaged in the manufacture and sale of coal chemical products, petrochemical products, electronic materials, carbon fibers, composites and other products. The System Solution segment is engaged in the provision of computer system related engineering consulting services and outsourcing services.</v>
    <v>106068</v>
    <v>Deutsche Boerse AG</v>
    <v>XFRA</v>
    <v>XFRA</v>
    <v>Marunouchi Park Bldg., 2-6-1, Marunouchi, CHIYODA-KU, TOKYO-TO, 100-8071 JP</v>
    <v>6.75</v>
    <v>Metals &amp; Mining</v>
    <v>Stock</v>
    <v>45415.836805555555</v>
    <v>1988</v>
    <v>6.75</v>
    <v>21371510000</v>
    <v>NIPPON STEEL CORPORATION</v>
    <v>NIPPON STEEL CORPORATION</v>
    <v>6.75</v>
    <v>5.1135999999999999</v>
    <v>7</v>
    <v>6.75</v>
    <v>2851677000</v>
    <v>NPSA</v>
    <v>NIPPON STEEL CORPORATION (XFRA:NPSA)</v>
    <v>10</v>
    <v>45660</v>
    <v>1950</v>
  </rv>
  <rv s="4">
    <v>1989</v>
  </rv>
  <rv s="0">
    <v>https://www.bing.com/financeapi/forcetrigger?t=afdqw7&amp;q=XFRA%3aKAO&amp;form=skydnc</v>
    <v>Learn more on Bing</v>
  </rv>
  <rv s="7">
    <v>en-GB</v>
    <v>afdqw7</v>
    <v>268435456</v>
    <v>1</v>
    <v>Powered by Refinitiv</v>
    <v>13</v>
    <v>Kao Corporation (XFRA:KAO)</v>
    <v>8</v>
    <v>65</v>
    <v>Finance</v>
    <v>15</v>
    <v>78</v>
    <v>32.299999999999997</v>
    <v>0.4224</v>
    <v>1.6</v>
    <v>4.2541999999999996E-2</v>
    <v>EUR</v>
    <v>Kao Corp is a Japan-based company engaged in the manufacture and sale of consumer products and chemical products. The Company operates in five business segments. The Cosmetic segment produces counseling cosmetics and self-cosmetics. Skin Care &amp; Hair Care segment produces skin care products, such as makeup soaps, facial cleansers and whole-body cleaners, as well as hair care products, such as shampoos, rinses and hair styling agents. Human Health Care segment produces food and beverage products, sanitary products and personal health products such as bath salts, toothpastes and toothbrushes. Fabric &amp; Home Care segment produces fabric care products, such as laundry detergents and laundry finishes, as well as home care products, such as kitchen detergents and household detergents. The above four business segments are included in the consumer products business. Chemicals segment manufactures and sells fats and oils products, functional materials products and specialty chemicals products.</v>
    <v>34257</v>
    <v>Deutsche Boerse AG</v>
    <v>XFRA</v>
    <v>XFRA</v>
    <v>1-14-10, Nihombashi Kayaba-cho, CHUO-KU, TOKYO-TO, 103-8210 JP</v>
    <v>39.21</v>
    <v>Personal &amp; Household Products &amp; Services</v>
    <v>Stock</v>
    <v>45415.836805555555</v>
    <v>1991</v>
    <v>39.21</v>
    <v>3048384000000</v>
    <v>Kao Corporation</v>
    <v>Kao Corporation</v>
    <v>39.21</v>
    <v>64.278700000000001</v>
    <v>37.61</v>
    <v>39.21</v>
    <v>465900000</v>
    <v>KAO</v>
    <v>Kao Corporation (XFRA:KAO)</v>
    <v>110</v>
    <v>1529200</v>
    <v>1940</v>
  </rv>
  <rv s="4">
    <v>1992</v>
  </rv>
  <rv s="0">
    <v>https://www.bing.com/financeapi/forcetrigger?t=afe4pr&amp;q=XFRA%3aKUO1&amp;form=skydnc</v>
    <v>Learn more on Bing</v>
  </rv>
  <rv s="7">
    <v>en-GB</v>
    <v>afe4pr</v>
    <v>268435456</v>
    <v>1</v>
    <v>Powered by Refinitiv</v>
    <v>13</v>
    <v>KUBOTA CORPORATION (XFRA:KUO1)</v>
    <v>8</v>
    <v>65</v>
    <v>Finance</v>
    <v>15</v>
    <v>20.8</v>
    <v>10</v>
    <v>1.3209</v>
    <v>-0.27</v>
    <v>-1.7704999999999999E-2</v>
    <v>EUR</v>
    <v>KUBOTA CORPORATION is a Japan-based company principally engaged in the provision of agricultural machines, engines and construction machines. The Company operates in three business segments. Machinery segment manufactures and sells agricultural machines and agricultural products, such as tractors, tillers, combine harvesters, rice planters, lawn mowers. The Segment also provides construction machinery and engines for agricultural machinery, construction machinery, industrial machinery and generators. Water &amp; Environment segment manufactures and sells pipe-related products, such as ductile iron pipes, synthetic pipes, pumps and valves. The Segment also provides environment-related products and social infrastructure-related products such as raw materials and spiral steel pipes. Others segment mainly provides logistics and financial services, roofing materials and exterior wall materials.</v>
    <v>52608</v>
    <v>Deutsche Boerse AG</v>
    <v>XFRA</v>
    <v>XFRA</v>
    <v>1-2-47, Shikitsu-Higashi, Naniwa-ku, OSAKA-SHI, OSAKA-FU, 556-8601 JP</v>
    <v>14.98</v>
    <v>Machinery, Equipment &amp; Components</v>
    <v>Stock</v>
    <v>45415.836805555555</v>
    <v>1994</v>
    <v>14.98</v>
    <v>2949904000000</v>
    <v>KUBOTA CORPORATION</v>
    <v>KUBOTA CORPORATION</v>
    <v>14.98</v>
    <v>11.523099999999999</v>
    <v>15.25</v>
    <v>14.98</v>
    <v>1176667000</v>
    <v>KUO1</v>
    <v>KUBOTA CORPORATION (XFRA:KUO1)</v>
    <v>170</v>
    <v>3081730</v>
    <v>1930</v>
  </rv>
  <rv s="4">
    <v>1995</v>
  </rv>
  <rv s="0">
    <v>https://www.bing.com/financeapi/forcetrigger?t=afly3m&amp;q=XFRA%3aTDK&amp;form=skydnc</v>
    <v>Learn more on Bing</v>
  </rv>
  <rv s="23">
    <v>en-GB</v>
    <v>afly3m</v>
    <v>268435456</v>
    <v>1</v>
    <v>Powered by Refinitiv</v>
    <v>70</v>
    <v>TDK CORPORATION (XFRA:TDK)</v>
    <v>8</v>
    <v>164</v>
    <v>Finance</v>
    <v>15</v>
    <v>1.1471</v>
    <v>-1.1599999999999999</v>
    <v>-2.7134999999999999E-2</v>
    <v>EUR</v>
    <v>TDK Corp is a Japan-based company mainly engaged in the manufacture and sale of passive components, sensor application products, magnetic application products and energy application products. The Company operates through four business segments. The Passive Components segment is engaged in the provision of ceramic capacitors, aluminum electrolytic capacitors, film capacitors, inductive devices, high frequency components, piezoelectric material components and circuit protection components. The Sensor Application Products segment is engaged in the provision of temperature and pressure sensors, magnetic sensors and micro electromechanical system (MEMS) sensors. The Magnetic Application Products segment is engaged in the provision of hard disk drive (HDD) heads, HDD suspensions and magnets. The Energy Application Products segment is engaged in the provision of energy devices and power supplies. The Company is also engaged in the provision of mechatronics and micro actuators products.</v>
    <v>102908</v>
    <v>Deutsche Boerse AG</v>
    <v>XFRA</v>
    <v>XFRA</v>
    <v>9F, Nihombashi Takashimaya Mitsui Bldg., 2-5-1, Nihombashi, CHUO-KU, TOKYO-TO, 103-6128 JP</v>
    <v>41.59</v>
    <v>Machinery, Equipment &amp; Components</v>
    <v>Stock</v>
    <v>45415.836805555555</v>
    <v>1997</v>
    <v>41.59</v>
    <v>2699244000000</v>
    <v>TDK CORPORATION</v>
    <v>TDK CORPORATION</v>
    <v>41.59</v>
    <v>20.691500000000001</v>
    <v>42.75</v>
    <v>41.59</v>
    <v>388772000</v>
    <v>TDK</v>
    <v>TDK CORPORATION (XFRA:TDK)</v>
    <v>265</v>
    <v>2257430</v>
    <v>1935</v>
  </rv>
  <rv s="4">
    <v>1998</v>
  </rv>
  <rv s="0">
    <v>http://es.wikipedia.org/wiki/Swedbank</v>
    <v>Wikipedia</v>
  </rv>
  <rv s="1">
    <v>0</v>
    <v>2000</v>
  </rv>
  <rv s="2">
    <v>6</v>
    <v>https://www.bing.com/th?id=AMMS_4f90004e7a240ef17a342df553f36074&amp;qlt=95</v>
    <v>2001</v>
    <v>0</v>
    <v>https://www.bing.com/images/search?form=xlimg&amp;q=swedbank</v>
    <v>Image of Swedbank AB</v>
  </rv>
  <rv s="0">
    <v>https://www.bing.com/financeapi/forcetrigger?t=amxddm&amp;q=XSTO%3aSWED+A&amp;form=skydnc</v>
    <v>Learn more on Bing</v>
  </rv>
  <rv s="52">
    <v>en-GB</v>
    <v>amxddm</v>
    <v>268435456</v>
    <v>1</v>
    <v>Powered by Refinitiv</v>
    <v>165</v>
    <v>Swedbank AB (XSTO:SWED A)</v>
    <v>3</v>
    <v>166</v>
    <v>Finance</v>
    <v>110</v>
    <v>0.72309999999999997</v>
    <v>2.9</v>
    <v>1.3862000000000001E-2</v>
    <v>SEK</v>
    <v>Swedbank AB is a savings bank. The Company offers financial services and products in its home markets of Sweden, Estonia, Latvia and Lithuania. The Company's segments are Swedish Banking, Baltic Banking, Large corporates &amp; Institutions, and Group Functions &amp; Other. The Company offers products mainly in the areas of lending, payments and savings. The Swedish Banking segment offers its products to private customers and companies in the Swedish market. The Swedish Banking segment's services are sold through the Company's own branch network, the telephone Bank, the Internet Bank and the distribution network of the independent savings banks. The Baltic Banking segment offers its products to private customers and companies in Estonia, Latvia and Lithuania. The Baltic Banking segment's services are sold through its own branch network, the telephone Bank and the Internet Bank. The Large Corporates &amp; Institutions segment offers its services to large companies and financial institutions.</v>
    <v>17510</v>
    <v>NASDAQ Stockholm</v>
    <v>XSTO</v>
    <v>XSTO</v>
    <v>Landsvagen 40, STOCKHOLM, STOCKHOLM, 105 34 SE</v>
    <v>212.2</v>
    <v>2002</v>
    <v>Banking Services</v>
    <v>Stock</v>
    <v>45415.666666666664</v>
    <v>2003</v>
    <v>209.8</v>
    <v>236815600000</v>
    <v>Swedbank AB</v>
    <v>Swedbank AB</v>
    <v>209.9</v>
    <v>6.8177000000000003</v>
    <v>209.2</v>
    <v>212.1</v>
    <v>1132006000</v>
    <v>SWED A</v>
    <v>Swedbank AB (XSTO:SWED A)</v>
    <v>1778635</v>
    <v>2674840</v>
  </rv>
  <rv s="4">
    <v>2004</v>
  </rv>
  <rv s="0">
    <v>https://www.bing.com/financeapi/forcetrigger?t=af4e5r&amp;q=XFRA%3aANK&amp;form=skydnc</v>
    <v>Learn more on Bing</v>
  </rv>
  <rv s="23">
    <v>en-GB</v>
    <v>af4e5r</v>
    <v>268435456</v>
    <v>1</v>
    <v>Powered by Refinitiv</v>
    <v>70</v>
    <v>Sompo Holdings, Inc. (XFRA:ANK)</v>
    <v>8</v>
    <v>164</v>
    <v>Finance</v>
    <v>15</v>
    <v>0.81759999999999999</v>
    <v>-0.4</v>
    <v>-2.1164000000000002E-2</v>
    <v>EUR</v>
    <v>Sompo Holdings, Inc. is a Japan-based company mainly engaged in the non-life insurance business, life insurance business and other business. The Company operates in four business segments. The Domestic Non-life Insurance segment is mainly engaged in the non-life insurance business, the asset management business and related business in Japan. The Overseas Insurance segment is mainly engaged in the insurance business and the asset management business in the United States, United Kingdom, Turkey, Singapore, Malaysia, Indonesia, China, Brazil, India and other markets. The Domestic Life Insurance segment is mainly engaged in the life insurance business and the asset management business in Japan. The Nursing Care and Health Care segment is mainly engaged in the provision of nursing care services and health care services. The Company is also engaged in the asset management business, risk management business, defined contribution pension business and others.</v>
    <v>48956</v>
    <v>Deutsche Boerse AG</v>
    <v>XFRA</v>
    <v>XFRA</v>
    <v>1F, Sompo Japan's Head Office Bldg., 1-26-1, Nishi-Shinjuku, SHINJUKU-KU, TOKYO-TO, 160-8338 JP</v>
    <v>18.5</v>
    <v>Insurance</v>
    <v>Stock</v>
    <v>45415.836805555555</v>
    <v>2006</v>
    <v>18.5</v>
    <v>3070495000000</v>
    <v>Sompo Holdings, Inc.</v>
    <v>Sompo Holdings, Inc.</v>
    <v>18.5</v>
    <v>7.5819999999999999</v>
    <v>18.899999999999999</v>
    <v>18.5</v>
    <v>990482100</v>
    <v>ANK</v>
    <v>Sompo Holdings, Inc. (XFRA:ANK)</v>
    <v>300</v>
    <v>2255260</v>
    <v>2010</v>
  </rv>
  <rv s="4">
    <v>2007</v>
  </rv>
  <rv s="0">
    <v>https://www.bing.com/financeapi/forcetrigger?t=a1x3fr&amp;q=XNAS%3aLPLA&amp;form=skydnc</v>
    <v>Learn more on Bing</v>
  </rv>
  <rv s="5">
    <v>en-GB</v>
    <v>a1x3fr</v>
    <v>268435456</v>
    <v>1</v>
    <v>Powered by Refinitiv</v>
    <v>7</v>
    <v>LPL FINANCIAL HOLDINGS INC. (XNAS:LPLA)</v>
    <v>8</v>
    <v>9</v>
    <v>Finance</v>
    <v>5</v>
    <v>276.12</v>
    <v>179</v>
    <v>0.88829999999999998</v>
    <v>1.32</v>
    <v>-1.5472999999999999E-2</v>
    <v>4.8989999999999997E-3</v>
    <v>-4.1898</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8400</v>
    <v>Nasdaq Stock Market</v>
    <v>XNAS</v>
    <v>XNAS</v>
    <v>4707 Executive Drive, SAN DIEGO, CA, 92121 US</v>
    <v>271.14999999999998</v>
    <v>Investment Banking &amp; Investment Services</v>
    <v>Stock</v>
    <v>45415.895799803126</v>
    <v>2009</v>
    <v>265.02</v>
    <v>20228210676</v>
    <v>LPL FINANCIAL HOLDINGS INC.</v>
    <v>LPL FINANCIAL HOLDINGS INC.</v>
    <v>268.27999999999997</v>
    <v>20.447600000000001</v>
    <v>269.47000000000003</v>
    <v>270.79000000000002</v>
    <v>266.60019999999997</v>
    <v>74700730</v>
    <v>LPLA</v>
    <v>LPL FINANCIAL HOLDINGS INC. (XNAS:LPLA)</v>
    <v>480869</v>
    <v>504090</v>
    <v>2005</v>
  </rv>
  <rv s="4">
    <v>2010</v>
  </rv>
  <rv s="0">
    <v>http://en.wikipedia.org/wiki/Marathon_Oil</v>
    <v>Wikipedia</v>
  </rv>
  <rv s="1">
    <v>0</v>
    <v>2012</v>
  </rv>
  <rv s="2">
    <v>6</v>
    <v>https://www.bing.com/th?id=AMMS_053e966468c0c2456f7c62d3a165a7fd&amp;qlt=95</v>
    <v>2013</v>
    <v>0</v>
    <v>https://www.bing.com/images/search?form=xlimg&amp;q=marathon+oil</v>
    <v>Image of MARATHON OIL CORPORATION</v>
  </rv>
  <rv s="0">
    <v>https://www.bing.com/financeapi/forcetrigger?t=a1xxvh&amp;q=XNYS%3aMRO&amp;form=skydnc</v>
    <v>Learn more on Bing</v>
  </rv>
  <rv s="3">
    <v>en-GB</v>
    <v>a1xxvh</v>
    <v>268435456</v>
    <v>1</v>
    <v>Powered by Refinitiv</v>
    <v>0</v>
    <v>MARATHON OIL CORPORATION (XNYS:MRO)</v>
    <v>3</v>
    <v>4</v>
    <v>Finance</v>
    <v>5</v>
    <v>30.06</v>
    <v>21.63</v>
    <v>2.1844000000000001</v>
    <v>0.25</v>
    <v>4.2139999999999994E-4</v>
    <v>9.5820000000000002E-3</v>
    <v>1.11E-2</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26.53</v>
    <v>2014</v>
    <v>Oil &amp; Gas</v>
    <v>Stock</v>
    <v>45415.99848869141</v>
    <v>2015</v>
    <v>26.01</v>
    <v>15052709448</v>
    <v>MARATHON OIL CORPORATION</v>
    <v>MARATHON OIL CORPORATION</v>
    <v>26.25</v>
    <v>10.9358</v>
    <v>26.09</v>
    <v>26.34</v>
    <v>26.351099999999999</v>
    <v>571477200</v>
    <v>MRO</v>
    <v>MARATHON OIL CORPORATION (XNYS:MRO)</v>
    <v>9055754</v>
    <v>9439450</v>
    <v>2001</v>
  </rv>
  <rv s="4">
    <v>2016</v>
  </rv>
  <rv s="0">
    <v>https://www.bing.com/financeapi/forcetrigger?t=a1oma2&amp;q=XNYS%3aBALL&amp;form=skydnc</v>
    <v>Learn more on Bing</v>
  </rv>
  <rv s="5">
    <v>en-GB</v>
    <v>a1oma2</v>
    <v>268435456</v>
    <v>1</v>
    <v>Powered by Refinitiv</v>
    <v>7</v>
    <v>BALL CORPORATION (XNYS:BALL)</v>
    <v>8</v>
    <v>9</v>
    <v>Finance</v>
    <v>5</v>
    <v>71.319999999999993</v>
    <v>42.81</v>
    <v>0.90890000000000004</v>
    <v>0.6</v>
    <v>-3.2069999999999998E-3</v>
    <v>8.8249999999999995E-3</v>
    <v>-0.22</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68.924999999999997</v>
    <v>Containers &amp; Packaging</v>
    <v>Stock</v>
    <v>45415.958333344533</v>
    <v>2018</v>
    <v>68.17</v>
    <v>21593531236</v>
    <v>BALL CORPORATION</v>
    <v>BALL CORPORATION</v>
    <v>68.41</v>
    <v>35.781700000000001</v>
    <v>67.989999999999995</v>
    <v>68.59</v>
    <v>68.37</v>
    <v>314820400</v>
    <v>BALL</v>
    <v>BALL CORPORATION (XNYS:BALL)</v>
    <v>2208429</v>
    <v>1989637</v>
    <v>1922</v>
  </rv>
  <rv s="4">
    <v>2019</v>
  </rv>
  <rv s="0">
    <v>https://www.bing.com/financeapi/forcetrigger?t=bqrtfr&amp;q=XNAS%3aDKNG&amp;form=skydnc</v>
    <v>Learn more on Bing</v>
  </rv>
  <rv s="5">
    <v>en-GB</v>
    <v>bqrtfr</v>
    <v>268435456</v>
    <v>1</v>
    <v>Powered by Refinitiv</v>
    <v>7</v>
    <v>DRAFTKINGS INC. (XNAS:DKNG)</v>
    <v>8</v>
    <v>9</v>
    <v>Finance</v>
    <v>5</v>
    <v>49.57</v>
    <v>21.07</v>
    <v>1.8632</v>
    <v>-1.21</v>
    <v>1.4349999999999999E-3</v>
    <v>-2.8119999999999999E-2</v>
    <v>0.06</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Sportsbook is live with mobile and/or retail sports betting operations pursuant to regulations in 24 states and in Ontario, Canada. Its iGaming product offerings typically include the full suite of games available in land-based casinos, such as blackjack, roulette, baccarat and slot machines. DFS product offering facilitates peer-to-peer play, whereby contestants compete against each other for prize money. The Company also offers non-fungible tokens (NFTs) on DraftKings Marketplace (Marketplace), NFT-based DFS-style contests, gaming software services, and advertising and sponsorship packages to targeted advertisers across its DFS product offering, free games, and media content.</v>
    <v>4400</v>
    <v>Nasdaq Stock Market</v>
    <v>XNAS</v>
    <v>XNAS</v>
    <v>222 Berkeley Street, 5th Floor, BOSTON, MA, 02116 US</v>
    <v>45.765000000000001</v>
    <v>Hotels &amp; Entertainment Services</v>
    <v>Stock</v>
    <v>45415.999789571091</v>
    <v>2021</v>
    <v>41.4801</v>
    <v>19892807958</v>
    <v>DRAFTKINGS INC.</v>
    <v>DRAFTKINGS INC.</v>
    <v>45.36</v>
    <v>0</v>
    <v>43.03</v>
    <v>41.82</v>
    <v>41.88</v>
    <v>475676900</v>
    <v>DKNG</v>
    <v>DRAFTKINGS INC. (XNAS:DKNG)</v>
    <v>27186840</v>
    <v>9585623</v>
    <v>2021</v>
  </rv>
  <rv s="4">
    <v>2022</v>
  </rv>
  <rv s="0">
    <v>https://www.bing.com/financeapi/forcetrigger?t=a1n7yc&amp;q=XNAS%3aAKAM&amp;form=skydnc</v>
    <v>Learn more on Bing</v>
  </rv>
  <rv s="5">
    <v>en-GB</v>
    <v>a1n7yc</v>
    <v>268435456</v>
    <v>1</v>
    <v>Powered by Refinitiv</v>
    <v>7</v>
    <v>AKAMAI TECHNOLOGIES, INC. (XNAS:AKAM)</v>
    <v>8</v>
    <v>9</v>
    <v>Finance</v>
    <v>5</v>
    <v>129.16999999999999</v>
    <v>76.844999999999999</v>
    <v>0.70989999999999998</v>
    <v>-7.0000000000000007E-2</v>
    <v>3.2109999999999999E-3</v>
    <v>-7.0180000000000004E-4</v>
    <v>0.32</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100.91</v>
    <v>Software &amp; IT Services</v>
    <v>Stock</v>
    <v>45415.992271851559</v>
    <v>2024</v>
    <v>98.724999999999994</v>
    <v>15092710000</v>
    <v>AKAMAI TECHNOLOGIES, INC.</v>
    <v>AKAMAI TECHNOLOGIES, INC.</v>
    <v>100.61</v>
    <v>28.285599999999999</v>
    <v>99.74</v>
    <v>99.67</v>
    <v>99.99</v>
    <v>151320600</v>
    <v>AKAM</v>
    <v>AKAMAI TECHNOLOGIES, INC. (XNAS:AKAM)</v>
    <v>1724338</v>
    <v>1179470</v>
    <v>1998</v>
  </rv>
  <rv s="4">
    <v>2025</v>
  </rv>
  <rv s="0">
    <v>https://www.bing.com/financeapi/forcetrigger?t=a1ydqh&amp;q=XNAS%3aNDSN&amp;form=skydnc</v>
    <v>Learn more on Bing</v>
  </rv>
  <rv s="5">
    <v>en-GB</v>
    <v>a1ydqh</v>
    <v>268435456</v>
    <v>1</v>
    <v>Powered by Refinitiv</v>
    <v>7</v>
    <v>NORDSON CORPORATION (XNAS:NDSN)</v>
    <v>8</v>
    <v>9</v>
    <v>Finance</v>
    <v>5</v>
    <v>278</v>
    <v>208.905</v>
    <v>0.96760000000000002</v>
    <v>2.81</v>
    <v>-4.7210000000000004E-3</v>
    <v>1.0692999999999999E-2</v>
    <v>-1.2539</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7900</v>
    <v>Nasdaq Stock Market</v>
    <v>XNAS</v>
    <v>XNAS</v>
    <v>28601 Clemens Rd, WESTLAKE, OH, 44145 US</v>
    <v>266.07</v>
    <v>Machinery, Equipment &amp; Components</v>
    <v>Stock</v>
    <v>45415.862597626561</v>
    <v>2027</v>
    <v>262.83</v>
    <v>15190830000</v>
    <v>NORDSON CORPORATION</v>
    <v>NORDSON CORPORATION</v>
    <v>264.44</v>
    <v>31.034300000000002</v>
    <v>262.8</v>
    <v>265.61</v>
    <v>264.35610000000003</v>
    <v>57192240</v>
    <v>NDSN</v>
    <v>NORDSON CORPORATION (XNAS:NDSN)</v>
    <v>171161</v>
    <v>194710</v>
    <v>1935</v>
  </rv>
  <rv s="4">
    <v>2028</v>
  </rv>
  <rv s="0">
    <v>https://www.bing.com/financeapi/forcetrigger?t=a1oeww&amp;q=XNYS%3aBG&amp;form=skydnc</v>
    <v>Learn more on Bing</v>
  </rv>
  <rv s="5">
    <v>en-GB</v>
    <v>a1oeww</v>
    <v>268435456</v>
    <v>1</v>
    <v>Powered by Refinitiv</v>
    <v>7</v>
    <v>Bunge Global Ltd (XNYS:BG)</v>
    <v>8</v>
    <v>9</v>
    <v>Finance</v>
    <v>5</v>
    <v>116.59</v>
    <v>86.1</v>
    <v>0.66239999999999999</v>
    <v>-0.21</v>
    <v>-1.9769999999999998E-4</v>
    <v>-2.0720000000000001E-3</v>
    <v>-0.02</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101.895</v>
    <v>Food &amp; Tobacco</v>
    <v>Stock</v>
    <v>45415.964099953126</v>
    <v>2030</v>
    <v>100.295</v>
    <v>14322344365</v>
    <v>Bunge Global Ltd</v>
    <v>Bunge Global Ltd</v>
    <v>101.4</v>
    <v>8.1514000000000006</v>
    <v>101.36</v>
    <v>101.15</v>
    <v>101.13</v>
    <v>141595100</v>
    <v>BG</v>
    <v>Bunge Global Ltd (XNYS:BG)</v>
    <v>995457</v>
    <v>1532792</v>
    <v>2023</v>
  </rv>
  <rv s="4">
    <v>2031</v>
  </rv>
  <rv s="0">
    <v>https://www.bing.com/financeapi/forcetrigger?t=a1q5hw&amp;q=XNYS%3aCOO&amp;form=skydnc</v>
    <v>Learn more on Bing</v>
  </rv>
  <rv s="5">
    <v>en-GB</v>
    <v>a1q5hw</v>
    <v>268435456</v>
    <v>1</v>
    <v>Powered by Refinitiv</v>
    <v>7</v>
    <v>THE COOPER COMPANIES, INC. (XNAS:COO)</v>
    <v>8</v>
    <v>9</v>
    <v>Finance</v>
    <v>5</v>
    <v>104.07</v>
    <v>75.935000000000002</v>
    <v>1.0179</v>
    <v>0.89</v>
    <v>1.4453000000000001E-2</v>
    <v>9.9160000000000012E-3</v>
    <v>1.31</v>
    <v>USD</v>
    <v>The Cooper Companies, Inc. is a global medical device company. The Company operates through two business units: CooperVision and CooperSurgical. CooperVision is engaged in the contact lens industry. CooperVision’s products include MyDay daily disposable, MyDay daily disposable toric, MyDay Energys, MyDay multifocal, Biofinity &amp; Biofinity XR, Biofinity Energys, Biofinity toric &amp; Biofinity XR toric, Biofinity multifocal, Biofinity toric multifocal, clariti 1 day, clariti 1 day toric, clariti 1 day multifocal, MiSight 1 day, Avaira Vitality and Avaira Vitality toric. CooperSurgical is a fertility and women’s health company dedicated to assisting women, babies and families around the world. CooperSurgical provides a range of products and services with an emphasis on improving fertility solutions, empowering office-based care, and advancing hospital care within women’s health. CooperSurgical’s brands include Paragard, ER-Complete, Fetal Pillow, INSORB, PGT-Complete, RUMI II and others.</v>
    <v>15000</v>
    <v>Nasdaq Stock Market</v>
    <v>XNAS</v>
    <v>XNAS</v>
    <v>6101 Bollinger Canyon Road, Suite 500, SAN RAMON, CA, 94583 US</v>
    <v>91.96</v>
    <v>Healthcare Equipment &amp; Supplies</v>
    <v>Stock</v>
    <v>45415.918021863283</v>
    <v>2033</v>
    <v>90.58</v>
    <v>18015271032</v>
    <v>THE COOPER COMPANIES, INC.</v>
    <v>THE COOPER COMPANIES, INC.</v>
    <v>90.85</v>
    <v>91.601799999999997</v>
    <v>89.75</v>
    <v>90.64</v>
    <v>91.95</v>
    <v>198756300</v>
    <v>COO</v>
    <v>THE COOPER COMPANIES, INC. (XNAS:COO)</v>
    <v>801800</v>
    <v>1033146</v>
    <v>1980</v>
  </rv>
  <rv s="4">
    <v>2034</v>
  </rv>
  <rv s="0">
    <v>https://www.bing.com/financeapi/forcetrigger?t=a1vcgh&amp;q=XNYS%3aIFF&amp;form=skydnc</v>
    <v>Learn more on Bing</v>
  </rv>
  <rv s="13">
    <v>en-GB</v>
    <v>a1vcgh</v>
    <v>268435456</v>
    <v>1</v>
    <v>Powered by Refinitiv</v>
    <v>33</v>
    <v>INTERNATIONAL FLAVORS &amp; FRAGRANCES INC. (XNYS:IFF)</v>
    <v>8</v>
    <v>34</v>
    <v>Finance</v>
    <v>5</v>
    <v>97.49</v>
    <v>62.11</v>
    <v>1.2583</v>
    <v>-0.17</v>
    <v>9.1180000000000011E-3</v>
    <v>-1.9580000000000001E-3</v>
    <v>0.79</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87.71</v>
    <v>Food &amp; Tobacco</v>
    <v>Stock</v>
    <v>45415.988119328125</v>
    <v>2036</v>
    <v>85.91</v>
    <v>22120830000</v>
    <v>INTERNATIONAL FLAVORS &amp; FRAGRANCES INC.</v>
    <v>INTERNATIONAL FLAVORS &amp; FRAGRANCES INC.</v>
    <v>87.09</v>
    <v>86.81</v>
    <v>86.64</v>
    <v>87.43</v>
    <v>255319000</v>
    <v>IFF</v>
    <v>INTERNATIONAL FLAVORS &amp; FRAGRANCES INC. (XNYS:IFF)</v>
    <v>1501753</v>
    <v>1737312</v>
    <v>1909</v>
  </rv>
  <rv s="4">
    <v>2037</v>
  </rv>
  <rv s="0">
    <v>https://www.bing.com/financeapi/forcetrigger?t=aa8nyc&amp;q=XASX%3aPPL&amp;form=skydnc</v>
    <v>Learn more on Bing</v>
  </rv>
  <rv s="6">
    <v>en-GB</v>
    <v>aa8nyc</v>
    <v>268435456</v>
    <v>1</v>
    <v>Powered by Refinitiv</v>
    <v>10</v>
    <v>PUREPROFILE LTD. (XASX:PPL)</v>
    <v>8</v>
    <v>167</v>
    <v>Finance</v>
    <v>42</v>
    <v>3.3000000000000002E-2</v>
    <v>1.6E-2</v>
    <v>1.3248</v>
    <v>0</v>
    <v>0</v>
    <v>AUD</v>
    <v>Pureprofile Limited is an Australia-based global data and insights company providing online research and digital advertising services to agencies, marketers, researchers, and brands and businesses. The Company's research delivers insights into real human behavior and provides through its research technology (ResTech) and software-as-a-service (SaaS) solutions. It builds in-depth profiles of consumers via its proprietary and partner panels and gives businesses the ability to understand, target, and engage with their audiences. Its segments include Data &amp; Insights and Pure.amplify Media AU. The Data &amp; Insights segment is engaged in conducting market research, accessing insights and campaigns through its self-service platform. The Pure.amplify Media AU segment is engaged in buying and selling online advertising inventory on behalf of advertisers and publishers. The Company operates in North America, Europe, and Asia Pacific (APAC).</v>
    <v>120</v>
    <v>Australian Securities Exchange</v>
    <v>XASX</v>
    <v>XASX</v>
    <v>263 Riley Street, Surry Hills, SYDNEY, NEW SOUTH WALES, 2010 AU</v>
    <v>1.9E-2</v>
    <v>Media &amp; Publishing</v>
    <v>Stock</v>
    <v>45415.375023148146</v>
    <v>2039</v>
    <v>1.7999999999999999E-2</v>
    <v>20868740</v>
    <v>PUREPROFILE LTD.</v>
    <v>PUREPROFILE LTD.</v>
    <v>1.7999999999999999E-2</v>
    <v>1.7999999999999999E-2</v>
    <v>1.7999999999999999E-2</v>
    <v>1159375000</v>
    <v>PPL</v>
    <v>PUREPROFILE LTD. (XASX:PPL)</v>
    <v>744438</v>
    <v>2289880</v>
    <v>2014</v>
  </rv>
  <rv s="4">
    <v>2040</v>
  </rv>
  <rv s="0">
    <v>https://www.bing.com/financeapi/forcetrigger?t=aex2im&amp;q=XFRA%3a12F&amp;form=skydnc</v>
    <v>Learn more on Bing</v>
  </rv>
  <rv s="7">
    <v>en-GB</v>
    <v>aex2im</v>
    <v>268435456</v>
    <v>1</v>
    <v>Powered by Refinitiv</v>
    <v>13</v>
    <v>Fortis Inc. (XFRA:12F)</v>
    <v>8</v>
    <v>40</v>
    <v>Finance</v>
    <v>15</v>
    <v>48.29</v>
    <v>25.26</v>
    <v>0.18709999999999999</v>
    <v>-0.02</v>
    <v>-5.3430000000000003E-4</v>
    <v>EUR</v>
    <v>Fortis Inc. is a Canada-based diversified regulated electric and gas utility holding company. The Company's regulated utility businesses includes ITC Investment Holdings Inc., ITC Holdings Corp. and the electric transmission operations of its regulated operating subsidiaries, which include International Transmission Company, Michigan Electric Transmission Company, LLC, ITC Midwest LLC and ITC Great Plains, LLC; UNS Energy Corporation, which primarily includes Tucson Electric Power Company (TEP), UNS Electric, Inc. and UNS Gas, Inc.; CH Energy Group, Inc, which primarily includes Central Hudson Gas and Electric Corporation; FortisBC Energy Inc.; FortisAlberta Inc. and FortisBC Inc. The Company’s non-regulated businesses include energy infrastructure and corporate and other.</v>
    <v>9598</v>
    <v>Deutsche Boerse AG</v>
    <v>XFRA</v>
    <v>XFRA</v>
    <v>5 Springdale Street, Fortis Place, Suite 1100, ST. JOHNS, NL, A1B 3T2 CA</v>
    <v>37.409999999999997</v>
    <v>Electrical Utilities &amp; IPPs</v>
    <v>Stock</v>
    <v>45415.836805555555</v>
    <v>2042</v>
    <v>37.15</v>
    <v>26678850000</v>
    <v>Fortis Inc.</v>
    <v>Fortis Inc.</v>
    <v>37.15</v>
    <v>17.481300000000001</v>
    <v>37.43</v>
    <v>37.409999999999997</v>
    <v>493004800</v>
    <v>12F</v>
    <v>Fortis Inc. (XFRA:12F)</v>
    <v>545</v>
    <v>1710620</v>
    <v>1987</v>
  </rv>
  <rv s="4">
    <v>2043</v>
  </rv>
  <rv s="0">
    <v>https://www.bing.com/financeapi/forcetrigger?t=ao6lww&amp;q=XLON%3aBNZL&amp;form=skydnc</v>
    <v>Learn more on Bing</v>
  </rv>
  <rv s="7">
    <v>en-GB</v>
    <v>ao6lww</v>
    <v>268435456</v>
    <v>1</v>
    <v>Powered by Refinitiv</v>
    <v>13</v>
    <v>BUNZL PUBLIC LIMITED COMPANY (XLON:BNZL)</v>
    <v>8</v>
    <v>28</v>
    <v>Finance</v>
    <v>29</v>
    <v>3306.134</v>
    <v>2680</v>
    <v>0.63449999999999995</v>
    <v>20</v>
    <v>6.4809999999999998E-3</v>
    <v>GBp</v>
    <v>Bunzl plc is an international distribution and services company. Its segments include North America, Continental Europe, UK &amp; Ireland and Rest of the World. It provides a one-stop-shop, on-time and in-full specialist distribution service across 31 countries, supplying a range of internationally and sourced non-food products to a variety of market sectors, including grocery, cleaning and hygiene, foodservice, retail, safety, healthcare and others. It offers non-food consumables, including food packaging, disposable tableware, guest amenities, catering equipment, agricultural supplies, cleaning and hygiene products and safety items, to hotels, restaurants, contract caterers, food processors, commercial growers and the leisure sector. It offers goods-not-for-resale, including food packaging, films, labels, cleaning and hygiene supplies and personal protection equipment to grocery stores and convenience stores. It also acts as cleaning and hygiene distributor in the Canadian province.</v>
    <v>24528</v>
    <v>London Stock Exchange</v>
    <v>XLON</v>
    <v>XLON</v>
    <v>York House, 45 Seymour Street, LONDON, UNITED KINGDOM-NA, W1H 7JT GB</v>
    <v>3114</v>
    <v>Diversified Industrial Goods Wholesale</v>
    <v>Stock</v>
    <v>45415.659282407411</v>
    <v>2045</v>
    <v>3090</v>
    <v>10499290000</v>
    <v>BUNZL PUBLIC LIMITED COMPANY</v>
    <v>BUNZL PUBLIC LIMITED COMPANY</v>
    <v>3096</v>
    <v>19.772099999999998</v>
    <v>3086</v>
    <v>3106</v>
    <v>338032600</v>
    <v>BNZL</v>
    <v>BUNZL PUBLIC LIMITED COMPANY (XLON:BNZL)</v>
    <v>635660</v>
    <v>800230</v>
    <v>1940</v>
  </rv>
  <rv s="4">
    <v>2046</v>
  </rv>
  <rv s="53">
    <v>en-GB</v>
    <v>c8inlh</v>
    <v>268435456</v>
    <v>1</v>
    <v>Powered by Refinitiv</v>
    <v>168</v>
    <v>Ajinomoto Co., Inc. (XMEX:2802N)</v>
    <v>21</v>
    <v>169</v>
    <v>Finance</v>
    <v>32</v>
    <v>633.38</v>
    <v>633.38</v>
    <v>0.28249999999999997</v>
    <v>MXN</v>
    <v>Ajinomoto Co., Inc. is a food company. The Company operates in four business segments. Japanese Food segment’s and Overseas Food segment’s main products include seasonings and processed foods, frozen foods, coffees, as well as umami seasonings and sweeteners for processing. Life Support segment’s main products include animal nutrition and chemical products. Healthcare segment’s main products include amino acids for pharmaceuticals and foods. The Company also conducts business such as contract manufacturing, fats and oils, material packaging, as well as service providing, among others.</v>
    <v>34615</v>
    <v>Mexican Stock Exchange</v>
    <v>XMEX</v>
    <v>XMEX</v>
    <v>1-15-1, Kyobashi, CHUO-KU, TOKYO-TO, 104-8315 JP</v>
    <v>Food &amp; Tobacco</v>
    <v>Stock</v>
    <v>45021.479687500003</v>
    <v>2982063000000</v>
    <v>Ajinomoto Co., Inc.</v>
    <v>Ajinomoto Co., Inc.</v>
    <v>633.38</v>
    <v>521430800</v>
    <v>2802N</v>
    <v>Ajinomoto Co., Inc. (XMEX:2802N)</v>
    <v>1386530</v>
    <v>1925</v>
  </rv>
  <rv s="4">
    <v>2048</v>
  </rv>
  <rv s="0">
    <v>https://www.bing.com/financeapi/forcetrigger?t=c4uflh&amp;q=XFRA%3aNYK&amp;form=skydnc</v>
    <v>Learn more on Bing</v>
  </rv>
  <rv s="23">
    <v>en-GB</v>
    <v>c4uflh</v>
    <v>268435456</v>
    <v>1</v>
    <v>Powered by Refinitiv</v>
    <v>70</v>
    <v>Nippon Yusen Kabushiki Kaisha (XFRA:NYK)</v>
    <v>8</v>
    <v>101</v>
    <v>Finance</v>
    <v>15</v>
    <v>1.3838999999999999</v>
    <v>1.25</v>
    <v>0.32894699999999999</v>
    <v>EUR</v>
    <v>Nippon Yusen KK is a Japan-based company mainly engaged in the transportation business. The Company operates in six business segments. The Liner segment is engaged in oceangoing cargo shipping business, transportation agency business, container terminal, port transportation business and tugboat business. The Air Freight segment is engaged in air freight services. Logistics segment is engaged in the warehouse and freight businesses, and the provision of marine, land and air transportation integrated logistics network services. Irregular Specialized Liner segment provides oceangoing cargo shipping and transportation agency services. Real Estate segment leases, manages and sells real estate. The Others segment sells equipment and machinery, and petroleum products, as well as provides information processing services, operates passenger vessel business and others.</v>
    <v>35502</v>
    <v>Deutsche Boerse AG</v>
    <v>XFRA</v>
    <v>XFRA</v>
    <v>Yusen Bldg., 2-3-2, Marunouchi, CHIYODA-KU, TOKYO-TO, 100-0005 JP</v>
    <v>5.05</v>
    <v>Freight &amp; Logistics Services</v>
    <v>Stock</v>
    <v>45415.836805555555</v>
    <v>2050</v>
    <v>5.05</v>
    <v>12788150000</v>
    <v>Nippon Yusen Kabushiki Kaisha</v>
    <v>Nippon Yusen Kabushiki Kaisha</v>
    <v>5.05</v>
    <v>8.0159000000000002</v>
    <v>3.8</v>
    <v>5.05</v>
    <v>2305000000</v>
    <v>NYK</v>
    <v>Nippon Yusen Kabushiki Kaisha (XFRA:NYK)</v>
    <v>150</v>
    <v>26680</v>
    <v>1885</v>
  </rv>
  <rv s="4">
    <v>2051</v>
  </rv>
  <rv s="0">
    <v>https://www.bing.com/financeapi/forcetrigger?t=buaocw&amp;q=XFRA%3aYPHA&amp;form=skydnc</v>
    <v>Learn more on Bing</v>
  </rv>
  <rv s="8">
    <v>en-GB</v>
    <v>buaocw</v>
    <v>268435456</v>
    <v>1</v>
    <v>Powered by Refinitiv</v>
    <v>18</v>
    <v>Astellas Pharma Inc. (XFRA:YPHA)</v>
    <v>8</v>
    <v>87</v>
    <v>Finance</v>
    <v>15</v>
    <v>0.71719999999999995</v>
    <v>-0.05</v>
    <v>-5.5249999999999995E-3</v>
    <v>EUR</v>
    <v>Astellas Pharma Inc is a Japan-based company mainly engaged in the research, development, manufacture and sales of pharmaceutical products. The Company mainly operates Pharmaceutical Products business segment. The main products include XTANDI, BETANIS, MIRABETRIC, BETMIGA and new products ZOSPATA, EVERENZO and ENHOLTUMAB VEDOTIN, among others.</v>
    <v>14484</v>
    <v>Deutsche Boerse AG</v>
    <v>XFRA</v>
    <v>XFRA</v>
    <v>2-5-1, Nihombashihon-cho, CHUO-KU, TOKYO-TO, 103-8411 JP</v>
    <v>9</v>
    <v>Pharmaceuticals</v>
    <v>Stock</v>
    <v>45415.836805555555</v>
    <v>2053</v>
    <v>9</v>
    <v>2819455000000</v>
    <v>Astellas Pharma Inc.</v>
    <v>Astellas Pharma Inc.</v>
    <v>9</v>
    <v>9.0500000000000007</v>
    <v>9</v>
    <v>1809663000</v>
    <v>YPHA</v>
    <v>Astellas Pharma Inc. (XFRA:YPHA)</v>
    <v>500</v>
    <v>8792080</v>
    <v>1939</v>
  </rv>
  <rv s="4">
    <v>2054</v>
  </rv>
  <rv s="45">
    <v>en-GB</v>
    <v>ccvkww</v>
    <v>268435456</v>
    <v>1</v>
    <v>Powered by Refinitiv</v>
    <v>143</v>
    <v>Mitsubishi Electric Corporation (XFRA:MIE)</v>
    <v>21</v>
    <v>87</v>
    <v>Finance</v>
    <v>15</v>
    <v>1.1687000000000001</v>
    <v>5.2</v>
    <v>0.18055599999999999</v>
    <v>EUR</v>
    <v>Mitsubishi Electric Corporation is a Japan-based company engaged in the comprehensive electric business. The Company operates in six business segments. Heavy Electrical Systems segment provides turbine generators, large video display devices, as well as elevators. Industrial Mechatronics segment conducts factory automation (FA) system business and automotive equipment business. The segment provides programmable controllers, numerical control devices, as well as car multimedia equipment. Information &amp; Communication System segment provides wireless communication equipment, artificial satellites and network security systems. Electronic Device segment conducts semiconductor and device business and provides power modules, optical elements and liquid crystal display (LCD) devices. Home Appliances segment provides LCD TVs, room air conditioners, as well as refrigerators. Others segment provides services in material procurement, logistics, real estate, advertising and finance areas.</v>
    <v>149655</v>
    <v>Deutsche Boerse AG</v>
    <v>XFRA</v>
    <v>XFRA</v>
    <v>Tokyo Bldg., 2-7-3, Marunouchi, CHIYODA-KU, TOKYO-TO, 100-8310 JP</v>
    <v>34</v>
    <v>Consumer Goods Conglomerates</v>
    <v>Stock</v>
    <v>45415.836805555555</v>
    <v>34</v>
    <v>6089464000000</v>
    <v>Mitsubishi Electric Corporation</v>
    <v>Mitsubishi Electric Corporation</v>
    <v>34</v>
    <v>28.8</v>
    <v>34</v>
    <v>2147202000</v>
    <v>MIE</v>
    <v>Mitsubishi Electric Corporation (XFRA:MIE)</v>
    <v>48</v>
    <v>10395650</v>
    <v>1921</v>
  </rv>
  <rv s="4">
    <v>2056</v>
  </rv>
  <rv s="0">
    <v>https://www.bing.com/financeapi/forcetrigger?t=aa8sp2&amp;q=XASX%3aQBE&amp;form=skydnc</v>
    <v>Learn more on Bing</v>
  </rv>
  <rv s="7">
    <v>en-GB</v>
    <v>aa8sp2</v>
    <v>268435456</v>
    <v>1</v>
    <v>Powered by Refinitiv</v>
    <v>13</v>
    <v>QBE INSURANCE GROUP LIMITED (XASX:QBE)</v>
    <v>8</v>
    <v>41</v>
    <v>Finance</v>
    <v>42</v>
    <v>18.425000000000001</v>
    <v>13.8</v>
    <v>0.86860000000000004</v>
    <v>-0.11</v>
    <v>-6.3070000000000001E-3</v>
    <v>AUD</v>
    <v>QBE Insurance Group Limited is an Australia-based insurance and reinsurance company. The principal activities of the Company include underwriting general insurance and reinsurance risks, management of Lloyd's syndicates and investment management. The Company's segments include North America, International and Australia Pacific. The North America segment writes general insurance, reinsurance, and crop business in the United States. The International segment writes general insurance business in the United Kingdom, Europe, and Canada. This segment also writes general insurance and reinsurance business through Lloyd's; worldwide reinsurance business through offices in the United Kingdom, United States, Ireland, Bermuda, Dubai, and mainland Europe; and provides personal and commercial insurance covers in Hong Kong, Singapore, Malaysia, and Vietnam. The Company’s Australia Pacific segment primarily underwrites general insurance risks throughout Australia, New Zealand and the Pacific region.</v>
    <v>13479</v>
    <v>Australian Securities Exchange</v>
    <v>XASX</v>
    <v>XASX</v>
    <v>Level 18, 388 George Street, SYDNEY, NEW SOUTH WALES, 2000 AU</v>
    <v>17.48</v>
    <v>Insurance</v>
    <v>Stock</v>
    <v>45415.375</v>
    <v>2058</v>
    <v>17.239999999999998</v>
    <v>26036590000</v>
    <v>QBE INSURANCE GROUP LIMITED</v>
    <v>QBE INSURANCE GROUP LIMITED</v>
    <v>17.350000000000001</v>
    <v>13.531700000000001</v>
    <v>17.440000000000001</v>
    <v>17.329999999999998</v>
    <v>1502400000</v>
    <v>QBE</v>
    <v>QBE INSURANCE GROUP LIMITED (XASX:QBE)</v>
    <v>5329509</v>
    <v>2841890</v>
    <v>1970</v>
  </rv>
  <rv s="4">
    <v>2059</v>
  </rv>
  <rv s="0">
    <v>https://www.bing.com/financeapi/forcetrigger?t=aa59p2&amp;q=XASX%3aBXB&amp;form=skydnc</v>
    <v>Learn more on Bing</v>
  </rv>
  <rv s="7">
    <v>en-GB</v>
    <v>aa59p2</v>
    <v>268435456</v>
    <v>1</v>
    <v>Powered by Refinitiv</v>
    <v>13</v>
    <v>BRAMBLES LIMITED (XASX:BXB)</v>
    <v>8</v>
    <v>41</v>
    <v>Finance</v>
    <v>42</v>
    <v>16.25</v>
    <v>12.7</v>
    <v>0.69059999999999999</v>
    <v>0.1</v>
    <v>7.0030000000000005E-3</v>
    <v>AUD</v>
    <v>Brambles Limited is an Australia-based supply-chain logistics company. The Company is engaged in the provision of supply-chain logistics solutions, focused on the provision of reusable pallets and containers. Its segments include CHEP North America and Latin America (CHEP Americas); CHEP Europe, Middle East, Africa and India, including the North American automotive business (CHEP EMEA); CHEP Australia, New Zealand and Asia, excluding India (CHEP Asia-Pacific); and Corporate centre (Corporate). CHEP Americas segment is engaged in the pallet and container pooling business in the Americas. CHEP EMEA segment is engaged in the pallet and container pooling business in EMEA (including the global CHEP Automotive container business) and the CHEP-branded reusable plastic crates (RPC) business in South Africa. CHEP Asia-Pacific segment is engaged in the pallet and container pooling business in Asia-Pacific and the CHEP-branded RPC business in Australia and New Zealand.</v>
    <v>12000</v>
    <v>Australian Securities Exchange</v>
    <v>XASX</v>
    <v>XASX</v>
    <v>Level 29, 255 George Street, SYDNEY, NEW SOUTH WALES, 2000 AU</v>
    <v>14.4</v>
    <v>Containers &amp; Packaging</v>
    <v>Stock</v>
    <v>45415.375</v>
    <v>2061</v>
    <v>14.28</v>
    <v>20026040000</v>
    <v>BRAMBLES LIMITED</v>
    <v>BRAMBLES LIMITED</v>
    <v>14.4</v>
    <v>17.4557</v>
    <v>14.28</v>
    <v>14.38</v>
    <v>1392632000</v>
    <v>BXB</v>
    <v>BRAMBLES LIMITED (XASX:BXB)</v>
    <v>2442708</v>
    <v>4304760</v>
    <v>2006</v>
  </rv>
  <rv s="4">
    <v>2062</v>
  </rv>
  <rv s="0">
    <v>https://www.bing.com/financeapi/forcetrigger?t=afgimw&amp;q=XFRA%3aNEC1&amp;form=skydnc</v>
    <v>Learn more on Bing</v>
  </rv>
  <rv s="7">
    <v>en-GB</v>
    <v>afgimw</v>
    <v>268435456</v>
    <v>1</v>
    <v>Powered by Refinitiv</v>
    <v>13</v>
    <v>NEC Corporation (XFRA:NEC1)</v>
    <v>8</v>
    <v>65</v>
    <v>Finance</v>
    <v>15</v>
    <v>71.5</v>
    <v>21.78</v>
    <v>1.042</v>
    <v>1.92</v>
    <v>2.9304E-2</v>
    <v>EUR</v>
    <v>NEC Corporation a Japan-based company mainly engaged in the provision of system integration and network services. The Company operates in five business segments. The Public segment is engaged in the provision of system integration, support, outsourcing and cloud services, as well as system equipment for public and medical institutions, governments and medias. The Enterprises segment is engaged in the provision of system integration, support, outsourcing and cloud services for manufacturing, distribution, service and financial industries. The Network Services segment is engaged in the provision of network infrastructures, system integration and management services. The System Platform segment is engaged in the provision of hardware, software and corporate network products. The Global segment is engaged in the provision of safety products, network infrastructures and power storage systems. The Company is also engaged in the data center infrastructures and lighting equipment business.</v>
    <v>118527</v>
    <v>Deutsche Boerse AG</v>
    <v>XFRA</v>
    <v>XFRA</v>
    <v>NEC Headquarters Bldg., 5-7-1, Shiba, MINATO-KU, TOKYO-TO, 108-8001 JP</v>
    <v>67.52</v>
    <v>Software &amp; IT Services</v>
    <v>Stock</v>
    <v>45415.836805555555</v>
    <v>2064</v>
    <v>67.44</v>
    <v>3047733000000</v>
    <v>NEC Corporation</v>
    <v>NEC Corporation</v>
    <v>67.52</v>
    <v>19.604700000000001</v>
    <v>65.52</v>
    <v>67.44</v>
    <v>272849900</v>
    <v>NEC1</v>
    <v>NEC Corporation (XFRA:NEC1)</v>
    <v>2</v>
    <v>1031330</v>
    <v>1899</v>
  </rv>
  <rv s="4">
    <v>2065</v>
  </rv>
  <rv s="0">
    <v>https://www.bing.com/financeapi/forcetrigger?t=a1sifr&amp;q=XNAS%3aEXPE&amp;form=skydnc</v>
    <v>Learn more on Bing</v>
  </rv>
  <rv s="5">
    <v>en-GB</v>
    <v>a1sifr</v>
    <v>268435456</v>
    <v>1</v>
    <v>Powered by Refinitiv</v>
    <v>7</v>
    <v>EXPEDIA GROUP, INC. (XNAS:EXPE)</v>
    <v>8</v>
    <v>9</v>
    <v>Finance</v>
    <v>5</v>
    <v>160.04990000000001</v>
    <v>87.94</v>
    <v>1.8375999999999999</v>
    <v>-20.76</v>
    <v>6.0700000000000001E-4</v>
    <v>-0.15254599999999999</v>
    <v>7.0000000000000007E-2</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122.735</v>
    <v>Hotels &amp; Entertainment Services</v>
    <v>Stock</v>
    <v>45415.999809571091</v>
    <v>2067</v>
    <v>115.13500000000001</v>
    <v>15277834298</v>
    <v>EXPEDIA GROUP, INC.</v>
    <v>EXPEDIA GROUP, INC.</v>
    <v>122.31</v>
    <v>21.6128</v>
    <v>136.09</v>
    <v>115.33</v>
    <v>115.4</v>
    <v>136288500</v>
    <v>EXPE</v>
    <v>EXPEDIA GROUP, INC. (XNAS:EXPE)</v>
    <v>13956064</v>
    <v>1976626</v>
    <v>2005</v>
  </rv>
  <rv s="4">
    <v>2068</v>
  </rv>
  <rv s="0">
    <v>http://en.wikipedia.org/wiki/Western_Digital</v>
    <v>Wikipedia</v>
  </rv>
  <rv s="1">
    <v>0</v>
    <v>2070</v>
  </rv>
  <rv s="2">
    <v>6</v>
    <v>https://www.bing.com/th?id=AMMS_b9efb984265253a027f300c3dcbbcbc0&amp;qlt=95</v>
    <v>2071</v>
    <v>0</v>
    <v>https://www.bing.com/images/search?form=xlimg&amp;q=western+digital</v>
    <v>Image of WESTERN DIGITAL CORPORATION</v>
  </rv>
  <rv s="0">
    <v>https://www.bing.com/financeapi/forcetrigger?t=a25rnm&amp;q=XNAS%3aWDC&amp;form=skydnc</v>
    <v>Learn more on Bing</v>
  </rv>
  <rv s="3">
    <v>en-GB</v>
    <v>a25rnm</v>
    <v>268435456</v>
    <v>1</v>
    <v>Powered by Refinitiv</v>
    <v>0</v>
    <v>WESTERN DIGITAL CORPORATION (XNAS:WDC)</v>
    <v>3</v>
    <v>4</v>
    <v>Finance</v>
    <v>5</v>
    <v>76.92</v>
    <v>32.01</v>
    <v>1.4379999999999999</v>
    <v>1.23</v>
    <v>3.5239999999999998E-3</v>
    <v>1.7642000000000001E-2</v>
    <v>0.25</v>
    <v>USD</v>
    <v>Western Digital Corporation (Western Digital) is a developer, manufacturer, and provider of data storage devices and solutions based on both NAND flash and hard disk drive technologies. It sells data storage devices and solutions in the United States and in foreign countries through its sales personnel, dealers, distributors, retailers, and subsidiaries. It has two segments: flash-based products (Flash) and hard disk drives (HDD). Flash products provide non-volatile data storage based on flash technology. It develops and manufactures solid state storage products for a variety of applications including enterprise or cloud storage, client storage, automotive, mobile devices, and removable memory devices. HDD products provide non-volatile data storage by recording magnetic information on a rotating disk. It develops and manufactures substantially all the recording heads and magnetic media used in its HDD products. Its portfolio of technology and products address multiple end markets.</v>
    <v>53000</v>
    <v>Nasdaq Stock Market</v>
    <v>XNAS</v>
    <v>XNAS</v>
    <v>5601 Great Oaks Parkway, SAN JOSE, CA, 95119 US</v>
    <v>71.64</v>
    <v>2072</v>
    <v>Computers, Phones &amp; Household Electronics</v>
    <v>Stock</v>
    <v>45415.998893020311</v>
    <v>2073</v>
    <v>70.08</v>
    <v>23141400000</v>
    <v>WESTERN DIGITAL CORPORATION</v>
    <v>WESTERN DIGITAL CORPORATION</v>
    <v>71</v>
    <v>0</v>
    <v>69.72</v>
    <v>70.95</v>
    <v>71.2</v>
    <v>326164900</v>
    <v>WDC</v>
    <v>WESTERN DIGITAL CORPORATION (XNAS:WDC)</v>
    <v>6003596</v>
    <v>7800505</v>
    <v>2000</v>
  </rv>
  <rv s="4">
    <v>2074</v>
  </rv>
  <rv s="0">
    <v>https://www.bing.com/financeapi/forcetrigger?t=a25pm7&amp;q=XNAS%3aWBA&amp;form=skydnc</v>
    <v>Learn more on Bing</v>
  </rv>
  <rv s="5">
    <v>en-GB</v>
    <v>a25pm7</v>
    <v>268435456</v>
    <v>1</v>
    <v>Powered by Refinitiv</v>
    <v>7</v>
    <v>WALGREENS BOOTS ALLIANCE, INC. (XNAS:WBA)</v>
    <v>8</v>
    <v>9</v>
    <v>Finance</v>
    <v>5</v>
    <v>33.33</v>
    <v>17.25</v>
    <v>0.79059999999999997</v>
    <v>0.28000000000000003</v>
    <v>-1.684E-3</v>
    <v>1.5973000000000001E-2</v>
    <v>-0.03</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18.010000000000002</v>
    <v>Food &amp; Drug Retailing</v>
    <v>Stock</v>
    <v>45415.999924385935</v>
    <v>2076</v>
    <v>17.68</v>
    <v>15364920000</v>
    <v>WALGREENS BOOTS ALLIANCE, INC.</v>
    <v>WALGREENS BOOTS ALLIANCE, INC.</v>
    <v>17.760000000000002</v>
    <v>0</v>
    <v>17.53</v>
    <v>17.809999999999999</v>
    <v>17.78</v>
    <v>862713400</v>
    <v>WBA</v>
    <v>WALGREENS BOOTS ALLIANCE, INC. (XNAS:WBA)</v>
    <v>7528623</v>
    <v>13391568</v>
    <v>2014</v>
  </rv>
  <rv s="4">
    <v>2077</v>
  </rv>
  <rv s="0">
    <v>https://www.bing.com/financeapi/forcetrigger?t=a1s6ww&amp;q=XNYS%3aES&amp;form=skydnc</v>
    <v>Learn more on Bing</v>
  </rv>
  <rv s="13">
    <v>en-GB</v>
    <v>a1s6ww</v>
    <v>268435456</v>
    <v>1</v>
    <v>Powered by Refinitiv</v>
    <v>33</v>
    <v>Eversource Energy (XNYS:ES)</v>
    <v>8</v>
    <v>34</v>
    <v>Finance</v>
    <v>5</v>
    <v>77.97</v>
    <v>52.03</v>
    <v>0.61819999999999997</v>
    <v>-0.74</v>
    <v>3.3161000000000003E-2</v>
    <v>-1.2180999999999999E-2</v>
    <v>1.99</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61.494999999999997</v>
    <v>Electrical Utilities &amp; IPPs</v>
    <v>Stock</v>
    <v>45415.958333356248</v>
    <v>2079</v>
    <v>58.9</v>
    <v>21047120000</v>
    <v>Eversource Energy</v>
    <v>Eversource Energy</v>
    <v>61.19</v>
    <v>60.75</v>
    <v>60.01</v>
    <v>62</v>
    <v>350726900</v>
    <v>ES</v>
    <v>Eversource Energy (XNYS:ES)</v>
    <v>3447870</v>
    <v>1960645</v>
    <v>1927</v>
  </rv>
  <rv s="4">
    <v>2080</v>
  </rv>
  <rv s="0">
    <v>https://www.bing.com/financeapi/forcetrigger?t=a24iz2&amp;q=XNYS%3aTRU&amp;form=skydnc</v>
    <v>Learn more on Bing</v>
  </rv>
  <rv s="13">
    <v>en-GB</v>
    <v>a24iz2</v>
    <v>268435456</v>
    <v>1</v>
    <v>Powered by Refinitiv</v>
    <v>33</v>
    <v>TRANSUNION (XNYS:TRU)</v>
    <v>8</v>
    <v>34</v>
    <v>Finance</v>
    <v>5</v>
    <v>82.75</v>
    <v>42.09</v>
    <v>1.6359999999999999</v>
    <v>2.38</v>
    <v>1.2067000000000001E-2</v>
    <v>3.1865000000000004E-2</v>
    <v>0.93</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77.650000000000006</v>
    <v>Professional &amp; Commercial Services</v>
    <v>Stock</v>
    <v>45415.958333367969</v>
    <v>2082</v>
    <v>75.83</v>
    <v>14966990000</v>
    <v>TRANSUNION</v>
    <v>TRANSUNION</v>
    <v>76.180000000000007</v>
    <v>74.69</v>
    <v>77.069999999999993</v>
    <v>78</v>
    <v>194200000</v>
    <v>TRU</v>
    <v>TRANSUNION (XNYS:TRU)</v>
    <v>1591869</v>
    <v>1916081</v>
    <v>2012</v>
  </rv>
  <rv s="4">
    <v>2083</v>
  </rv>
  <rv s="0">
    <v>https://www.bing.com/financeapi/forcetrigger?t=an3wz2&amp;q=XSWX%3aVACN&amp;form=skydnc</v>
    <v>Learn more on Bing</v>
  </rv>
  <rv s="7">
    <v>en-GB</v>
    <v>an3wz2</v>
    <v>268435456</v>
    <v>1</v>
    <v>Powered by Refinitiv</v>
    <v>13</v>
    <v>VAT Group Ltd (XSWX:VACN)</v>
    <v>8</v>
    <v>14</v>
    <v>Finance</v>
    <v>15</v>
    <v>502.2</v>
    <v>308.8</v>
    <v>1.8068</v>
    <v>13.8</v>
    <v>3.1356999999999996E-2</v>
    <v>CHF</v>
    <v>VAT Group AG is a Switzerland-based company engaged in the manufacture of industrial valves. The Company focuses on designing and producing vacuum valves for semiconductor, display and solar panel manufacturing, as well as for a range of industry and research applications. Its activities are divided into three business areas: Valves, Global Services and Industry. The Valves division provides isolation, control and transfer valves used in vacuum-based manufacturing processes. The Global Services area offers advisory and after sales services, such as trainings, equipment repair and overhaul, valve upgrade and spare parts sale. The Industry segment manufactures and markets welded bellows, machine parts, mechanical components and assemblies. The Company operates worldwide.</v>
    <v>2666</v>
    <v>SIX Swiss Exchange</v>
    <v>XSWX</v>
    <v>XSWX</v>
    <v>Seelistrasse 1, Haag, ST. GALLEN, 9469 CH</v>
    <v>455.3</v>
    <v>Machinery, Equipment &amp; Components</v>
    <v>Stock</v>
    <v>45415.777754629627</v>
    <v>2085</v>
    <v>443.7</v>
    <v>13540730000</v>
    <v>VAT Group Ltd</v>
    <v>VAT Group Ltd</v>
    <v>446.5</v>
    <v>71.593100000000007</v>
    <v>440.1</v>
    <v>453.9</v>
    <v>30000000</v>
    <v>VACN</v>
    <v>VAT Group Ltd (XSWX:VACN)</v>
    <v>58086</v>
    <v>75530</v>
    <v>2016</v>
  </rv>
  <rv s="4">
    <v>2086</v>
  </rv>
  <rv s="0">
    <v>https://www.bing.com/financeapi/forcetrigger?t=a1vn8m&amp;q=XNYS%3aINVH&amp;form=skydnc</v>
    <v>Learn more on Bing</v>
  </rv>
  <rv s="5">
    <v>en-GB</v>
    <v>a1vn8m</v>
    <v>268435456</v>
    <v>1</v>
    <v>Powered by Refinitiv</v>
    <v>7</v>
    <v>INVITATION HOMES INC. (XNYS:INVH)</v>
    <v>8</v>
    <v>9</v>
    <v>Finance</v>
    <v>5</v>
    <v>36.534999999999997</v>
    <v>28.49</v>
    <v>0.98799999999999999</v>
    <v>-0.11</v>
    <v>1.0177E-2</v>
    <v>-3.1879999999999999E-3</v>
    <v>0.35</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1717 Main Street, Suite 2000, DALLAS, TX, 75201 US</v>
    <v>35.11</v>
    <v>Residential &amp; Commercial REIT</v>
    <v>Stock</v>
    <v>45415.996384003905</v>
    <v>2088</v>
    <v>34.28</v>
    <v>21063359150</v>
    <v>INVITATION HOMES INC.</v>
    <v>INVITATION HOMES INC.</v>
    <v>34.93</v>
    <v>39.012999999999998</v>
    <v>34.5</v>
    <v>34.39</v>
    <v>34.74</v>
    <v>612485000</v>
    <v>INVH</v>
    <v>INVITATION HOMES INC. (XNYS:INVH)</v>
    <v>7163779</v>
    <v>2777012</v>
    <v>2017</v>
  </rv>
  <rv s="4">
    <v>2089</v>
  </rv>
  <rv s="0">
    <v>https://www.bing.com/financeapi/forcetrigger?t=azdhr7&amp;q=XFRA%3aSHL&amp;form=skydnc</v>
    <v>Learn more on Bing</v>
  </rv>
  <rv s="23">
    <v>en-GB</v>
    <v>azdhr7</v>
    <v>268435456</v>
    <v>1</v>
    <v>Powered by Refinitiv</v>
    <v>70</v>
    <v>Siemens Healthineers AG (XFRA:SHL)</v>
    <v>8</v>
    <v>156</v>
    <v>Finance</v>
    <v>15</v>
    <v>0.66010000000000002</v>
    <v>0.24</v>
    <v>4.6779999999999999E-3</v>
    <v>EUR</v>
    <v>Siemens Healthineers AG is a Germany-based company that supplies technology to the healthcare industry. The Company offers a wide range of products and services in the fields of diagnostic and therapeutic imaging, laboratory and point of care diagnostics, and molecular medicine. It provides medical technology and software solutions, as well as clinical consulting services. Additionally, the Company develops its digital health and enterprise services trough expanding precision medicine, transforming care delivery, improving patient experience, and digitalizing healthcare. The Company is active worldwide.</v>
    <v>71400</v>
    <v>Deutsche Boerse AG</v>
    <v>XFRA</v>
    <v>XFRA</v>
    <v>Siemensstr. 3, FORCHHEIM, BAYERN, 91301 DE</v>
    <v>51.54</v>
    <v>Healthcare Equipment &amp; Supplies</v>
    <v>Stock</v>
    <v>45415.836805555555</v>
    <v>2091</v>
    <v>51.08</v>
    <v>57753600000</v>
    <v>Siemens Healthineers AG</v>
    <v>Siemens Healthineers AG</v>
    <v>51.08</v>
    <v>37.897100000000002</v>
    <v>51.3</v>
    <v>51.54</v>
    <v>1128000000</v>
    <v>SHL</v>
    <v>Siemens Healthineers AG (XFRA:SHL)</v>
    <v>3</v>
    <v>747180</v>
    <v>2017</v>
  </rv>
  <rv s="4">
    <v>2092</v>
  </rv>
  <rv s="54">
    <v>en-GB</v>
    <v>ca2b5r</v>
    <v>268435456</v>
    <v>1</v>
    <v>Powered by Refinitiv</v>
    <v>170</v>
    <v>Ferrovial SE (XAMS:FER)</v>
    <v>21</v>
    <v>46</v>
    <v>Finance</v>
    <v>15</v>
    <v>37.36</v>
    <v>24.52</v>
    <v>0.89129999999999998</v>
    <v>-0.7</v>
    <v>-2.0011000000000001E-2</v>
    <v>EUR</v>
    <v>Ferrovial International SE is an investment holding firm. The Company is located in Amsterdam, the Netherlands.</v>
    <v>24799</v>
    <v>Euronext Amsterdam</v>
    <v>XAMS</v>
    <v>XAMS</v>
    <v>Kingsfordweg 151, AMSTERDAM, NOORD-HOLLAND, 1043 GR NL</v>
    <v>35.36</v>
    <v>Construction &amp; Engineering</v>
    <v>Stock</v>
    <v>45415.666666666664</v>
    <v>34.14</v>
    <v>25346360000</v>
    <v>Ferrovial SE</v>
    <v>Ferrovial SE</v>
    <v>35.36</v>
    <v>52.884900000000002</v>
    <v>34.979999999999997</v>
    <v>34.28</v>
    <v>740688400</v>
    <v>FER</v>
    <v>Ferrovial SE (XAMS:FER)</v>
    <v>2553</v>
    <v>960800</v>
  </rv>
  <rv s="4">
    <v>2094</v>
  </rv>
  <rv s="0">
    <v>https://www.bing.com/financeapi/forcetrigger?t=a1xa27&amp;q=XNAS%3aMANH&amp;form=skydnc</v>
    <v>Learn more on Bing</v>
  </rv>
  <rv s="5">
    <v>en-GB</v>
    <v>a1xa27</v>
    <v>268435456</v>
    <v>1</v>
    <v>Powered by Refinitiv</v>
    <v>7</v>
    <v>MANHATTAN ASSOCIATES, INC. (XNAS:MANH)</v>
    <v>8</v>
    <v>9</v>
    <v>Finance</v>
    <v>5</v>
    <v>266.94</v>
    <v>166.82</v>
    <v>1.4789000000000001</v>
    <v>1.92</v>
    <v>1.5325E-2</v>
    <v>9.1940000000000008E-3</v>
    <v>3.23</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212.82</v>
    <v>Software &amp; IT Services</v>
    <v>Stock</v>
    <v>45415.971951214844</v>
    <v>2096</v>
    <v>208</v>
    <v>12976467908</v>
    <v>MANHATTAN ASSOCIATES, INC.</v>
    <v>MANHATTAN ASSOCIATES, INC.</v>
    <v>211.76</v>
    <v>68.806100000000001</v>
    <v>208.84</v>
    <v>210.76</v>
    <v>213.99</v>
    <v>61569880</v>
    <v>MANH</v>
    <v>MANHATTAN ASSOCIATES, INC. (XNAS:MANH)</v>
    <v>331805</v>
    <v>447317</v>
    <v>1998</v>
  </rv>
  <rv s="4">
    <v>2097</v>
  </rv>
  <rv s="0">
    <v>https://www.bing.com/financeapi/forcetrigger?t=a1o1ar&amp;q=XNYS%3aAVY&amp;form=skydnc</v>
    <v>Learn more on Bing</v>
  </rv>
  <rv s="5">
    <v>en-GB</v>
    <v>a1o1ar</v>
    <v>268435456</v>
    <v>1</v>
    <v>Powered by Refinitiv</v>
    <v>7</v>
    <v>AVERY DENNISON CORPORATION (XNYS:AVY)</v>
    <v>8</v>
    <v>9</v>
    <v>Finance</v>
    <v>5</v>
    <v>225.255</v>
    <v>158.93</v>
    <v>0.91669999999999996</v>
    <v>2.04</v>
    <v>0</v>
    <v>9.2930000000000009E-3</v>
    <v>0</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222.61500000000001</v>
    <v>Containers &amp; Packaging</v>
    <v>Stock</v>
    <v>45415.980395450781</v>
    <v>2099</v>
    <v>220.5</v>
    <v>17839294620</v>
    <v>AVERY DENNISON CORPORATION</v>
    <v>AVERY DENNISON CORPORATION</v>
    <v>220.78</v>
    <v>32.360100000000003</v>
    <v>219.51</v>
    <v>221.55</v>
    <v>221.55</v>
    <v>80520400</v>
    <v>AVY</v>
    <v>AVERY DENNISON CORPORATION (XNYS:AVY)</v>
    <v>319981</v>
    <v>445321</v>
    <v>1977</v>
  </rv>
  <rv s="4">
    <v>2100</v>
  </rv>
  <rv s="0">
    <v>https://www.bing.com/financeapi/forcetrigger?t=a1pffr&amp;q=XNYS%3aCE&amp;form=skydnc</v>
    <v>Learn more on Bing</v>
  </rv>
  <rv s="5">
    <v>en-GB</v>
    <v>a1pffr</v>
    <v>268435456</v>
    <v>1</v>
    <v>Powered by Refinitiv</v>
    <v>7</v>
    <v>CELANESE CORPORATION (XNYS:CE)</v>
    <v>8</v>
    <v>9</v>
    <v>Finance</v>
    <v>5</v>
    <v>172.16</v>
    <v>99.33</v>
    <v>1.3502000000000001</v>
    <v>0.79</v>
    <v>1.8006000000000001E-2</v>
    <v>5.0520000000000001E-3</v>
    <v>2.83</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159.65</v>
    <v>Chemicals</v>
    <v>Stock</v>
    <v>45415.98755203672</v>
    <v>2102</v>
    <v>156.72999999999999</v>
    <v>17534420000</v>
    <v>CELANESE CORPORATION</v>
    <v>CELANESE CORPORATION</v>
    <v>158.52000000000001</v>
    <v>8.7354000000000003</v>
    <v>156.38</v>
    <v>157.16999999999999</v>
    <v>160</v>
    <v>111563400</v>
    <v>CE</v>
    <v>CELANESE CORPORATION (XNYS:CE)</v>
    <v>449820</v>
    <v>641935</v>
    <v>2004</v>
  </rv>
  <rv s="4">
    <v>2103</v>
  </rv>
  <rv s="0">
    <v>https://www.bing.com/financeapi/forcetrigger?t=a1pvu2&amp;q=XNYS%3aCLX&amp;form=skydnc</v>
    <v>Learn more on Bing</v>
  </rv>
  <rv s="5">
    <v>en-GB</v>
    <v>a1pvu2</v>
    <v>268435456</v>
    <v>1</v>
    <v>Powered by Refinitiv</v>
    <v>7</v>
    <v>THE CLOROX COMPANY (XNYS:CLX)</v>
    <v>8</v>
    <v>9</v>
    <v>Finance</v>
    <v>5</v>
    <v>178.20500000000001</v>
    <v>114.685</v>
    <v>0.40560000000000002</v>
    <v>-1.44</v>
    <v>4.1240000000000001E-3</v>
    <v>-1.031E-2</v>
    <v>0.56999999999999995</v>
    <v>USD</v>
    <v>The Clorox Company is a multinational manufacturer and marketer of consumer and professional products. The Company operates through four segments: Health and Wellness, Household, Lifestyle, and International. The Health and Wellness segment consists of cleaning, disinfecting and professional products mainly marketed and sold in the United States. The Household segment consists of bags and wraps, cat litter and grilling products marketed and sold in the United States. The Lifestyle segment consists of food, natural personal care products and water-filtration products marketed and sold in the United States. The International consists of products sold outside the United States. The products within International segment include laundry additives; home care products; water-filtration products; digestive health products; grilling products; cat litter; food; bags and wraps; natural personal care products; and professional cleaning and disinfecting products.</v>
    <v>8100</v>
    <v>New York Stock Exchange</v>
    <v>XNYS</v>
    <v>XNYS</v>
    <v>1221 Broadway, OAKLAND, CA, 94612-1888 US</v>
    <v>139.97999999999999</v>
    <v>Personal &amp; Household Products &amp; Services</v>
    <v>Stock</v>
    <v>45415.980712812503</v>
    <v>2105</v>
    <v>138.19</v>
    <v>17155213848</v>
    <v>THE CLOROX COMPANY</v>
    <v>THE CLOROX COMPANY</v>
    <v>139.5</v>
    <v>72.485600000000005</v>
    <v>139.66999999999999</v>
    <v>138.22999999999999</v>
    <v>138.80000000000001</v>
    <v>124106300</v>
    <v>CLX</v>
    <v>THE CLOROX COMPANY (XNYS:CLX)</v>
    <v>2036238</v>
    <v>1290576</v>
    <v>1986</v>
  </rv>
  <rv s="4">
    <v>2106</v>
  </rv>
  <rv s="0">
    <v>https://www.bing.com/financeapi/forcetrigger?t=a23tw7&amp;q=XNYS%3aSWK&amp;form=skydnc</v>
    <v>Learn more on Bing</v>
  </rv>
  <rv s="13">
    <v>en-GB</v>
    <v>a23tw7</v>
    <v>268435456</v>
    <v>1</v>
    <v>Powered by Refinitiv</v>
    <v>33</v>
    <v>STANLEY BLACK &amp; DECKER, INC. (XNYS:SWK)</v>
    <v>8</v>
    <v>34</v>
    <v>Finance</v>
    <v>5</v>
    <v>104.21</v>
    <v>73.87</v>
    <v>1.3105</v>
    <v>0.81</v>
    <v>1.1538E-2</v>
    <v>9.5309999999999995E-3</v>
    <v>0.99</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88.388900000000007</v>
    <v>Machinery, Equipment &amp; Components</v>
    <v>Stock</v>
    <v>45415.984888437502</v>
    <v>2108</v>
    <v>84.49</v>
    <v>13071790000</v>
    <v>STANLEY BLACK &amp; DECKER, INC.</v>
    <v>STANLEY BLACK &amp; DECKER, INC.</v>
    <v>86.5</v>
    <v>84.99</v>
    <v>85.8</v>
    <v>86.79</v>
    <v>153803800</v>
    <v>SWK</v>
    <v>STANLEY BLACK &amp; DECKER, INC. (XNYS:SWK)</v>
    <v>3145797</v>
    <v>1607309</v>
    <v>1901</v>
  </rv>
  <rv s="4">
    <v>2109</v>
  </rv>
  <rv s="0">
    <v>https://www.bing.com/financeapi/forcetrigger?t=afflh7&amp;q=XFRA%3aMGA&amp;form=skydnc</v>
    <v>Learn more on Bing</v>
  </rv>
  <rv s="7">
    <v>en-GB</v>
    <v>afflh7</v>
    <v>268435456</v>
    <v>1</v>
    <v>Powered by Refinitiv</v>
    <v>13</v>
    <v>Magna International Inc. (XFRA:MGA)</v>
    <v>8</v>
    <v>40</v>
    <v>Finance</v>
    <v>15</v>
    <v>85.32</v>
    <v>21.32</v>
    <v>1.6409</v>
    <v>-0.53</v>
    <v>-1.1618E-2</v>
    <v>EUR</v>
    <v>Magna International Inc. is a Canada-based global automotive supplier. The Company has complete vehicle engineering and contract manufacturing expertise, as well as product capabilities which include body, chassis, exterior, seating, powertrain, active driver assistance, electronics, mechatronics, mirrors, lighting, and roof systems. Its Veoneer Active Safety provides sensor, software and systems engineering solutions to a range of customers. The Company's segments include Body Exteriors &amp; Structures; Power &amp; Vision; Seating Systems; and Complete Vehicles. Its Body Exteriors &amp; Structures include body structures, chassis structures, exterior, energy storage systems and other. Its Power &amp; Vision products include electrified powertrain technologies, powertrain subsystems and other. Its Complete Vehicles consist of complete vehicle engineering and complete vehicle manufacturing. The Company's global network includes 341 manufacturing operations and 88 product development.</v>
    <v>179000</v>
    <v>Deutsche Boerse AG</v>
    <v>XFRA</v>
    <v>XFRA</v>
    <v>337 Magna Drive, AURORA, ON, L4G 7K1 CA</v>
    <v>45.15</v>
    <v>Automobiles &amp; Auto Parts</v>
    <v>Stock</v>
    <v>45415.836805555555</v>
    <v>2111</v>
    <v>45.09</v>
    <v>18892260000</v>
    <v>Magna International Inc.</v>
    <v>Magna International Inc.</v>
    <v>45.15</v>
    <v>13.747</v>
    <v>45.62</v>
    <v>45.09</v>
    <v>286780200</v>
    <v>MGA</v>
    <v>Magna International Inc. (XFRA:MGA)</v>
    <v>35</v>
    <v>1015040</v>
    <v>1961</v>
  </rv>
  <rv s="4">
    <v>2112</v>
  </rv>
  <rv s="0">
    <v>https://www.bing.com/financeapi/forcetrigger?t=afi2fr&amp;q=XFRA%3aP5P&amp;form=skydnc</v>
    <v>Learn more on Bing</v>
  </rv>
  <rv s="7">
    <v>en-GB</v>
    <v>afi2fr</v>
    <v>268435456</v>
    <v>1</v>
    <v>Powered by Refinitiv</v>
    <v>13</v>
    <v>PEMBINA PIPELINE CORPORATION (XFRA:P5P)</v>
    <v>8</v>
    <v>40</v>
    <v>Finance</v>
    <v>15</v>
    <v>39.585000000000001</v>
    <v>10.722</v>
    <v>1.4934000000000001</v>
    <v>-0.17</v>
    <v>-5.117E-3</v>
    <v>EUR</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Deutsche Boerse AG</v>
    <v>XFRA</v>
    <v>XFRA</v>
    <v>(Room #39-095) 4000, 585 8Th Avenue S.W., CALGARY, AB, T2P 1G1 CA</v>
    <v>33.049999999999997</v>
    <v>Oil &amp; Gas Related Equipment and Services</v>
    <v>Stock</v>
    <v>45415.836805555555</v>
    <v>2114</v>
    <v>32.85</v>
    <v>28035140000</v>
    <v>PEMBINA PIPELINE CORPORATION</v>
    <v>PEMBINA PIPELINE CORPORATION</v>
    <v>32.85</v>
    <v>16.122</v>
    <v>33.22</v>
    <v>33.049999999999997</v>
    <v>579478000</v>
    <v>P5P</v>
    <v>PEMBINA PIPELINE CORPORATION (XFRA:P5P)</v>
    <v>100</v>
    <v>1842470</v>
    <v>2010</v>
  </rv>
  <rv s="4">
    <v>2115</v>
  </rv>
  <rv s="0">
    <v>https://www.bing.com/financeapi/forcetrigger?t=bwxhu2&amp;q=XFRA%3aSTD0&amp;form=skydnc</v>
    <v>Learn more on Bing</v>
  </rv>
  <rv s="8">
    <v>en-GB</v>
    <v>bwxhu2</v>
    <v>268435456</v>
    <v>1</v>
    <v>Powered by Refinitiv</v>
    <v>18</v>
    <v>STANDARD CHARTERED PLC (XFRA:STD0)</v>
    <v>8</v>
    <v>104</v>
    <v>Finance</v>
    <v>15</v>
    <v>1.4479</v>
    <v>3.1</v>
    <v>0.22963</v>
    <v>EUR</v>
    <v>Standard Chartered PLC is an international banking company. The Company’s segments include Corporate, Commercial &amp; Institutional Banking; Consumer, Private &amp; Business Banking; Ventures, and Central &amp; other items. The Corporate, Commercial and Institutional Banking segment supports companies across the world, from small and medium-sized enterprises to large corporates and institutions, both digitally and in person. The Consumer, Private &amp; Business Banking segment supports small businesses and individuals, from mass retail clients to affluent and high-net-worth individuals, both digitally and in person. The Ventures segment includes financial technology and a pipeline of over thirty ventures, which includes two cloud-native digital banks. Its products and services include macro, commodities and credit trading; debt capital markets and leveraged finances; cash management; investments; trade finance; deposits; insurance; mortgages, and others. It has a presence in 52 markets.</v>
    <v>84958</v>
    <v>Deutsche Boerse AG</v>
    <v>XFRA</v>
    <v>XFRA</v>
    <v>1 Basinghall Avenue, LONDON, UNITED KINGDOM-NA, EC2V 5DD GB</v>
    <v>16.8</v>
    <v>Banking Services</v>
    <v>Stock</v>
    <v>45415.836805555555</v>
    <v>2117</v>
    <v>16.600000000000001</v>
    <v>19562080000</v>
    <v>STANDARD CHARTERED PLC</v>
    <v>STANDARD CHARTERED PLC</v>
    <v>16.8</v>
    <v>13.5</v>
    <v>16.600000000000001</v>
    <v>2587715000</v>
    <v>STD0</v>
    <v>STANDARD CHARTERED PLC (XFRA:STD0)</v>
    <v>500</v>
    <v>9779480</v>
    <v>1969</v>
  </rv>
  <rv s="4">
    <v>2118</v>
  </rv>
  <rv s="0">
    <v>https://www.bing.com/financeapi/forcetrigger?t=c563w7&amp;q=XFRA%3aXSC0&amp;form=skydnc</v>
    <v>Learn more on Bing</v>
  </rv>
  <rv s="8">
    <v>en-GB</v>
    <v>c563w7</v>
    <v>268435456</v>
    <v>1</v>
    <v>Powered by Refinitiv</v>
    <v>18</v>
    <v>SECOM CO., LTD. (XFRA:XSC0)</v>
    <v>8</v>
    <v>87</v>
    <v>Finance</v>
    <v>15</v>
    <v>0.73680000000000001</v>
    <v>0.5</v>
    <v>3.3333000000000002E-2</v>
    <v>EUR</v>
    <v>SECOM CO., LTD. is a Japan-based company mainly engaged in the provision of security services. The Company has six business segments. The Security Service segment is engaged in the provision of comprehensive security services for business offices and homes. The Disaster Prevention segment is engaged in the provision of disaster prevention systems such as automatic fire alarm equipment and fire extinguishing equipment. The Medical Service segment is engaged in the provision of home medical services, and the sale of medical devices. The Insurance segment is engaged in the development and sale of insurance products. The Geographical Information Service segment is engaged in the provision of geospatial information services. The Business Process Outsourcing (BPO) and Information and Communications Technology (ICT) segment is engaged in the provision of information security services, BPO services and other services. The Company is also engaged in the real estate business.</v>
    <v>65087</v>
    <v>Deutsche Boerse AG</v>
    <v>XFRA</v>
    <v>XFRA</v>
    <v>1-5-1, Jingumae, SHIBUYA-KU, TOKYO-TO, 150-0001 JP</v>
    <v>15.5</v>
    <v>Professional &amp; Commercial Services</v>
    <v>Stock</v>
    <v>45415.836805555555</v>
    <v>2120</v>
    <v>15.5</v>
    <v>2493976000000</v>
    <v>SECOM CO., LTD.</v>
    <v>SECOM CO., LTD.</v>
    <v>15.5</v>
    <v>15</v>
    <v>15.5</v>
    <v>233299900</v>
    <v>XSC0</v>
    <v>SECOM CO., LTD. (XFRA:XSC0)</v>
    <v>50</v>
    <v>447710</v>
    <v>1962</v>
  </rv>
  <rv s="4">
    <v>2121</v>
  </rv>
  <rv s="0">
    <v>https://www.bing.com/financeapi/forcetrigger?t=af3h8m&amp;q=XFRA%3a9TO&amp;form=skydnc</v>
    <v>Learn more on Bing</v>
  </rv>
  <rv s="7">
    <v>en-GB</v>
    <v>af3h8m</v>
    <v>268435456</v>
    <v>1</v>
    <v>Powered by Refinitiv</v>
    <v>13</v>
    <v>TOYOTA TSUSHO CORPORATION (XFRA:9TO)</v>
    <v>8</v>
    <v>65</v>
    <v>Finance</v>
    <v>15</v>
    <v>63.5</v>
    <v>16.899999999999999</v>
    <v>1.6286</v>
    <v>0</v>
    <v>0</v>
    <v>EUR</v>
    <v>TOYOTA TSUSHO CORPORATION is engaged in the trading of various products, the manufacture, processing, sale and investment of the related products, as well as the provision of services. The Company operates in seven business segments. The Metal segment is engaged in the manufacture of steel products, non-ferrous metal products and others. Global Manufacturing Parts and Logistics segment provides automobile components, logistics and others. Automobile segment provides automobiles, motorcycles, trucks, buses and automobile parts. Machinery, Energy and Plant Project segment provides machine tools, industrial machineries, testing measuring apparatus, electrical equipment, coal and others. Chemical and Electronics segment provides semiconductors, electronic devices, software and others. Food and Life Industry segment is engaged in manufacture of feed materials, grain and others. Africa segment operated business in Africa, including manufacture and sale of automobile and others.</v>
    <v>66944</v>
    <v>Deutsche Boerse AG</v>
    <v>XFRA</v>
    <v>XFRA</v>
    <v>Century Toyota Bldg., 4-9-8, Meieki, Nakamura-ku, NAGOYA-SHI, AICHI-KEN, 450-8575 JP</v>
    <v>60.5</v>
    <v>Diversified Industrial Goods Wholesale</v>
    <v>Stock</v>
    <v>45415.836805555555</v>
    <v>2123</v>
    <v>60.5</v>
    <v>3549417000000</v>
    <v>TOYOTA TSUSHO CORPORATION</v>
    <v>TOYOTA TSUSHO CORPORATION</v>
    <v>60.5</v>
    <v>10.485300000000001</v>
    <v>60.5</v>
    <v>60.5</v>
    <v>354056500</v>
    <v>9TO</v>
    <v>TOYOTA TSUSHO CORPORATION (XFRA:9TO)</v>
    <v>8</v>
    <v>946190</v>
    <v>1948</v>
  </rv>
  <rv s="4">
    <v>2124</v>
  </rv>
  <rv s="0">
    <v>https://www.bing.com/financeapi/forcetrigger?t=afd8gh&amp;q=XFRA%3aITB&amp;form=skydnc</v>
    <v>Learn more on Bing</v>
  </rv>
  <rv s="23">
    <v>en-GB</v>
    <v>afd8gh</v>
    <v>268435456</v>
    <v>1</v>
    <v>Powered by Refinitiv</v>
    <v>70</v>
    <v>IMPERIAL BRANDS PLC (XFRA:ITB)</v>
    <v>8</v>
    <v>98</v>
    <v>Finance</v>
    <v>15</v>
    <v>0.73660000000000003</v>
    <v>-7.0000000000000007E-2</v>
    <v>-3.2109999999999999E-3</v>
    <v>EUR</v>
    <v>Imperial Brands PLC is a fast-moving consumer goods company. The Company operates through two businesses: Tobacco &amp; NGP and Distribution. The Tobacco &amp; NGP business manufactures, markets and sells tobacco and next-generation products (NGP) and tobacco and NGP-related products, including sales to (but not by) the Distribution business. The Distribution business distributes tobacco and NGP products for tobacco and NGP product manufacturers, including Imperial Brands, as well as a range of non-tobacco and NGP products and services. Its segments include Europe, Americas, Africa, Asia &amp; Australasia (AAA) and Distribution. It offers tobacco products and smoking accessories, such as Golden Virginia fine-cut tobacco, Rizla rolling paper, Backwoods cigars, and traditional oral tobacco offerings in the Nordics such as Skruf. Its international cigarette brands include West, Davidoff, Gauloises and JPS, Winston, Nobel, and Lambert &amp; Butler. It also offers a range of nicotine pouches.</v>
    <v>25200</v>
    <v>Deutsche Boerse AG</v>
    <v>XFRA</v>
    <v>XFRA</v>
    <v>121 Winterstoke Road, BRISTOL, UNITED KINGDOM-NA, BS3 2LL GB</v>
    <v>21.76</v>
    <v>Food &amp; Tobacco</v>
    <v>Stock</v>
    <v>45415.836805555555</v>
    <v>2126</v>
    <v>21.65</v>
    <v>15916830000</v>
    <v>IMPERIAL BRANDS PLC</v>
    <v>IMPERIAL BRANDS PLC</v>
    <v>21.65</v>
    <v>7.4673999999999996</v>
    <v>21.8</v>
    <v>21.73</v>
    <v>862803400</v>
    <v>ITB</v>
    <v>IMPERIAL BRANDS PLC (XFRA:ITB)</v>
    <v>640</v>
    <v>3820340</v>
    <v>1996</v>
  </rv>
  <rv s="4">
    <v>2127</v>
  </rv>
  <rv s="0">
    <v>https://www.bing.com/financeapi/forcetrigger?t=a1y1tc&amp;q=XNYS%3aMT&amp;form=skydnc</v>
    <v>Learn more on Bing</v>
  </rv>
  <rv s="5">
    <v>en-GB</v>
    <v>a1y1tc</v>
    <v>268435456</v>
    <v>1</v>
    <v>Powered by Refinitiv</v>
    <v>7</v>
    <v>ArcelorMittal SA (XNYS:MT)</v>
    <v>8</v>
    <v>9</v>
    <v>Finance</v>
    <v>5</v>
    <v>29.15</v>
    <v>21.3</v>
    <v>1.8380000000000001</v>
    <v>0.15</v>
    <v>-8.3909999999999992E-3</v>
    <v>5.7540000000000004E-3</v>
    <v>-0.22</v>
    <v>USD</v>
    <v>ArcelorMittal SA is a Luxembourg-based holding company. The Company, via its subsidiaries, owns and operates steel, iron ore manufacturing and coal mining facilities in Europe, North and South America, Asia, and Africa. The Company is organized in five operating segments: NAFTA; Brazil; Europe; Africa and Commonwealth of Independent States (ACIS), and Mining. The NAFTA, Brazil, Europe, and ACIS segments produce flat, long, and tubular products including slabs, hot-rolled coil, cold-rolled coil, coated steel products, among others. The Mining segment provides steel operations and comprises all mines owned by the Company in the Americas, Europe, Africa, and countries of the Commonwealth of Independent States (CIS).</v>
    <v>126756</v>
    <v>New York Stock Exchange</v>
    <v>XNYS</v>
    <v>XNYS</v>
    <v>24-26 Boulevard d'Avranches, LUXEMBOURG, LUXEMBOURG-NA, 1160 LU</v>
    <v>26.37</v>
    <v>Metals &amp; Mining</v>
    <v>Stock</v>
    <v>45415.958333367969</v>
    <v>2129</v>
    <v>26.13</v>
    <v>22294120000</v>
    <v>ArcelorMittal SA</v>
    <v>ArcelorMittal SA</v>
    <v>26.32</v>
    <v>26.4635</v>
    <v>26.07</v>
    <v>26.22</v>
    <v>26</v>
    <v>852809800</v>
    <v>MT</v>
    <v>ArcelorMittal SA (XNYS:MT)</v>
    <v>1449631</v>
    <v>1701303</v>
    <v>2001</v>
  </rv>
  <rv s="4">
    <v>2130</v>
  </rv>
  <rv s="0">
    <v>https://www.bing.com/financeapi/forcetrigger?t=axxc6h&amp;q=XNAS%3aPFG&amp;form=skydnc</v>
    <v>Learn more on Bing</v>
  </rv>
  <rv s="5">
    <v>en-GB</v>
    <v>axxc6h</v>
    <v>268435456</v>
    <v>1</v>
    <v>Powered by Refinitiv</v>
    <v>7</v>
    <v>PRINCIPAL FINANCIAL GROUP, INC. (XNAS:PFG)</v>
    <v>8</v>
    <v>9</v>
    <v>Finance</v>
    <v>5</v>
    <v>86.79</v>
    <v>65.165000000000006</v>
    <v>1.2381</v>
    <v>0.73</v>
    <v>2.8197999999999997E-2</v>
    <v>9.0710000000000009E-3</v>
    <v>2.29</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81.47</v>
    <v>Investment Banking &amp; Investment Services</v>
    <v>Stock</v>
    <v>45415.988003298437</v>
    <v>2132</v>
    <v>80.31</v>
    <v>19034290000</v>
    <v>PRINCIPAL FINANCIAL GROUP, INC.</v>
    <v>PRINCIPAL FINANCIAL GROUP, INC.</v>
    <v>80.94</v>
    <v>15.478899999999999</v>
    <v>80.48</v>
    <v>81.209999999999994</v>
    <v>83.5</v>
    <v>234383500</v>
    <v>PFG</v>
    <v>PRINCIPAL FINANCIAL GROUP, INC. (XNAS:PFG)</v>
    <v>784860</v>
    <v>990962</v>
    <v>2001</v>
  </rv>
  <rv s="4">
    <v>2133</v>
  </rv>
  <rv s="0">
    <v>https://www.bing.com/financeapi/forcetrigger?t=a1wy1h&amp;q=XNAS%3aLKQ&amp;form=skydnc</v>
    <v>Learn more on Bing</v>
  </rv>
  <rv s="5">
    <v>en-GB</v>
    <v>a1wy1h</v>
    <v>268435456</v>
    <v>1</v>
    <v>Powered by Refinitiv</v>
    <v>7</v>
    <v>LKQ CORPORATION (XNAS:LKQ)</v>
    <v>8</v>
    <v>9</v>
    <v>Finance</v>
    <v>5</v>
    <v>59.38</v>
    <v>41.3</v>
    <v>1.2971999999999999</v>
    <v>0.51</v>
    <v>1.6420000000000001E-2</v>
    <v>1.1767000000000001E-2</v>
    <v>0.72</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SUITE 2800, 500 WEST MADISON STREET, CHICAGO, IL, 60661 US</v>
    <v>44.06</v>
    <v>Automobiles &amp; Auto Parts</v>
    <v>Stock</v>
    <v>45415.99183712891</v>
    <v>2135</v>
    <v>43.47</v>
    <v>11562070000</v>
    <v>LKQ CORPORATION</v>
    <v>LKQ CORPORATION</v>
    <v>43.47</v>
    <v>14.167999999999999</v>
    <v>43.34</v>
    <v>43.85</v>
    <v>44.57</v>
    <v>266775800</v>
    <v>LKQ</v>
    <v>LKQ CORPORATION (XNAS:LKQ)</v>
    <v>2405328</v>
    <v>1963692</v>
    <v>1998</v>
  </rv>
  <rv s="4">
    <v>2136</v>
  </rv>
  <rv s="0">
    <v>https://www.bing.com/financeapi/forcetrigger?t=alwkyc&amp;q=XLIS%3aEDP&amp;form=skydnc</v>
    <v>Learn more on Bing</v>
  </rv>
  <rv s="16">
    <v>en-GB</v>
    <v>alwkyc</v>
    <v>268435456</v>
    <v>1</v>
    <v>Powered by Refinitiv</v>
    <v>45</v>
    <v>EDP Energias de Portugal SA (XLIS:EDP)</v>
    <v>8</v>
    <v>46</v>
    <v>Finance</v>
    <v>15</v>
    <v>5.03</v>
    <v>3.45</v>
    <v>1.0107999999999999</v>
    <v>3.5999999999999997E-2</v>
    <v>9.9059999999999999E-3</v>
    <v>EUR</v>
    <v>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v>
    <v>12903</v>
    <v>Euronext Lisbon</v>
    <v>XLIS</v>
    <v>XLIS</v>
    <v>Avenida 24 de Julho 12, LISBOA, PORTUGAL-NA, 1249-300 PT</v>
    <v>3.78</v>
    <v>Electrical Utilities &amp; IPPs</v>
    <v>Stock</v>
    <v>45415.666666666664</v>
    <v>2138</v>
    <v>3.6280000000000001</v>
    <v>15355360000</v>
    <v>EDP Energias de Portugal SA</v>
    <v>EDP Energias de Portugal SA</v>
    <v>3.6469999999999998</v>
    <v>15.991300000000001</v>
    <v>3.6339999999999999</v>
    <v>3.67</v>
    <v>4184021000</v>
    <v>EDP</v>
    <v>EDP Energias de Portugal SA (XLIS:EDP)</v>
    <v>10810728</v>
    <v>11258800</v>
  </rv>
  <rv s="4">
    <v>2139</v>
  </rv>
  <rv s="0">
    <v>https://www.bing.com/financeapi/forcetrigger?t=a1usr7&amp;q=XNAS%3aHOLX&amp;form=skydnc</v>
    <v>Learn more on Bing</v>
  </rv>
  <rv s="5">
    <v>en-GB</v>
    <v>a1usr7</v>
    <v>268435456</v>
    <v>1</v>
    <v>Powered by Refinitiv</v>
    <v>7</v>
    <v>HOLOGIC, INC. (XNAS:HOLX)</v>
    <v>8</v>
    <v>9</v>
    <v>Finance</v>
    <v>5</v>
    <v>86.74</v>
    <v>64.02</v>
    <v>1.0182</v>
    <v>0.63</v>
    <v>9.9050000000000006E-3</v>
    <v>8.2989999999999991E-3</v>
    <v>0.7581</v>
    <v>USD</v>
    <v>Hologic, Inc. is a medical technology company primarily focused on improving women's health and well-being through early detection and treatment. The Company is a developer, manufacturer and supplier of diagnostics products, medical imaging systems and surgical products. It operates through four segments: Diagnostics, Breast Health, GYN Surgical and Skeletal Health. The Diagnostics segment offers a wide range of diagnostic products, which are used primarily to aid in the screening and diagnosis of human diseases. The Breast Health segment offers a broad portfolio of solutions for breast cancer care primarily in the areas of radiology, breast surgery, pathology and treatment. The GYN Surgical segment products include MyoSure hysteroscopic tissue removal system, NovaSure endometrial ablation system, Fluent fluid management system and Acessa ProVu laparoscopic radiofrequency ablation system. The Skeletal Health segment products include Horizon DXA Systems and Fluoroscan Insight FD.</v>
    <v>6990</v>
    <v>Nasdaq Stock Market</v>
    <v>XNAS</v>
    <v>XNAS</v>
    <v>250 Campus Drive, MARLBOROUGH, MA, 1752 US</v>
    <v>79.75</v>
    <v>Healthcare Equipment &amp; Supplies</v>
    <v>Stock</v>
    <v>45415.877806353907</v>
    <v>2141</v>
    <v>75.58</v>
    <v>17966350000</v>
    <v>HOLOGIC, INC.</v>
    <v>HOLOGIC, INC.</v>
    <v>79.599999999999994</v>
    <v>39.303699999999999</v>
    <v>75.91</v>
    <v>76.540000000000006</v>
    <v>77.298100000000005</v>
    <v>234731500</v>
    <v>HOLX</v>
    <v>HOLOGIC, INC. (XNAS:HOLX)</v>
    <v>2069424</v>
    <v>1491849</v>
    <v>1990</v>
  </rv>
  <rv s="4">
    <v>2142</v>
  </rv>
  <rv s="0">
    <v>https://www.bing.com/financeapi/forcetrigger?t=a1zxcw&amp;q=XNYS%3aPKI&amp;form=skydnc</v>
    <v>Learn more on Bing</v>
  </rv>
  <rv s="5">
    <v>en-GB</v>
    <v>a1zxcw</v>
    <v>268435456</v>
    <v>1</v>
    <v>Powered by Refinitiv</v>
    <v>7</v>
    <v>REVVITY, INC. (XNYS:RVTY)</v>
    <v>8</v>
    <v>9</v>
    <v>Finance</v>
    <v>5</v>
    <v>132.54</v>
    <v>79.5</v>
    <v>1.0741000000000001</v>
    <v>-0.47</v>
    <v>1.0337000000000001E-2</v>
    <v>-4.6500000000000005E-3</v>
    <v>1.04</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102.64</v>
    <v>Healthcare Equipment &amp; Supplies</v>
    <v>Stock</v>
    <v>45415.958333344533</v>
    <v>2144</v>
    <v>100.54</v>
    <v>12427830128</v>
    <v>REVVITY, INC.</v>
    <v>REVVITY, INC.</v>
    <v>102.49</v>
    <v>68.136300000000006</v>
    <v>101.08</v>
    <v>100.61</v>
    <v>101.65</v>
    <v>123524800</v>
    <v>RVTY</v>
    <v>REVVITY, INC. (XNYS:RVTY)</v>
    <v>859139</v>
    <v>944415</v>
    <v>1947</v>
  </rv>
  <rv s="4">
    <v>2145</v>
  </rv>
  <rv s="0">
    <v>https://www.bing.com/financeapi/forcetrigger?t=a1s9dm&amp;q=XNYS%3aESS&amp;form=skydnc</v>
    <v>Learn more on Bing</v>
  </rv>
  <rv s="5">
    <v>en-GB</v>
    <v>a1s9dm</v>
    <v>268435456</v>
    <v>1</v>
    <v>Powered by Refinitiv</v>
    <v>7</v>
    <v>ESSEX PROPERTY TRUST, INC. (XNYS:ESS)</v>
    <v>8</v>
    <v>9</v>
    <v>Finance</v>
    <v>5</v>
    <v>253.5256</v>
    <v>203.85</v>
    <v>0.84809999999999997</v>
    <v>0.51</v>
    <v>1.0227E-2</v>
    <v>2.042E-3</v>
    <v>2.56</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253.5256</v>
    <v>Residential &amp; Commercial REIT</v>
    <v>Stock</v>
    <v>45415.958333356248</v>
    <v>2147</v>
    <v>249.37</v>
    <v>16071470000</v>
    <v>ESSEX PROPERTY TRUST, INC.</v>
    <v>ESSEX PROPERTY TRUST, INC.</v>
    <v>252.96</v>
    <v>30.607700000000001</v>
    <v>249.8</v>
    <v>250.31</v>
    <v>252.87</v>
    <v>64206280</v>
    <v>ESS</v>
    <v>ESSEX PROPERTY TRUST, INC. (XNYS:ESS)</v>
    <v>399522</v>
    <v>374157</v>
    <v>1994</v>
  </rv>
  <rv s="4">
    <v>2148</v>
  </rv>
  <rv s="0">
    <v>http://zh.wikipedia.org/wiki/捷普科技</v>
    <v>Wikipedia</v>
  </rv>
  <rv s="1">
    <v>0</v>
    <v>2150</v>
  </rv>
  <rv s="2">
    <v>6</v>
    <v>https://www.bing.com/th?id=AMMS_d8440c163e9148c41f419348ca63886c&amp;qlt=95</v>
    <v>2151</v>
    <v>0</v>
    <v>https://www.bing.com/images/search?form=xlimg&amp;q=jabil+circuit</v>
    <v>Image of JABIL INC.</v>
  </rv>
  <rv s="0">
    <v>https://www.bing.com/financeapi/forcetrigger?t=a1w1ur&amp;q=XNYS%3aJBL&amp;form=skydnc</v>
    <v>Learn more on Bing</v>
  </rv>
  <rv s="3">
    <v>en-GB</v>
    <v>a1w1ur</v>
    <v>268435456</v>
    <v>1</v>
    <v>Powered by Refinitiv</v>
    <v>0</v>
    <v>JABIL INC. (XNYS:JBL)</v>
    <v>3</v>
    <v>4</v>
    <v>Finance</v>
    <v>5</v>
    <v>156.94</v>
    <v>75.48</v>
    <v>1.3642000000000001</v>
    <v>1.96</v>
    <v>2.8149999999999998E-3</v>
    <v>1.7004999999999999E-2</v>
    <v>0.33</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117.4</v>
    <v>2152</v>
    <v>Electronic Equipment &amp; Parts</v>
    <v>Stock</v>
    <v>45415.958333356248</v>
    <v>2153</v>
    <v>115.35</v>
    <v>13900050000</v>
    <v>JABIL INC.</v>
    <v>JABIL INC.</v>
    <v>116.92</v>
    <v>10.060499999999999</v>
    <v>115.26</v>
    <v>117.22</v>
    <v>117.55</v>
    <v>120597300</v>
    <v>JBL</v>
    <v>JABIL INC. (XNYS:JBL)</v>
    <v>1104012</v>
    <v>1313454</v>
    <v>1992</v>
  </rv>
  <rv s="4">
    <v>2154</v>
  </rv>
  <rv s="0">
    <v>https://www.bing.com/financeapi/forcetrigger?t=a1xohw&amp;q=XNYS%3aMKL&amp;form=skydnc</v>
    <v>Learn more on Bing</v>
  </rv>
  <rv s="5">
    <v>en-GB</v>
    <v>a1xohw</v>
    <v>268435456</v>
    <v>1</v>
    <v>Powered by Refinitiv</v>
    <v>7</v>
    <v>Markel Group Inc. (XNYS:MKL)</v>
    <v>8</v>
    <v>9</v>
    <v>Finance</v>
    <v>5</v>
    <v>1588.31</v>
    <v>1295.6500000000001</v>
    <v>0.71430000000000005</v>
    <v>4.51</v>
    <v>-8.3049999999999999E-3</v>
    <v>2.8610000000000003E-3</v>
    <v>-13.13</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1588.31</v>
    <v>Insurance</v>
    <v>Stock</v>
    <v>45415.958333367969</v>
    <v>2156</v>
    <v>1538.36</v>
    <v>20612820000</v>
    <v>Markel Group Inc.</v>
    <v>Markel Group Inc.</v>
    <v>1577.01</v>
    <v>8.5411000000000001</v>
    <v>1576.55</v>
    <v>1581.06</v>
    <v>1567.93</v>
    <v>13037340</v>
    <v>MKL</v>
    <v>Markel Group Inc. (XNYS:MKL)</v>
    <v>53246</v>
    <v>43062</v>
    <v>1999</v>
  </rv>
  <rv s="4">
    <v>2157</v>
  </rv>
  <rv s="0">
    <v>https://www.bing.com/financeapi/forcetrigger?t=a262ar&amp;q=XNYS%3aWSO&amp;form=skydnc</v>
    <v>Learn more on Bing</v>
  </rv>
  <rv s="5">
    <v>en-GB</v>
    <v>a262ar</v>
    <v>268435456</v>
    <v>1</v>
    <v>Powered by Refinitiv</v>
    <v>7</v>
    <v>WATSCO, INC. (XNYS:WSO)</v>
    <v>8</v>
    <v>9</v>
    <v>Finance</v>
    <v>5</v>
    <v>466.56</v>
    <v>315.17500000000001</v>
    <v>0.86750000000000005</v>
    <v>8.4700000000000006</v>
    <v>-9.578999999999999E-3</v>
    <v>1.8571000000000001E-2</v>
    <v>-4.45</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466.56</v>
    <v>Machinery, Equipment &amp; Components</v>
    <v>Stock</v>
    <v>45415.958333356248</v>
    <v>2159</v>
    <v>455.64</v>
    <v>21197410000</v>
    <v>WATSCO, INC.</v>
    <v>WATSCO, INC.</v>
    <v>462.75</v>
    <v>35.6877</v>
    <v>456.08</v>
    <v>464.55</v>
    <v>460.1</v>
    <v>45862260</v>
    <v>WSO</v>
    <v>WATSCO, INC. (XNYS:WSO)</v>
    <v>288780</v>
    <v>315497</v>
    <v>1956</v>
  </rv>
  <rv s="4">
    <v>2160</v>
  </rv>
  <rv s="0">
    <v>https://www.bing.com/financeapi/forcetrigger?t=a1z2f2&amp;q=XNYS%3aOC&amp;form=skydnc</v>
    <v>Learn more on Bing</v>
  </rv>
  <rv s="5">
    <v>en-GB</v>
    <v>a1z2f2</v>
    <v>268435456</v>
    <v>1</v>
    <v>Powered by Refinitiv</v>
    <v>7</v>
    <v>OWENS CORNING (XNYS:OC)</v>
    <v>8</v>
    <v>9</v>
    <v>Finance</v>
    <v>5</v>
    <v>178.24</v>
    <v>103.41</v>
    <v>1.4602999999999999</v>
    <v>1.67</v>
    <v>9.2910000000000006E-3</v>
    <v>9.6450000000000008E-3</v>
    <v>1.6241000000000001</v>
    <v>USD</v>
    <v>Owens Corning is a provider of building and construction materials. The Company operates through three segments: Roofing, Insulation and Composites. Its Roofing segment manufactures and sells residential roofing shingles, oxidized asphalt materials, and roofing components used in residential and commercial construction and specialty applications. Its Insulation segment manufactures and sells thermal and acoustical batts, loosefill insulation, spray foam insulation, foam sheathing and accessories. Its Composites segment includes vertically integrated material solutions. Its Composites segment includes vertically integrated material solutions and is engaged in manufacturing, fabricating and selling glass reinforcements in the form of fiber. Its glass reinforcement materials are used downstream by this segment to manufacture and sell glass fiber products in the form of non-wovens, fabrics and composite lumber. It operates in the United States, Europe, Asia-Pacific and Rest of world.</v>
    <v>18000</v>
    <v>New York Stock Exchange</v>
    <v>XNYS</v>
    <v>XNYS</v>
    <v>One Owens Corning Parkway, TOLEDO, OH, 43659 US</v>
    <v>178.24</v>
    <v>Homebuilding &amp; Construction Supplies</v>
    <v>Stock</v>
    <v>45415.958333367969</v>
    <v>2162</v>
    <v>174.06</v>
    <v>15148430000</v>
    <v>OWENS CORNING</v>
    <v>OWENS CORNING</v>
    <v>176.54</v>
    <v>14.1531</v>
    <v>173.14</v>
    <v>174.81</v>
    <v>176.4341</v>
    <v>86656550</v>
    <v>OC</v>
    <v>OWENS CORNING (XNYS:OC)</v>
    <v>680615</v>
    <v>633325</v>
    <v>2006</v>
  </rv>
  <rv s="4">
    <v>2163</v>
  </rv>
  <rv s="0">
    <v>https://www.bing.com/financeapi/forcetrigger?t=b1lbjc&amp;q=XSWX%3aSOON&amp;form=skydnc</v>
    <v>Learn more on Bing</v>
  </rv>
  <rv s="7">
    <v>en-GB</v>
    <v>b1lbjc</v>
    <v>268435456</v>
    <v>1</v>
    <v>Powered by Refinitiv</v>
    <v>13</v>
    <v>Sonova Holding Ltd. (XSWX:SOON)</v>
    <v>8</v>
    <v>14</v>
    <v>Finance</v>
    <v>15</v>
    <v>292.10000000000002</v>
    <v>205.8</v>
    <v>1.3738999999999999</v>
    <v>3.1</v>
    <v>1.1928000000000001E-2</v>
    <v>CHF</v>
    <v>Sonova Holding AG is a Switzerland-based company operating in the healthcare sector. The Company, along with its subsidiaries, designs, develops, manufactures, distributes and services hearing systems for adults and children with hearing impairment. The Company is active in two operating segments: the Hearing instruments segment includes the companies that are active in the design, development, manufacture, distribution and service of hearing instruments and related products, and the Cochlear implants segment includes the companies that are active in the design, development, manufacture, distribution and service of hearing implants and related products. It operates worldwide and distributes its products in over 90 countries through its own distribution network and through independent distributors. Sonova Holding AG is the holding company of the Sonova Group and operates the wholly owned subsidiaries Comfort Audio GmbH and Hansaton Akustik GmbH.</v>
    <v>17636</v>
    <v>SIX Swiss Exchange</v>
    <v>XSWX</v>
    <v>XSWX</v>
    <v>Laubisruetistrasse 28, STAEFA, ZUERICH, 8712 CH</v>
    <v>267</v>
    <v>Healthcare Equipment &amp; Supplies</v>
    <v>Stock</v>
    <v>45415.772928240738</v>
    <v>2165</v>
    <v>260.3</v>
    <v>15681850000</v>
    <v>Sonova Holding Ltd.</v>
    <v>Sonova Holding Ltd.</v>
    <v>260.3</v>
    <v>26.1692</v>
    <v>259.89999999999998</v>
    <v>263</v>
    <v>59626810</v>
    <v>SOON</v>
    <v>Sonova Holding Ltd. (XSWX:SOON)</v>
    <v>114458</v>
    <v>114190</v>
    <v>1985</v>
  </rv>
  <rv s="4">
    <v>2166</v>
  </rv>
  <rv s="0">
    <v>https://www.bing.com/financeapi/forcetrigger?t=amfsr7&amp;q=BMEX%3aCABK&amp;form=skydnc</v>
    <v>Learn more on Bing</v>
  </rv>
  <rv s="50">
    <v>en-GB</v>
    <v>amfsr7</v>
    <v>268435456</v>
    <v>1</v>
    <v>Powered by Refinitiv</v>
    <v>154</v>
    <v>Caixabank SA (BMEX:CABK)</v>
    <v>8</v>
    <v>161</v>
    <v>Finance</v>
    <v>113</v>
    <v>5.226</v>
    <v>3.1230000000000002</v>
    <v>1.1028</v>
    <v>-0.18</v>
    <v>4.3533000000000002E-2</v>
    <v>-3.6473999999999999E-2</v>
    <v>0.20699999999999999</v>
    <v>EUR</v>
    <v>Caixabank SA is a Spain-based bank. Its activities are divided into two business segments: Banking and insurance, as well as Investments. The Banking and insurance division provides financial services for individual customers, including retail, private and personal banking, business customers, such as commercial and corporate banking, cash management and markets solutions, as well as offers insurance products. The Investments division includes investments in the international banking investee portfolio, as well as stakes in other companies, such as Repsol SA and Telefonica SA. The Bank operates through domestic and foreign branches, as well as representative offices in Europe, the Americas, Africa and Asia.</v>
    <v>45005</v>
    <v>Bolsas y Mercados Espanoles</v>
    <v>BMEX</v>
    <v>BMEX</v>
    <v>Calle Pintor Sorolla, 2-4, VALENCIA, VALENCIA, 46002 ES</v>
    <v>4.9870000000000001</v>
    <v>Banking Services</v>
    <v>Stock</v>
    <v>45415.668136574073</v>
    <v>2168</v>
    <v>4.7460000000000004</v>
    <v>35672640000</v>
    <v>Caixabank SA</v>
    <v>Caixabank SA</v>
    <v>4.9619999999999997</v>
    <v>7.5476000000000001</v>
    <v>4.9349999999999996</v>
    <v>4.7549999999999999</v>
    <v>4.9619999999999997</v>
    <v>7502132000</v>
    <v>CABK</v>
    <v>Caixabank SA (BMEX:CABK)</v>
    <v>22971631</v>
    <v>15624840</v>
  </rv>
  <rv s="4">
    <v>2169</v>
  </rv>
  <rv s="0">
    <v>https://www.bing.com/financeapi/forcetrigger?t=an3gc7&amp;q=XSWX%3aSTMN&amp;form=skydnc</v>
    <v>Learn more on Bing</v>
  </rv>
  <rv s="7">
    <v>en-GB</v>
    <v>an3gc7</v>
    <v>268435456</v>
    <v>1</v>
    <v>Powered by Refinitiv</v>
    <v>13</v>
    <v>Straumann Holding Ltd (XSWX:STMN)</v>
    <v>8</v>
    <v>14</v>
    <v>Finance</v>
    <v>15</v>
    <v>151.5</v>
    <v>97</v>
    <v>1.4855</v>
    <v>-1.1000000000000001</v>
    <v>-9.3220000000000004E-3</v>
    <v>CHF</v>
    <v>Straumann Holding AG is a Switzerland-based company active in the field of implant and restorative dentistry and oral tissue regeneration. In collaboration with clinics, research institutes and universities, the Group researches and develops implants, instruments, computer-aided design/manufacturing (CAD/CAM) prosthetics and tissue regeneration products for use in tooth replacement and restoration solutions or to prevent tooth loss. Straumann Holding AG also offers a range of services to the dental profession worldwide, including training and education, provided in collaboration with the International Team for Implantology (ITI). Its products and services are available in a number of countries through the Group’s headquarters and through a network of subsidiaries and technology partners located in Europe, North America, the Asia/Pacific region and in Latin America, including Dental Wings Inc based in Canada and Createch Medical SL based in Spain.</v>
    <v>11109</v>
    <v>SIX Swiss Exchange</v>
    <v>XSWX</v>
    <v>XSWX</v>
    <v>Peter Merian-Weg 12, BASEL, BASEL-STADT, 4002 CH</v>
    <v>118.55</v>
    <v>Healthcare Equipment &amp; Supplies</v>
    <v>Stock</v>
    <v>45415.736655092594</v>
    <v>2171</v>
    <v>116.25</v>
    <v>18640320000</v>
    <v>Straumann Holding Ltd</v>
    <v>Straumann Holding Ltd</v>
    <v>118.35</v>
    <v>75.909099999999995</v>
    <v>118</v>
    <v>116.9</v>
    <v>159455200</v>
    <v>STMN</v>
    <v>Straumann Holding Ltd (XSWX:STMN)</v>
    <v>616689</v>
    <v>383380</v>
    <v>2005</v>
  </rv>
  <rv s="4">
    <v>2172</v>
  </rv>
  <rv s="0">
    <v>https://www.bing.com/financeapi/forcetrigger?t=afg352&amp;q=XFRA%3aMTX&amp;form=skydnc</v>
    <v>Learn more on Bing</v>
  </rv>
  <rv s="6">
    <v>en-GB</v>
    <v>afg352</v>
    <v>268435456</v>
    <v>1</v>
    <v>Powered by Refinitiv</v>
    <v>10</v>
    <v>MTU Aero Engines AG (XFRA:MTX)</v>
    <v>8</v>
    <v>171</v>
    <v>Finance</v>
    <v>15</v>
    <v>287.2</v>
    <v>99.98</v>
    <v>1.2467999999999999</v>
    <v>6.8</v>
    <v>3.0950999999999999E-2</v>
    <v>EUR</v>
    <v>MTU Aero Engines AG is a Germany-based engine manufacturer of military aircraft engines in all thrust and power categories and stationary gas turbines. The Company operates through two segments: the commercial and military engine business (OEM) and the commercial maintenance business (MRO). The commercial and military engine business (OEM) segment covers the development and production of modules, components, and parts for engine programs, including final assembly, as well as maintenance services. The commercial maintenance business (MRO) segment covers all activities relating to the maintenance, repair, and overhaul of commercial engines and associated services. It operates through numerous subsidiaries in Europe, the Americas, Asia, and Australia.</v>
    <v>12241</v>
    <v>Deutsche Boerse AG</v>
    <v>XFRA</v>
    <v>XFRA</v>
    <v>Dachauer Strasse 665, MUENCHEN, BAYERN, 80995 DE</v>
    <v>226.5</v>
    <v>Aerospace &amp; Defense</v>
    <v>Stock</v>
    <v>45415.836805555555</v>
    <v>2174</v>
    <v>220.7</v>
    <v>11857540000</v>
    <v>MTU Aero Engines AG</v>
    <v>MTU Aero Engines AG</v>
    <v>220.7</v>
    <v>219.7</v>
    <v>226.5</v>
    <v>53824490</v>
    <v>MTX</v>
    <v>MTU Aero Engines AG (XFRA:MTX)</v>
    <v>91</v>
    <v>164950</v>
    <v>2005</v>
  </rv>
  <rv s="4">
    <v>2175</v>
  </rv>
  <rv s="0">
    <v>https://www.bing.com/financeapi/forcetrigger?t=afi8k2&amp;q=XFRA%3aPCR&amp;form=skydnc</v>
    <v>Learn more on Bing</v>
  </rv>
  <rv s="23">
    <v>en-GB</v>
    <v>afi8k2</v>
    <v>268435456</v>
    <v>1</v>
    <v>Powered by Refinitiv</v>
    <v>70</v>
    <v>POWER CORPORATION OF CANADA (XFRA:PCR)</v>
    <v>8</v>
    <v>129</v>
    <v>Finance</v>
    <v>15</v>
    <v>1.0843</v>
    <v>-0.2</v>
    <v>-7.7520000000000002E-3</v>
    <v>EUR</v>
    <v>Power Corporation of Canada is a Canada-based international management and holding company. The Company is focused on providing financial services in North America, Europe, and Asia. Its core holdings include insurance, retirement, wealth management and investment businesses, including a portfolio of alternative asset investment platforms. The Company operates through three segments: Lifeco, IGM Financial and GBL. Lifeco is a financial service holding company with interests in life insurance, health insurance, retirement and investment management services, asset management and reinsurance businesses primarily in Canada, the United States and Europe. IGM Financial is a wealth and asset management company supporting financial advisors and the clients they serve in Canada, and institutional investors through North America, Europe, and Asia. GBL is a Belgian holding company, which is focused on long-term and sustainable value creation.</v>
    <v>37300</v>
    <v>Deutsche Boerse AG</v>
    <v>XFRA</v>
    <v>XFRA</v>
    <v>751 Victoria Square, MONTREAL, QC, H2Y 2J3 CA</v>
    <v>25.6</v>
    <v>Insurance</v>
    <v>Stock</v>
    <v>45415.836805555555</v>
    <v>2177</v>
    <v>25.6</v>
    <v>22524900000</v>
    <v>POWER CORPORATION OF CANADA</v>
    <v>POWER CORPORATION OF CANADA</v>
    <v>25.6</v>
    <v>10.893599999999999</v>
    <v>25.8</v>
    <v>25.6</v>
    <v>595109600</v>
    <v>PCR</v>
    <v>POWER CORPORATION OF CANADA (XFRA:PCR)</v>
    <v>20</v>
    <v>3601670</v>
    <v>1980</v>
  </rv>
  <rv s="4">
    <v>2178</v>
  </rv>
  <rv s="0">
    <v>https://www.bing.com/financeapi/forcetrigger?t=af5oar&amp;q=XFRA%3aBNR&amp;form=skydnc</v>
    <v>Learn more on Bing</v>
  </rv>
  <rv s="7">
    <v>en-GB</v>
    <v>af5oar</v>
    <v>268435456</v>
    <v>1</v>
    <v>Powered by Refinitiv</v>
    <v>13</v>
    <v>Brenntag SE (XFRA:BNR)</v>
    <v>8</v>
    <v>16</v>
    <v>Finance</v>
    <v>15</v>
    <v>88.34</v>
    <v>29.32</v>
    <v>0.9022</v>
    <v>1.1000000000000001</v>
    <v>1.4744999999999999E-2</v>
    <v>EUR</v>
    <v>Brenntag SE, former Brenntag AG, is a Germany-based company active in the field of full-line chemical distribution. It provides business-to-business distribution solutions for industrial and specialty chemicals. The Company purchases and stores large-scale quantities of industrial and specialty chemicals and repackages them into smaller quantities. In addition, the Company also offers additional services, including delivery, product mixing, blending, repackaging, micronization and fine milling, inventory management and drum return handling, as well as technical and laboratory services for specialty chemicals. The Company offers its products to a range of market industries, such as adhesives, paints, oil &amp; gas, food, water treatment, personal care and pharmaceuticals. The Company operates through a network with more than 550 locations in Europe, North and Latin America, and in the Asia Pacific region.</v>
    <v>17709</v>
    <v>Deutsche Boerse AG</v>
    <v>XFRA</v>
    <v>XFRA</v>
    <v>Messeallee 11, ESSEN, NORDRHEIN-WESTFALEN, 45131 DE</v>
    <v>75.7</v>
    <v>Chemicals</v>
    <v>Stock</v>
    <v>45415.836805555555</v>
    <v>2180</v>
    <v>75.180000000000007</v>
    <v>10837570000</v>
    <v>Brenntag SE</v>
    <v>Brenntag SE</v>
    <v>75.180000000000007</v>
    <v>16.244599999999998</v>
    <v>74.599999999999994</v>
    <v>75.7</v>
    <v>144385400</v>
    <v>BNR</v>
    <v>Brenntag SE (XFRA:BNR)</v>
    <v>140</v>
    <v>380460</v>
    <v>2021</v>
  </rv>
  <rv s="4">
    <v>2181</v>
  </rv>
  <rv s="0">
    <v>https://www.bing.com/financeapi/forcetrigger?t=a23ltc&amp;q=XNAS%3aSSNC&amp;form=skydnc</v>
    <v>Learn more on Bing</v>
  </rv>
  <rv s="5">
    <v>en-GB</v>
    <v>a23ltc</v>
    <v>268435456</v>
    <v>1</v>
    <v>Powered by Refinitiv</v>
    <v>7</v>
    <v>SS&amp;C TECHNOLOGIES HOLDINGS, INC. (XNAS:SSNC)</v>
    <v>8</v>
    <v>9</v>
    <v>Finance</v>
    <v>5</v>
    <v>65.86</v>
    <v>46.61</v>
    <v>1.38</v>
    <v>0.28999999999999998</v>
    <v>0</v>
    <v>4.7139999999999994E-3</v>
    <v>0</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62.47</v>
    <v>Software &amp; IT Services</v>
    <v>Stock</v>
    <v>45415.836372950784</v>
    <v>2183</v>
    <v>61.4</v>
    <v>15281261576</v>
    <v>SS&amp;C TECHNOLOGIES HOLDINGS, INC.</v>
    <v>SS&amp;C TECHNOLOGIES HOLDINGS, INC.</v>
    <v>62.09</v>
    <v>24.5093</v>
    <v>61.52</v>
    <v>61.81</v>
    <v>61.81</v>
    <v>247229600</v>
    <v>SSNC</v>
    <v>SS&amp;C TECHNOLOGIES HOLDINGS, INC. (XNAS:SSNC)</v>
    <v>778547</v>
    <v>1047895</v>
    <v>2005</v>
  </rv>
  <rv s="4">
    <v>2184</v>
  </rv>
  <rv s="22">
    <v>en-GB</v>
    <v>ccveec</v>
    <v>268435456</v>
    <v>1</v>
    <v>Powered by Refinitiv</v>
    <v>68</v>
    <v>SUZUKI MOTOR CORPORATION (XFRA:SUK0)</v>
    <v>21</v>
    <v>94</v>
    <v>Finance</v>
    <v>15</v>
    <v>1.7704</v>
    <v>-0.4</v>
    <v>-9.5689999999999994E-3</v>
    <v>EUR</v>
    <v>SUZUKI MOTOR CORPORATION is a Japan-based company mainly engaged in the manufacture and sale of automobile products. The Company operates in three business segments. The Four-wheel Vehicles segment is mainly engaged in the manufacture and sale of mini type automobiles, small type automobiles, general automobiles, welfare vehicles, automobile parts and accessories, as well as the provision of after-sales services and logistics services. The Two-wheel Vehicles segment is mainly engaged in the manufacture and sale of motorcycles, buggies, parts and accessories. The Marine and Other segment is engaged in the manufacture and sale of outboard motors, the sale of electric wheelchairs, as well as the sale of houses.</v>
    <v>70012</v>
    <v>Deutsche Boerse AG</v>
    <v>XFRA</v>
    <v>XFRA</v>
    <v>300, Takatsuka-cho, Minami-ku, HAMAMATSU-SHI, SHIZUOKA-KEN, 432-8611 JP</v>
    <v>41.4</v>
    <v>Automobiles &amp; Auto Parts</v>
    <v>Stock</v>
    <v>45415.836805555555</v>
    <v>41.4</v>
    <v>3548043000000</v>
    <v>SUZUKI MOTOR CORPORATION</v>
    <v>SUZUKI MOTOR CORPORATION</v>
    <v>41.4</v>
    <v>41.8</v>
    <v>41.4</v>
    <v>1964586000</v>
    <v>SUK0</v>
    <v>SUZUKI MOTOR CORPORATION (XFRA:SUK0)</v>
    <v>6238810</v>
    <v>1920</v>
  </rv>
  <rv s="4">
    <v>2186</v>
  </rv>
  <rv s="0">
    <v>https://www.bing.com/financeapi/forcetrigger?t=bwxhww&amp;q=XFRA%3aUN41&amp;form=skydnc</v>
    <v>Learn more on Bing</v>
  </rv>
  <rv s="43">
    <v>en-GB</v>
    <v>bwxhww</v>
    <v>268435456</v>
    <v>1</v>
    <v>Powered by Refinitiv</v>
    <v>136</v>
    <v>UNICHARM CORPORATION (XFRA:UN41)</v>
    <v>8</v>
    <v>137</v>
    <v>Finance</v>
    <v>15</v>
    <v>0.17249999999999999</v>
    <v>-1.8</v>
    <v>-0.248276</v>
    <v>EUR</v>
    <v>Unicharm Corp is a Japan-based company mainly engaged in the manufacture and sale of baby care-related products, feminine care-related products, healthcare-related products, clean &amp; fresh-related products, pet care-related products. The Company operates in three business segments. The Personal Care segment is engaged in the provision of baby care-related products including paper diapers, feminine care-related products including sanitary items, as well as healthcare-related products, including incontinence articles for adults and powder puffs. The Pet Care segment is engaged in the provision of pet food products and pet toiletry products. The Others segment offers industrial materials-related products and others. Its brands include moony, Silcot, Wave, Sofy and Lifree.</v>
    <v>16223</v>
    <v>Deutsche Boerse AG</v>
    <v>XFRA</v>
    <v>XFRA</v>
    <v>Sumitomo Fudosan Mita Twin Bldg. West Wing, 3-5-27, Mita, MINATO-KU, TOKYO-TO, 108-8575 JP</v>
    <v>5.45</v>
    <v>Personal &amp; Household Products &amp; Services</v>
    <v>Stock</v>
    <v>45415.836805555555</v>
    <v>2188</v>
    <v>5.45</v>
    <v>18825580000</v>
    <v>UNICHARM CORPORATION</v>
    <v>UNICHARM CORPORATION</v>
    <v>5.45</v>
    <v>28.684200000000001</v>
    <v>7.25</v>
    <v>5.45</v>
    <v>3104172000</v>
    <v>UN41</v>
    <v>UNICHARM CORPORATION (XFRA:UN41)</v>
    <v>312460</v>
    <v>1941</v>
  </rv>
  <rv s="4">
    <v>2189</v>
  </rv>
  <rv s="0">
    <v>https://www.bing.com/financeapi/forcetrigger?t=by8fhw&amp;q=XLON%3a0Y5X&amp;form=skydnc</v>
    <v>Learn more on Bing</v>
  </rv>
  <rv s="10">
    <v>en-GB</v>
    <v>by8fhw</v>
    <v>268435456</v>
    <v>1</v>
    <v>Powered by Refinitiv</v>
    <v>24</v>
    <v>PENTAIR PUBLIC LIMITED COMPANY (XLON:0Y5X)</v>
    <v>8</v>
    <v>25</v>
    <v>Finance</v>
    <v>23</v>
    <v>85.697000000000003</v>
    <v>55.625999999999998</v>
    <v>1.2194</v>
    <v>USD</v>
    <v>Pentair plc delivers a comprehensive range of smart, sustainable water solutions to homes, businesses and industries around the world. The Company operates through three segments: Industrial &amp; Flow Technologies, Water Solutions, and Pool. The Industrial &amp; Flow Technologies segment designs, manufactures and sells a variety of fluid treatment and pump products and systems, including pressure vessels, gas recovery solutions, membrane bioreactors, wastewater reuse systems and advanced membrane filtration, water supply pumps, fluid transfer pumps, turbine pumps, solid handling pumps, and agricultural spray nozzles. The Water Solutions segment designs, manufactures and sells commercial and residential water treatment products and systems. The Pool segment designs, manufactures and sells a complete line of residential and commercial pool equipment and accessories, including pumps, filters, heaters, lights, automatic controls, automatic cleaners, maintenance equipment and pool accessories.</v>
    <v>10500</v>
    <v>London Stock Exchange</v>
    <v>XLON</v>
    <v>XLON</v>
    <v>Regal House, 70 London Road, Twickenham, LONDON, UNITED KINGDOM-NA, TW1 3QS GB</v>
    <v>Machinery, Equipment &amp; Components</v>
    <v>Stock</v>
    <v>45415.728849258594</v>
    <v>2191</v>
    <v>13217220000</v>
    <v>PENTAIR PUBLIC LIMITED COMPANY</v>
    <v>PENTAIR PUBLIC LIMITED COMPANY</v>
    <v>21.157900000000001</v>
    <v>79.739999999999995</v>
    <v>166024600</v>
    <v>0Y5X</v>
    <v>PENTAIR PUBLIC LIMITED COMPANY (XLON:0Y5X)</v>
    <v>346</v>
    <v>1901420</v>
    <v>2013</v>
  </rv>
  <rv s="4">
    <v>2192</v>
  </rv>
  <rv s="0">
    <v>https://www.bing.com/financeapi/forcetrigger?t=bsjhmw&amp;q=XNYS%3aCFG+PR+E&amp;form=skydnc</v>
    <v>Learn more on Bing</v>
  </rv>
  <rv s="13">
    <v>en-GB</v>
    <v>bsjhmw</v>
    <v>268435456</v>
    <v>1</v>
    <v>Powered by Refinitiv</v>
    <v>33</v>
    <v>CITIZENS FINANCIAL GROUP, INC. (XNYS:CFG PR E)</v>
    <v>8</v>
    <v>34</v>
    <v>Finance</v>
    <v>5</v>
    <v>21.97</v>
    <v>15</v>
    <v>1.3514999999999999</v>
    <v>0.31</v>
    <v>-5.0419999999999996E-3</v>
    <v>1.5561999999999999E-2</v>
    <v>-0.10199999999999999</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17354</v>
    <v>New York Stock Exchange</v>
    <v>XNYS</v>
    <v>XNYS</v>
    <v>1 CITIZENS PLAZA, PROVIDENCE, RI, 02903 US</v>
    <v>20.239899999999999</v>
    <v>Banking Services</v>
    <v>Stock</v>
    <v>45415.958333356248</v>
    <v>2194</v>
    <v>20.0001</v>
    <v>16225790000</v>
    <v>CITIZENS FINANCIAL GROUP, INC.</v>
    <v>CITIZENS FINANCIAL GROUP, INC.</v>
    <v>20.2</v>
    <v>19.920000000000002</v>
    <v>20.23</v>
    <v>20.128</v>
    <v>458485000</v>
    <v>CFG PR E</v>
    <v>CITIZENS FINANCIAL GROUP, INC. (XNYS:CFG PR E)</v>
    <v>12248</v>
    <v>30101</v>
    <v>1984</v>
  </rv>
  <rv s="4">
    <v>2195</v>
  </rv>
  <rv s="0">
    <v>https://www.bing.com/financeapi/forcetrigger?t=bx99hw&amp;q=XFRA%3aSVHI&amp;form=skydnc</v>
    <v>Learn more on Bing</v>
  </rv>
  <rv s="55">
    <v>en-GB</v>
    <v>bx99hw</v>
    <v>268435456</v>
    <v>1</v>
    <v>Powered by Refinitiv</v>
    <v>172</v>
    <v>Svenska Handelsbanken AB (XFRA:SVHI)</v>
    <v>8</v>
    <v>173</v>
    <v>Finance</v>
    <v>15</v>
    <v>0.5444</v>
    <v>-0.9</v>
    <v>-0.186722</v>
    <v>EUR</v>
    <v>Svenska Handelsbanken AB is a Sweden-based bank. It provides services for both private and corporate customers and operates through three business segments. Branch office operations in Sweden segment comprises six regional banks, Handelsbanken Finans’s and Stadshypotek’s operations in Sweden. It provides private banking, financial company services, credit card issuing and mortgage loans, among others. Branch office operation outside Sweden offer a range of banking services, and include regional banks in the United Kingdom, Denmark, Norway and Finland, Handelsbanken International, as well as Handelsbanken Finans’s and Stadshypotek’s operations outside Sweden. Capital Markets segment consists of Handelsbanken’s investment bank and asset management operations, including insurance savings. The Bank operates through a network of more than 700 branch offices and numerous subsidiaries, including Optimix Vermogensbeheer NV.</v>
    <v>12200</v>
    <v>Deutsche Boerse AG</v>
    <v>XFRA</v>
    <v>XFRA</v>
    <v>Kungstradgardsgatan 2, STOCKHOLM, STOCKHOLM, 106 70 SE</v>
    <v>3.92</v>
    <v>Banking Services</v>
    <v>Stock</v>
    <v>45415.836805555555</v>
    <v>2197</v>
    <v>3.92</v>
    <v>190228600000</v>
    <v>Svenska Handelsbanken AB</v>
    <v>Svenska Handelsbanken AB</v>
    <v>3.92</v>
    <v>4.82</v>
    <v>3.92</v>
    <v>1980028000</v>
    <v>SVHI</v>
    <v>Svenska Handelsbanken AB (XFRA:SVHI)</v>
    <v>600</v>
    <v>11112440</v>
  </rv>
  <rv s="4">
    <v>2198</v>
  </rv>
  <rv s="0">
    <v>https://www.bing.com/financeapi/forcetrigger?t=a1ugim&amp;q=XNAS%3aHBAN&amp;form=skydnc</v>
    <v>Learn more on Bing</v>
  </rv>
  <rv s="5">
    <v>en-GB</v>
    <v>a1ugim</v>
    <v>268435456</v>
    <v>1</v>
    <v>Powered by Refinitiv</v>
    <v>7</v>
    <v>HUNTINGTON BANCSHARES INCORPORATED (XNAS:HBAN)</v>
    <v>8</v>
    <v>9</v>
    <v>Finance</v>
    <v>5</v>
    <v>14.07</v>
    <v>9.1301000000000005</v>
    <v>1.1041000000000001</v>
    <v>0.13</v>
    <v>7.2459999999999998E-3</v>
    <v>9.5099999999999994E-3</v>
    <v>0.1</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19719</v>
    <v>Nasdaq Stock Market</v>
    <v>XNAS</v>
    <v>XNAS</v>
    <v>41 South High Street, COLUMBUS, OH, 43287 US</v>
    <v>13.96</v>
    <v>Banking Services</v>
    <v>Stock</v>
    <v>45415.99927708281</v>
    <v>2200</v>
    <v>13.785</v>
    <v>19999705200</v>
    <v>HUNTINGTON BANCSHARES INCORPORATED</v>
    <v>HUNTINGTON BANCSHARES INCORPORATED</v>
    <v>13.8</v>
    <v>12.456</v>
    <v>13.67</v>
    <v>13.8</v>
    <v>13.9</v>
    <v>1449254000</v>
    <v>HBAN</v>
    <v>HUNTINGTON BANCSHARES INCORPORATED (XNAS:HBAN)</v>
    <v>9181550</v>
    <v>16808247</v>
    <v>1966</v>
  </rv>
  <rv s="4">
    <v>2201</v>
  </rv>
  <rv s="0">
    <v>https://www.bing.com/financeapi/forcetrigger?t=a1vf5r&amp;q=XNYS%3aIHG&amp;form=skydnc</v>
    <v>Learn more on Bing</v>
  </rv>
  <rv s="5">
    <v>en-GB</v>
    <v>a1vf5r</v>
    <v>268435456</v>
    <v>1</v>
    <v>Powered by Refinitiv</v>
    <v>7</v>
    <v>INTERCONTINENTAL HOTELS GROUP PLC (XNYS:IHG)</v>
    <v>8</v>
    <v>9</v>
    <v>Finance</v>
    <v>5</v>
    <v>112.08</v>
    <v>65.22</v>
    <v>1.3049999999999999</v>
    <v>-1.33</v>
    <v>-6.6369999999999997E-3</v>
    <v>-1.3388000000000001E-2</v>
    <v>-0.65049999999999997</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98.04</v>
    <v>Hotels &amp; Entertainment Services</v>
    <v>Stock</v>
    <v>45415.958333344533</v>
    <v>2203</v>
    <v>96.75</v>
    <v>16100330000</v>
    <v>INTERCONTINENTAL HOTELS GROUP PLC</v>
    <v>INTERCONTINENTAL HOTELS GROUP PLC</v>
    <v>97.41</v>
    <v>22.321200000000001</v>
    <v>99.34</v>
    <v>98.01</v>
    <v>97.359499999999997</v>
    <v>162962800</v>
    <v>IHG</v>
    <v>INTERCONTINENTAL HOTELS GROUP PLC (XNYS:IHG)</v>
    <v>177113</v>
    <v>175243</v>
    <v>2004</v>
  </rv>
  <rv s="4">
    <v>2204</v>
  </rv>
  <rv s="0">
    <v>https://www.bing.com/financeapi/forcetrigger?t=alnynm&amp;q=XAMS%3aAKZA&amp;form=skydnc</v>
    <v>Learn more on Bing</v>
  </rv>
  <rv s="16">
    <v>en-GB</v>
    <v>alnynm</v>
    <v>268435456</v>
    <v>1</v>
    <v>Powered by Refinitiv</v>
    <v>45</v>
    <v>Akzo Nobel NV (XAMS:AKZA)</v>
    <v>8</v>
    <v>46</v>
    <v>Finance</v>
    <v>15</v>
    <v>79.319999999999993</v>
    <v>60.06</v>
    <v>1.2419</v>
    <v>1.24</v>
    <v>2.0104E-2</v>
    <v>EUR</v>
    <v>Akzo Nobel NV is a paints and coatings company based in the Netherlands. The Company operates through two business segments: Decorative Paints and Performance Coatings. The Decorative Paints segment supplies a range of products, including paints, lacquers and varnishes. It also offers a range of mixing machines and color concepts for the building and renovation industry, as well as specialty coatings for metal, wood and other critical building materials. The Performance Coatings segment has a portfolio, which includes paints and coatings for ships, cars, aircraft, yachts and architectural components (structural steel, building products, flooring), consumer goods (mobile devices, appliances, beverage cans, furniture), and oil and gas facilities. The Company's brands include Coral, Dulux, Flexa, Hammerite, Sadolin, Sikkens, Awlgrip, International, Interpon, Dissolvine, Eka, Expancel, Jozo, Levasil and Kromasil, among others. It operates in the Netherlands, as well as internationally.</v>
    <v>35500</v>
    <v>Euronext Amsterdam</v>
    <v>XAMS</v>
    <v>XAMS</v>
    <v>AkzoNobel Center, Christian Neefestraat 2, AMSTERDAM, NOORD-HOLLAND, 1077 WW NL</v>
    <v>63.7</v>
    <v>Chemicals</v>
    <v>Stock</v>
    <v>45415.666666666664</v>
    <v>2206</v>
    <v>61.88</v>
    <v>10736020000</v>
    <v>Akzo Nobel NV</v>
    <v>Akzo Nobel NV</v>
    <v>61.88</v>
    <v>20.1035</v>
    <v>61.68</v>
    <v>62.92</v>
    <v>170629600</v>
    <v>AKZA</v>
    <v>Akzo Nobel NV (XAMS:AKZA)</v>
    <v>672916</v>
    <v>743510</v>
  </rv>
  <rv s="4">
    <v>2207</v>
  </rv>
  <rv s="0">
    <v>https://www.bing.com/financeapi/forcetrigger?t=bnsbbh&amp;q=XSTO%3aDNBo&amp;form=skydnc</v>
    <v>Learn more on Bing</v>
  </rv>
  <rv s="7">
    <v>en-GB</v>
    <v>bnsbbh</v>
    <v>268435456</v>
    <v>1</v>
    <v>Powered by Refinitiv</v>
    <v>13</v>
    <v>DNB Bank ASA (XSTO:DNBo)</v>
    <v>8</v>
    <v>174</v>
    <v>Finance</v>
    <v>110</v>
    <v>221.9</v>
    <v>94.34</v>
    <v>1.1257999999999999</v>
    <v>4.45</v>
    <v>2.2938E-2</v>
    <v>NOK</v>
    <v>DNB BANK ASA is a Norway-based financial services group. The DNB Group offers banking, securities and investment services, real estate broking services, insurance and asset management services in the Norwegian and international retail and corporate markets. DNB has four operating segments: Personal customers, Corporate customers, Other operations and Risk management and internal control. The Personal customers segment includes the Group’s personal customers in Norway; The Corporate customers segment includes the Group’s customers in the Norwegian business community and public sector, as well as all international customers and financial institutions; The Other operations segment comprises the business activities in the risk management operations in Markets and traditional pension products in DNB Livsforsikring; and The Risk management and internal control segment's purpose is to achieve an optimal balance between risk and earnings in a long term perspective.</v>
    <v>10617</v>
    <v>NASDAQ Stockholm</v>
    <v>XSTO</v>
    <v>XSTO</v>
    <v>Dronning Eufemias gate 30, OSLO, OSLO, 0191 NO</v>
    <v>198.45</v>
    <v>Banking Services</v>
    <v>Stock</v>
    <v>45415.666666666664</v>
    <v>2209</v>
    <v>198.05</v>
    <v>299729800000</v>
    <v>DNB Bank ASA</v>
    <v>DNB Bank ASA</v>
    <v>198.05</v>
    <v>7.9923000000000002</v>
    <v>194</v>
    <v>198.45</v>
    <v>1542613000</v>
    <v>DNBo</v>
    <v>DNB Bank ASA (XSTO:DNBo)</v>
    <v>366</v>
    <v>2335780</v>
    <v>2002</v>
  </rv>
  <rv s="4">
    <v>2210</v>
  </rv>
  <rv s="56">
    <v>en-GB</v>
    <v>c87htc</v>
    <v>268435456</v>
    <v>1</v>
    <v>Powered by Refinitiv</v>
    <v>175</v>
    <v>BROOKFIELD ASSET MANAGEMENT LTD. (XNYS:BAM)</v>
    <v>21</v>
    <v>176</v>
    <v>Finance</v>
    <v>5</v>
    <v>43</v>
    <v>28.35</v>
    <v>1.673</v>
    <v>0.56000000000000005</v>
    <v>-2.0439999999999998E-3</v>
    <v>1.4518999999999999E-2</v>
    <v>-0.08</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Brookfield Place, Suite 100, 181 Bay Street, TORONTO, ON, M5J 2T3 CA</v>
    <v>39.590000000000003</v>
    <v>Investment Banking &amp; Investment Services</v>
    <v>Stock</v>
    <v>45415.958333367969</v>
    <v>38.880000000000003</v>
    <v>16167381230</v>
    <v>BROOKFIELD ASSET MANAGEMENT LTD.</v>
    <v>BROOKFIELD ASSET MANAGEMENT LTD.</v>
    <v>39.1</v>
    <v>34.324599999999997</v>
    <v>38.57</v>
    <v>39.130000000000003</v>
    <v>39.049999999999997</v>
    <v>413171000</v>
    <v>BAM</v>
    <v>BROOKFIELD ASSET MANAGEMENT LTD. (XNYS:BAM)</v>
    <v>8492770</v>
    <v>1805079</v>
    <v>2022</v>
  </rv>
  <rv s="4">
    <v>2212</v>
  </rv>
  <rv s="0">
    <v>https://www.bing.com/financeapi/forcetrigger?t=ae8t4c&amp;q=XPAR%3aGLE&amp;form=skydnc</v>
    <v>Learn more on Bing</v>
  </rv>
  <rv s="16">
    <v>en-GB</v>
    <v>ae8t4c</v>
    <v>268435456</v>
    <v>1</v>
    <v>Powered by Refinitiv</v>
    <v>45</v>
    <v>Societe Generale SA (XPAR:GLE)</v>
    <v>8</v>
    <v>46</v>
    <v>Finance</v>
    <v>15</v>
    <v>27.36</v>
    <v>20.23</v>
    <v>1.7465999999999999</v>
    <v>-1.335</v>
    <v>-5.1764000000000004E-2</v>
    <v>EUR</v>
    <v>Societe Generale SA is a France-based financial services group. The Group offers a wide range of advisory services and tailored financial solutions to secure transactions, protect and manage assets and savings, and help its clients finance their projects. It operates through three segments: French Retail Banking, International Retail Banking &amp; Financial Services and Global Banking and Investor Solutions. French Retail Banking includes the domestic networks Societe Generale, Credit du Nord and Boursorama. International Retail Banking &amp; Financial Services consists of International Retail Banking (consumer finance activities), Financial Services to Corporates (operational vehicle leasing and fleet management, equipment and vendor finance) and Insurance Activities. Global Banking and Investor Solutions comprises Global Markets and Investors Services, Financing and Advisory, Asset and Wealth Management. The Group is active globally.</v>
    <v>122200</v>
    <v>Euronext Paris</v>
    <v>XPAR</v>
    <v>XPAR</v>
    <v>29 Boulevard Haussmann, PARIS, ILE-DE-FRANCE, 75009 FR</v>
    <v>27.36</v>
    <v>Banking Services</v>
    <v>Stock</v>
    <v>45415.666666666664</v>
    <v>2214</v>
    <v>24.1</v>
    <v>19636880000</v>
    <v>Societe Generale SA</v>
    <v>Societe Generale SA</v>
    <v>26.824999999999999</v>
    <v>11.2836</v>
    <v>25.79</v>
    <v>24.454999999999998</v>
    <v>802979900</v>
    <v>GLE</v>
    <v>Societe Generale SA (XPAR:GLE)</v>
    <v>14137526</v>
    <v>3854560</v>
  </rv>
  <rv s="4">
    <v>2215</v>
  </rv>
  <rv s="0">
    <v>https://www.bing.com/financeapi/forcetrigger?t=a25jqh&amp;q=XNAS%3aVRSN&amp;form=skydnc</v>
    <v>Learn more on Bing</v>
  </rv>
  <rv s="5">
    <v>en-GB</v>
    <v>a25jqh</v>
    <v>268435456</v>
    <v>1</v>
    <v>Powered by Refinitiv</v>
    <v>7</v>
    <v>VERISIGN, INC. (XNAS:VRSN)</v>
    <v>8</v>
    <v>9</v>
    <v>Finance</v>
    <v>5</v>
    <v>229.72</v>
    <v>167.04499999999999</v>
    <v>0.91190000000000004</v>
    <v>-0.02</v>
    <v>9.5650000000000006E-3</v>
    <v>-1.188E-4</v>
    <v>1.61</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170.19</v>
    <v>Software &amp; IT Services</v>
    <v>Stock</v>
    <v>45415.975170774997</v>
    <v>2217</v>
    <v>167.53</v>
    <v>16764670000</v>
    <v>VERISIGN, INC.</v>
    <v>VERISIGN, INC.</v>
    <v>168.63</v>
    <v>20.6921</v>
    <v>168.34</v>
    <v>168.32</v>
    <v>169.93</v>
    <v>99600000</v>
    <v>VRSN</v>
    <v>VERISIGN, INC. (XNAS:VRSN)</v>
    <v>898086</v>
    <v>819249</v>
    <v>1995</v>
  </rv>
  <rv s="4">
    <v>2218</v>
  </rv>
  <rv s="0">
    <v>https://www.bing.com/financeapi/forcetrigger?t=alohm7&amp;q=XAMS%3aPHIA&amp;form=skydnc</v>
    <v>Learn more on Bing</v>
  </rv>
  <rv s="7">
    <v>en-GB</v>
    <v>alohm7</v>
    <v>268435456</v>
    <v>1</v>
    <v>Powered by Refinitiv</v>
    <v>13</v>
    <v>Koninklijke Philips NV (XAMS:PHIA)</v>
    <v>8</v>
    <v>16</v>
    <v>Finance</v>
    <v>15</v>
    <v>29.1</v>
    <v>16.48</v>
    <v>0.752</v>
    <v>0.02</v>
    <v>7.9940000000000002E-4</v>
    <v>EUR</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69062</v>
    <v>Euronext Amsterdam</v>
    <v>XAMS</v>
    <v>XAMS</v>
    <v>High Tech Campus 5, EINDHOVEN, NOORD-BRABANT, 5656 AE NL</v>
    <v>25.21</v>
    <v>Healthcare Equipment &amp; Supplies</v>
    <v>Stock</v>
    <v>45415.666666666664</v>
    <v>2220</v>
    <v>24.8</v>
    <v>22874440000</v>
    <v>Koninklijke Philips NV</v>
    <v>Koninklijke Philips NV</v>
    <v>24.81</v>
    <v>0</v>
    <v>25.02</v>
    <v>25.04</v>
    <v>913525900</v>
    <v>PHIA</v>
    <v>Koninklijke Philips NV (XAMS:PHIA)</v>
    <v>2875416</v>
    <v>4583570</v>
    <v>2000</v>
  </rv>
  <rv s="4">
    <v>2221</v>
  </rv>
  <rv s="0">
    <v>https://www.bing.com/financeapi/forcetrigger?t=a1w6zr&amp;q=XNAS%3aJKHY&amp;form=skydnc</v>
    <v>Learn more on Bing</v>
  </rv>
  <rv s="5">
    <v>en-GB</v>
    <v>a1w6zr</v>
    <v>268435456</v>
    <v>1</v>
    <v>Powered by Refinitiv</v>
    <v>7</v>
    <v>JACK HENRY &amp; ASSOCIATES, INC. (XNAS:JKHY)</v>
    <v>8</v>
    <v>9</v>
    <v>Finance</v>
    <v>5</v>
    <v>178.37</v>
    <v>136.57</v>
    <v>0.627</v>
    <v>1.67</v>
    <v>-4.9509999999999997E-3</v>
    <v>1.0276E-2</v>
    <v>-0.81279999999999997</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call center support, and network security management, consulting, and monitoring, which can be integrated with its core solutions, and many can be used independently.</v>
    <v>7120</v>
    <v>Nasdaq Stock Market</v>
    <v>XNAS</v>
    <v>XNAS</v>
    <v>PO BOX 807, 663 HWY 60, MONETT, MO, 65708-0807 US</v>
    <v>164.49</v>
    <v>Software &amp; IT Services</v>
    <v>Stock</v>
    <v>45415.86259767344</v>
    <v>2223</v>
    <v>162.43</v>
    <v>11963415702</v>
    <v>JACK HENRY &amp; ASSOCIATES, INC.</v>
    <v>JACK HENRY &amp; ASSOCIATES, INC.</v>
    <v>163.07</v>
    <v>32.1449</v>
    <v>162.51</v>
    <v>164.18</v>
    <v>163.3672</v>
    <v>72867680</v>
    <v>JKHY</v>
    <v>JACK HENRY &amp; ASSOCIATES, INC. (XNAS:JKHY)</v>
    <v>359286</v>
    <v>356068</v>
    <v>1985</v>
  </rv>
  <rv s="4">
    <v>2224</v>
  </rv>
  <rv s="33">
    <v>en-GB</v>
    <v>cclqww</v>
    <v>268435456</v>
    <v>1</v>
    <v>Powered by Refinitiv</v>
    <v>103</v>
    <v>ALBEMARLE CORPORATION (XNYS:ALB PR A)</v>
    <v>21</v>
    <v>34</v>
    <v>Finance</v>
    <v>5</v>
    <v>62.21</v>
    <v>50.35</v>
    <v>1.6292</v>
    <v>1.1100000000000001</v>
    <v>5.1909999999999999E-4</v>
    <v>1.9584000000000001E-2</v>
    <v>0.03</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58.44</v>
    <v>Chemicals</v>
    <v>Stock</v>
    <v>45415.958333356248</v>
    <v>57.6</v>
    <v>14725840000</v>
    <v>ALBEMARLE CORPORATION</v>
    <v>ALBEMARLE CORPORATION</v>
    <v>58</v>
    <v>56.68</v>
    <v>57.79</v>
    <v>57.82</v>
    <v>117524700</v>
    <v>ALB PR A</v>
    <v>ALBEMARLE CORPORATION (XNYS:ALB PR A)</v>
    <v>38344</v>
    <v>607313</v>
    <v>1993</v>
  </rv>
  <rv s="4">
    <v>2226</v>
  </rv>
  <rv s="0">
    <v>https://www.bing.com/financeapi/forcetrigger?t=a1sqcw&amp;q=XNYS%3aFDS&amp;form=skydnc</v>
    <v>Learn more on Bing</v>
  </rv>
  <rv s="5">
    <v>en-GB</v>
    <v>a1sqcw</v>
    <v>268435456</v>
    <v>1</v>
    <v>Powered by Refinitiv</v>
    <v>7</v>
    <v>FACTSET RESEARCH SYSTEMS INC. (XNYS:FDS)</v>
    <v>8</v>
    <v>9</v>
    <v>Finance</v>
    <v>5</v>
    <v>488.64</v>
    <v>380.96</v>
    <v>0.75460000000000005</v>
    <v>4.8899999999999997</v>
    <v>-1.0952E-2</v>
    <v>1.155E-2</v>
    <v>-4.6900000000000004</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12279</v>
    <v>New York Stock Exchange</v>
    <v>XNYS</v>
    <v>XNYS</v>
    <v>45 Glover Avenue, NORWALK, CT, 06850 US</v>
    <v>431.28</v>
    <v>Professional &amp; Commercial Services</v>
    <v>Stock</v>
    <v>45415.958333344533</v>
    <v>2228</v>
    <v>425.79</v>
    <v>16323104197</v>
    <v>FACTSET RESEARCH SYSTEMS INC.</v>
    <v>FACTSET RESEARCH SYSTEMS INC.</v>
    <v>426.3</v>
    <v>33.905799999999999</v>
    <v>423.36</v>
    <v>428.25</v>
    <v>423.56</v>
    <v>38115830</v>
    <v>FDS</v>
    <v>FACTSET RESEARCH SYSTEMS INC. (XNYS:FDS)</v>
    <v>197396</v>
    <v>265797</v>
    <v>1984</v>
  </rv>
  <rv s="4">
    <v>2229</v>
  </rv>
  <rv s="0">
    <v>https://www.bing.com/financeapi/forcetrigger?t=a1ulc7&amp;q=XNYS%3aHEI.A&amp;form=skydnc</v>
    <v>Learn more on Bing</v>
  </rv>
  <rv s="13">
    <v>en-GB</v>
    <v>a1ulc7</v>
    <v>268435456</v>
    <v>1</v>
    <v>Powered by Refinitiv</v>
    <v>33</v>
    <v>HEICO CORPORATION (XNYS:HEI.A)</v>
    <v>8</v>
    <v>34</v>
    <v>Finance</v>
    <v>5</v>
    <v>169.5</v>
    <v>121.43</v>
    <v>1.2137</v>
    <v>0.88</v>
    <v>0</v>
    <v>5.2380000000000005E-3</v>
    <v>0</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169.5</v>
    <v>Aerospace &amp; Defense</v>
    <v>Stock</v>
    <v>45415.958333378905</v>
    <v>2231</v>
    <v>167.34399999999999</v>
    <v>25694540000</v>
    <v>HEICO CORPORATION</v>
    <v>HEICO CORPORATION</v>
    <v>169.47</v>
    <v>168.01</v>
    <v>168.89</v>
    <v>168.89</v>
    <v>138364400</v>
    <v>HEI.A</v>
    <v>HEICO CORPORATION (XNYS:HEI.A)</v>
    <v>397766</v>
    <v>239316</v>
    <v>1993</v>
  </rv>
  <rv s="4">
    <v>2232</v>
  </rv>
  <rv s="0">
    <v>https://www.bing.com/financeapi/forcetrigger?t=a228c7&amp;q=XNYS%3aRPM&amp;form=skydnc</v>
    <v>Learn more on Bing</v>
  </rv>
  <rv s="5">
    <v>en-GB</v>
    <v>a228c7</v>
    <v>268435456</v>
    <v>1</v>
    <v>Powered by Refinitiv</v>
    <v>7</v>
    <v>RPM INTERNATIONAL INC. (XNYS:RPM)</v>
    <v>8</v>
    <v>9</v>
    <v>Finance</v>
    <v>5</v>
    <v>120.74</v>
    <v>78.52</v>
    <v>1.0286</v>
    <v>0.89</v>
    <v>9.1559999999999998E-5</v>
    <v>8.2159999999999993E-3</v>
    <v>0.01</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17274</v>
    <v>New York Stock Exchange</v>
    <v>XNYS</v>
    <v>XNYS</v>
    <v>PO Box 777, 2628 Pearl Rd, MEDINA, OH, 44258 US</v>
    <v>110.27500000000001</v>
    <v>Chemicals</v>
    <v>Stock</v>
    <v>45415.958333367969</v>
    <v>2234</v>
    <v>108.65</v>
    <v>14063490000</v>
    <v>RPM INTERNATIONAL INC.</v>
    <v>RPM INTERNATIONAL INC.</v>
    <v>109.77</v>
    <v>25.173999999999999</v>
    <v>108.33</v>
    <v>109.22</v>
    <v>109.23</v>
    <v>128763000</v>
    <v>RPM</v>
    <v>RPM INTERNATIONAL INC. (XNYS:RPM)</v>
    <v>383280</v>
    <v>631034</v>
    <v>2002</v>
  </rv>
  <rv s="4">
    <v>2235</v>
  </rv>
  <rv s="0">
    <v>https://www.bing.com/financeapi/forcetrigger?t=a25m77&amp;q=XNYS%3aVTR&amp;form=skydnc</v>
    <v>Learn more on Bing</v>
  </rv>
  <rv s="13">
    <v>en-GB</v>
    <v>a25m77</v>
    <v>268435456</v>
    <v>1</v>
    <v>Powered by Refinitiv</v>
    <v>33</v>
    <v>VENTAS, INC. (XNYS:VTR)</v>
    <v>8</v>
    <v>34</v>
    <v>Finance</v>
    <v>5</v>
    <v>50.984999999999999</v>
    <v>39.33</v>
    <v>1.3342000000000001</v>
    <v>0.56999999999999995</v>
    <v>2.1369999999999999E-4</v>
    <v>1.2332000000000001E-2</v>
    <v>0.01</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46.98</v>
    <v>Residential &amp; Commercial REIT</v>
    <v>Stock</v>
    <v>45415.958333333336</v>
    <v>2237</v>
    <v>45.945</v>
    <v>18905450000</v>
    <v>VENTAS, INC.</v>
    <v>VENTAS, INC.</v>
    <v>46.73</v>
    <v>46.22</v>
    <v>46.79</v>
    <v>46.8</v>
    <v>404048800</v>
    <v>VTR</v>
    <v>VENTAS, INC. (XNYS:VTR)</v>
    <v>3167607</v>
    <v>2193692</v>
    <v>1987</v>
  </rv>
  <rv s="4">
    <v>2238</v>
  </rv>
  <rv s="0">
    <v>https://www.bing.com/financeapi/forcetrigger?t=a213c7&amp;q=XNAS%3aPODD&amp;form=skydnc</v>
    <v>Learn more on Bing</v>
  </rv>
  <rv s="5">
    <v>en-GB</v>
    <v>a213c7</v>
    <v>268435456</v>
    <v>1</v>
    <v>Powered by Refinitiv</v>
    <v>7</v>
    <v>INSULET CORPORATION (XNAS:PODD)</v>
    <v>8</v>
    <v>9</v>
    <v>Finance</v>
    <v>5</v>
    <v>335.91</v>
    <v>125.82</v>
    <v>1.1485000000000001</v>
    <v>1.01</v>
    <v>0</v>
    <v>5.8240000000000002E-3</v>
    <v>0</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180.25</v>
    <v>Healthcare Equipment &amp; Supplies</v>
    <v>Stock</v>
    <v>45415.918237013284</v>
    <v>2240</v>
    <v>174.108</v>
    <v>12214022930</v>
    <v>INSULET CORPORATION</v>
    <v>INSULET CORPORATION</v>
    <v>176.84</v>
    <v>61.898499999999999</v>
    <v>173.42</v>
    <v>174.43</v>
    <v>174.43</v>
    <v>70022490</v>
    <v>PODD</v>
    <v>INSULET CORPORATION (XNAS:PODD)</v>
    <v>614615</v>
    <v>696198</v>
    <v>2000</v>
  </rv>
  <rv s="4">
    <v>2241</v>
  </rv>
  <rv s="0">
    <v>https://www.bing.com/financeapi/forcetrigger?t=afkrjc&amp;q=XFRA%3aSII&amp;form=skydnc</v>
    <v>Learn more on Bing</v>
  </rv>
  <rv s="7">
    <v>en-GB</v>
    <v>afkrjc</v>
    <v>268435456</v>
    <v>1</v>
    <v>Powered by Refinitiv</v>
    <v>13</v>
    <v>Wheaton Precious Metals Corp. (XFRA:SII)</v>
    <v>8</v>
    <v>40</v>
    <v>Finance</v>
    <v>15</v>
    <v>50.88</v>
    <v>13.15</v>
    <v>0.6452</v>
    <v>0.11</v>
    <v>2.2500000000000003E-3</v>
    <v>EUR</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Deutsche Boerse AG</v>
    <v>XFRA</v>
    <v>XFRA</v>
    <v>Suite 3500 - 1021 West Hastings St., VANCOUVER, BC, V6E 0C3 CA</v>
    <v>49.21</v>
    <v>Metals &amp; Mining</v>
    <v>Stock</v>
    <v>45415.836805555555</v>
    <v>2243</v>
    <v>49</v>
    <v>32662400000</v>
    <v>Wheaton Precious Metals Corp.</v>
    <v>Wheaton Precious Metals Corp.</v>
    <v>49.21</v>
    <v>45.794400000000003</v>
    <v>48.89</v>
    <v>49</v>
    <v>453141000</v>
    <v>SII</v>
    <v>Wheaton Precious Metals Corp. (XFRA:SII)</v>
    <v>167</v>
    <v>716360</v>
    <v>1994</v>
  </rv>
  <rv s="4">
    <v>2244</v>
  </rv>
  <rv s="0">
    <v>https://www.bing.com/financeapi/forcetrigger?t=afhoar&amp;q=XFRA%3aOLY1&amp;form=skydnc</v>
    <v>Learn more on Bing</v>
  </rv>
  <rv s="7">
    <v>en-GB</v>
    <v>afhoar</v>
    <v>268435456</v>
    <v>1</v>
    <v>Powered by Refinitiv</v>
    <v>13</v>
    <v>OLYMPUS CORPORATION (XFRA:OLY1)</v>
    <v>8</v>
    <v>65</v>
    <v>Finance</v>
    <v>15</v>
    <v>38.43</v>
    <v>9.49</v>
    <v>0.93789999999999996</v>
    <v>0.29499999999999998</v>
    <v>2.2179999999999998E-2</v>
    <v>EUR</v>
    <v>Olympus Corp is a Japan-based company mainly engaged in the manufacture and sale of endoscopes, therapeutic equipment, scientific and other products. The Company operates through three business segments. The Endoscope segment provides gastrointestinal endoscopes, surgical endoscopes, and medical services. The Therapeutic Equipment segment provides gastrointestinal treatment instruments, urology products, respiratory products, energy devices, otolaryngology products and gynecology products. The Others segment provides biomaterials and orthopedic instruments. The Company is also engaged in the business activities, including holding companies and financial investments related to each business.</v>
    <v>32844</v>
    <v>Deutsche Boerse AG</v>
    <v>XFRA</v>
    <v>XFRA</v>
    <v>Shinjuku Monolith, 2-3-1, Nishi-Shinjuku, SHINJUKU-KU, TOKYO-TO, 163-0914 JP</v>
    <v>13.595000000000001</v>
    <v>Healthcare Equipment &amp; Supplies</v>
    <v>Stock</v>
    <v>45415.836805555555</v>
    <v>2246</v>
    <v>13.595000000000001</v>
    <v>2656892000000</v>
    <v>OLYMPUS CORPORATION</v>
    <v>OLYMPUS CORPORATION</v>
    <v>13.595000000000001</v>
    <v>9.7805999999999997</v>
    <v>13.3</v>
    <v>13.595000000000001</v>
    <v>1177700000</v>
    <v>OLY1</v>
    <v>OLYMPUS CORPORATION (XFRA:OLY1)</v>
    <v>39</v>
    <v>3874760</v>
    <v>1919</v>
  </rv>
  <rv s="4">
    <v>2247</v>
  </rv>
  <rv s="0">
    <v>https://www.bing.com/financeapi/forcetrigger?t=a2fdtc&amp;q=OTCM%3aEJPRY&amp;form=skydnc</v>
    <v>Learn more on Bing</v>
  </rv>
  <rv s="6">
    <v>en-GB</v>
    <v>a2fdtc</v>
    <v>268435456</v>
    <v>1</v>
    <v>Powered by Refinitiv</v>
    <v>10</v>
    <v>East Japan Railway Company (OTCM:EJPRY)</v>
    <v>8</v>
    <v>145</v>
    <v>Finance</v>
    <v>15</v>
    <v>10.24</v>
    <v>8.2700999999999993</v>
    <v>1.0088999999999999</v>
    <v>0.1</v>
    <v>1.0256000000000001E-2</v>
    <v>USD</v>
    <v>East Japan Railway Company is a Japan-based company mainly engaged in the railway business. The Company operates in three business segments. The Transportation segment is engaged in the railway business, travel business, cleaning and maintenance business, station operation business, equipment maintenance business, as well as railway vehicle manufacturing and maintenance business. The Distribution and Services segment is engaged in the retail and restaurant business, wholesale business, lorry transportation business, advertising agency business and other life service business. The Real Estate and Hotel segment is engaged in the shopping center operation business, office building lending business, hotel business and other life service business. The Company is also engaged in the credit card business and information processing business.</v>
    <v>69235</v>
    <v>OTC Markets</v>
    <v>OTCM</v>
    <v>OTCM</v>
    <v>2-2-2, Yoyogi, SHIBUYA-KU, TOKYO-TO, 151-8578 JP</v>
    <v>9.85</v>
    <v>Passenger Transportation Services</v>
    <v>Stock</v>
    <v>45415.833038274999</v>
    <v>2249</v>
    <v>9.66</v>
    <v>3420253000000</v>
    <v>East Japan Railway Company</v>
    <v>East Japan Railway Company</v>
    <v>9.7449999999999992</v>
    <v>9.75</v>
    <v>9.85</v>
    <v>1134412000</v>
    <v>EJPRY</v>
    <v>East Japan Railway Company (OTCM:EJPRY)</v>
    <v>28025</v>
    <v>3455960</v>
    <v>1987</v>
  </rv>
  <rv s="4">
    <v>2250</v>
  </rv>
  <rv s="0">
    <v>https://www.bing.com/financeapi/forcetrigger?t=a1w5gh&amp;q=XNYS%3aJHX&amp;form=skydnc</v>
    <v>Learn more on Bing</v>
  </rv>
  <rv s="5">
    <v>en-GB</v>
    <v>a1w5gh</v>
    <v>268435456</v>
    <v>1</v>
    <v>Powered by Refinitiv</v>
    <v>7</v>
    <v>JAMES HARDIE INDUSTRIES PUBLIC LIMITED COMPANY (XNYS:JHX)</v>
    <v>8</v>
    <v>9</v>
    <v>Finance</v>
    <v>5</v>
    <v>41.98</v>
    <v>22.14</v>
    <v>1.7316</v>
    <v>0.66</v>
    <v>0</v>
    <v>1.8803E-2</v>
    <v>0</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5473</v>
    <v>New York Stock Exchange</v>
    <v>XNYS</v>
    <v>XNYS</v>
    <v>2Nd Floor Europa House, Harcourt Centre Harcourt Street, DUBLIN, DUBLIN IE</v>
    <v>36.049999999999997</v>
    <v>Construction Materials</v>
    <v>Stock</v>
    <v>45415.958333344533</v>
    <v>2252</v>
    <v>35.33</v>
    <v>15101420000</v>
    <v>JAMES HARDIE INDUSTRIES PUBLIC LIMITED COMPANY</v>
    <v>JAMES HARDIE INDUSTRIES PUBLIC LIMITED COMPANY</v>
    <v>35.47</v>
    <v>29.441800000000001</v>
    <v>35.1</v>
    <v>35.76</v>
    <v>35.76</v>
    <v>433784600</v>
    <v>JHX</v>
    <v>JAMES HARDIE INDUSTRIES PUBLIC LIMITED COMPANY (XNYS:JHX)</v>
    <v>30439</v>
    <v>39949</v>
    <v>2010</v>
  </rv>
  <rv s="4">
    <v>2253</v>
  </rv>
  <rv s="0">
    <v>https://www.bing.com/financeapi/forcetrigger?t=bn9g5r&amp;q=OTCM%3aCJPRF&amp;form=skydnc</v>
    <v>Learn more on Bing</v>
  </rv>
  <rv s="7">
    <v>en-GB</v>
    <v>bn9g5r</v>
    <v>268435456</v>
    <v>1</v>
    <v>Powered by Refinitiv</v>
    <v>13</v>
    <v>Central Japan Railway Company (OTCM:CJPRF)</v>
    <v>8</v>
    <v>47</v>
    <v>Finance</v>
    <v>15</v>
    <v>26.49</v>
    <v>21.97</v>
    <v>1.0659000000000001</v>
    <v>-2.0697000000000001</v>
    <v>-8.5068000000000005E-2</v>
    <v>USD</v>
    <v>Central Japan Railway Co is a Japan-based company mainly involved in the provision of railway services. The Company operates in three business segments. The Transportation segment is engaged in the operation of Tokaido Shinkansen railways and the conventional railways in the Tokai area, as well as the provision of bus services. The Distribution segment is engaged in the operation of department stores in JR central towers, as well as the merchandising business in train compartments and stations. The Real Estate segment is engaged in the leasing and sale of station buildings and other real estate. The Company is also engaged in the operation of hotels, tourism and advertising businesses, the manufacture of railway vehicles, as well as the provision of maintenance, inspection and repair services for various equipment.</v>
    <v>29854</v>
    <v>OTC Markets</v>
    <v>OTCM</v>
    <v>OTCM</v>
    <v>JR Central Towers, 1-1-4, Meieki, Nakamura-ku, NAGOYA-SHI, AICHI-KEN, 450-6101 JP</v>
    <v>22.260300000000001</v>
    <v>Passenger Transportation Services</v>
    <v>Stock</v>
    <v>45411.582441307815</v>
    <v>2255</v>
    <v>22.260300000000001</v>
    <v>3672980000000</v>
    <v>Central Japan Railway Company</v>
    <v>Central Japan Railway Company</v>
    <v>22.260300000000001</v>
    <v>8.6218000000000004</v>
    <v>24.33</v>
    <v>22.260300000000001</v>
    <v>1030000000</v>
    <v>CJPRF</v>
    <v>Central Japan Railway Company (OTCM:CJPRF)</v>
    <v>150</v>
    <v>2653980</v>
    <v>1987</v>
  </rv>
  <rv s="4">
    <v>2256</v>
  </rv>
  <rv s="0">
    <v>https://www.bing.com/financeapi/forcetrigger?t=a2sf2w&amp;q=OTCM%3aPNDZF&amp;form=skydnc</v>
    <v>Learn more on Bing</v>
  </rv>
  <rv s="7">
    <v>en-GB</v>
    <v>a2sf2w</v>
    <v>268435456</v>
    <v>1</v>
    <v>Powered by Refinitiv</v>
    <v>13</v>
    <v>Pandora A/S (OTCM:PNDZF)</v>
    <v>8</v>
    <v>141</v>
    <v>Finance</v>
    <v>15</v>
    <v>165.535</v>
    <v>80.075000000000003</v>
    <v>1.9161999999999999</v>
    <v>1.65</v>
    <v>1.0700000000000001E-2</v>
    <v>USD</v>
    <v>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v>
    <v>27480</v>
    <v>OTC Markets</v>
    <v>OTCM</v>
    <v>OTCM</v>
    <v>Havneholmen 17 - 19, Copenhagen V, COPENHAGEN, DENMARK-NA, 1561 DK</v>
    <v>155.85</v>
    <v>Textiles &amp; Apparel</v>
    <v>Stock</v>
    <v>45401.610252082814</v>
    <v>2258</v>
    <v>155.85</v>
    <v>88724000000</v>
    <v>Pandora A/S</v>
    <v>Pandora A/S</v>
    <v>155.85</v>
    <v>18.693000000000001</v>
    <v>154.19999999999999</v>
    <v>155.85</v>
    <v>82000000</v>
    <v>PNDZF</v>
    <v>Pandora A/S (OTCM:PNDZF)</v>
    <v>516</v>
    <v>153980</v>
    <v>2005</v>
  </rv>
  <rv s="4">
    <v>2259</v>
  </rv>
  <rv s="0">
    <v>https://www.bing.com/financeapi/forcetrigger?t=afhsdm&amp;q=XFRA%3aOS1&amp;form=skydnc</v>
    <v>Learn more on Bing</v>
  </rv>
  <rv s="7">
    <v>en-GB</v>
    <v>afhsdm</v>
    <v>268435456</v>
    <v>1</v>
    <v>Powered by Refinitiv</v>
    <v>13</v>
    <v>Otsuka Holdings Co., Ltd. (XFRA:OS1)</v>
    <v>8</v>
    <v>65</v>
    <v>Finance</v>
    <v>15</v>
    <v>43.96</v>
    <v>26.8</v>
    <v>0.96120000000000005</v>
    <v>-0.2</v>
    <v>-5.2080000000000008E-3</v>
    <v>EUR</v>
    <v>Otsuka Holdings Co., Ltd. is a Japan-based company mainly engaged in the medical and nutraceuticals related business and other businesses. The Company operates through four business segments. The Medical-related segment is engaged in the sale of ethical drugs, and the research development and export of therapeutic drugs. The Nutraceuticals-related segment is engaged in the manufacture, purchase and sale of nutraceuticals-related products, such as functional food and dietary supplements. The Consumer-related segment is engaged in the manufacture and sale of consumer products and mineral water. The Others segment is engaged in the manufacture and sale of chemical products, the manufacture, sale and import of measuring equipment, and the manufacture of synthetic resin molding products.</v>
    <v>34388</v>
    <v>Deutsche Boerse AG</v>
    <v>XFRA</v>
    <v>XFRA</v>
    <v>Shinagawa Grand Central Tower, 2-16-4, Konan, MINATO-KU, TOKYO-TO, 108-8241 JP</v>
    <v>38.4</v>
    <v>Pharmaceuticals</v>
    <v>Stock</v>
    <v>45415.836805555555</v>
    <v>2261</v>
    <v>38.200000000000003</v>
    <v>3560107000000</v>
    <v>Otsuka Holdings Co., Ltd.</v>
    <v>Otsuka Holdings Co., Ltd.</v>
    <v>38.4</v>
    <v>24.645199999999999</v>
    <v>38.4</v>
    <v>38.200000000000003</v>
    <v>557835600</v>
    <v>OS1</v>
    <v>Otsuka Holdings Co., Ltd. (XFRA:OS1)</v>
    <v>5</v>
    <v>1084810</v>
    <v>2008</v>
  </rv>
  <rv s="4">
    <v>2262</v>
  </rv>
  <rv s="0">
    <v>https://www.bing.com/financeapi/forcetrigger?t=afq1jc&amp;q=XFRA%3aZZMS&amp;form=skydnc</v>
    <v>Learn more on Bing</v>
  </rv>
  <rv s="7">
    <v>en-GB</v>
    <v>afq1jc</v>
    <v>268435456</v>
    <v>1</v>
    <v>Powered by Refinitiv</v>
    <v>13</v>
    <v>Commerzbank AG (XFRA:ZZMS)</v>
    <v>8</v>
    <v>17</v>
    <v>Finance</v>
    <v>15</v>
    <v>14.8</v>
    <v>2.84</v>
    <v>0.99990000000000001</v>
    <v>-0.1</v>
    <v>-7.4070000000000004E-3</v>
    <v>EUR</v>
    <v>Commerzbank is a Germany-based international commercial bank with branches and offices in nearly 50 countries. The Bank’s two business segments Private and Small-Business Customers and Corporate Clients offer a portfolio of financial services to their customers’ needs. The Bank offers its sector expertise to its corporate clients in Germany and abroad and is a provider of capital market products. Its subsidiary mBank in Poland is an digital bank. The integration of Comdirect enables Commerzbank to combine the services of Germany’s online banks with a personal advisory offering at local level. The Bank serves private and small-business customers nationwide and corporate clients, multinationals, financial service providers, and institutional clients worldwide. Its Polish subsidiary mBank S.A. operates in Poland, but also in the Czech Republic and Slovakia.</v>
    <v>42000</v>
    <v>Deutsche Boerse AG</v>
    <v>XFRA</v>
    <v>XFRA</v>
    <v>Kaiserplatz, FRANKFURT AM MAIN, HESSEN, 60311 DE</v>
    <v>13.4</v>
    <v>Banking Services</v>
    <v>Stock</v>
    <v>45415.836805555555</v>
    <v>2264</v>
    <v>13.4</v>
    <v>18249530000</v>
    <v>Commerzbank AG</v>
    <v>Commerzbank AG</v>
    <v>13.4</v>
    <v>8.2209000000000003</v>
    <v>13.5</v>
    <v>13.4</v>
    <v>1240223000</v>
    <v>ZZMS</v>
    <v>Commerzbank AG (XFRA:ZZMS)</v>
    <v>530</v>
    <v>18030</v>
    <v>1952</v>
  </rv>
  <rv s="4">
    <v>2265</v>
  </rv>
  <rv s="0">
    <v>https://www.bing.com/financeapi/forcetrigger?t=a1q13m&amp;q=XNYS%3aCNHI&amp;form=skydnc</v>
    <v>Learn more on Bing</v>
  </rv>
  <rv s="50">
    <v>en-GB</v>
    <v>a1q13m</v>
    <v>268435456</v>
    <v>1</v>
    <v>Powered by Refinitiv</v>
    <v>154</v>
    <v>CNH Industrial NV (XNYS:CNHI)</v>
    <v>8</v>
    <v>155</v>
    <v>Finance</v>
    <v>5</v>
    <v>15.74</v>
    <v>9.77</v>
    <v>1.6208</v>
    <v>-0.2</v>
    <v>0</v>
    <v>-1.7122999999999999E-2</v>
    <v>0</v>
    <v>USD</v>
    <v>CNH Industrial N.V. is an equipment and services company. The Company is engaged in the design, production, marketing, sale, and financing of agricultural and construction equipment. The Company operates through three segments: Agriculture, Construction and Financial Services. Its Agriculture segment designs, manufactures, and distributes a full line of farm machinery and implements, including two-wheel and four-wheel drive tractors, crawler tractors, combines, grape and sugar cane harvesters, hay and forage equipment, and others. Its Construction segment designs, manufactures, and distributes a full line of construction equipment, including excavators, crawler dozers, graders, wheel loaders, backhoe loaders, skid steer loaders, and compact track loaders. Its Financial Services segment offers retail note and lease financing to end-use customers for the purchase of new and used agricultural and construction equipment and components.</v>
    <v>40220</v>
    <v>New York Stock Exchange</v>
    <v>XNYS</v>
    <v>XNYS</v>
    <v>25 St. James's Street, LONDON, UNITED KINGDOM-NA, SW1A 1HA GB</v>
    <v>11.75</v>
    <v>Machinery, Equipment &amp; Components</v>
    <v>Stock</v>
    <v>45415.988679745315</v>
    <v>2267</v>
    <v>11.41</v>
    <v>14545720000</v>
    <v>CNH Industrial NV</v>
    <v>CNH Industrial NV</v>
    <v>11.63</v>
    <v>6.5227000000000004</v>
    <v>11.68</v>
    <v>11.48</v>
    <v>11.48</v>
    <v>1245352000</v>
    <v>CNHI</v>
    <v>CNH Industrial NV (XNYS:CNHI)</v>
    <v>9092978</v>
    <v>11043855</v>
  </rv>
  <rv s="4">
    <v>2268</v>
  </rv>
  <rv s="0">
    <v>https://www.bing.com/financeapi/forcetrigger?t=bwzvzr&amp;q=XFRA%3a5JP0&amp;form=skydnc</v>
    <v>Learn more on Bing</v>
  </rv>
  <rv s="8">
    <v>en-GB</v>
    <v>bwzvzr</v>
    <v>268435456</v>
    <v>1</v>
    <v>Powered by Refinitiv</v>
    <v>18</v>
    <v>JAPAN POST BANK Co.,Ltd. (XFRA:5JP0)</v>
    <v>8</v>
    <v>87</v>
    <v>Finance</v>
    <v>15</v>
    <v>0.2581</v>
    <v>0.15</v>
    <v>1.6574999999999999E-2</v>
    <v>EUR</v>
    <v>JAPAN POST BANK Co.,Ltd. is a Japan-based company mainly engaged in banking business. It primarily engages in deposit business, lending business, securities investment business, exchange business, government bonds, investment trust and counter sales of insurance products, intermediary business as well as credit card business. The Bank's main businesses include fund management, financing, asset and liability management, as well as fee-based business.</v>
    <v>11926</v>
    <v>Deutsche Boerse AG</v>
    <v>XFRA</v>
    <v>XFRA</v>
    <v>2-3-1, Ote-machi, CHIYODA-KU, TOKYO-TO, 100-8793 JP</v>
    <v>9.1999999999999993</v>
    <v>Banking Services</v>
    <v>Stock</v>
    <v>45415.836805555555</v>
    <v>2270</v>
    <v>9.1999999999999993</v>
    <v>5735709000000</v>
    <v>JAPAN POST BANK Co.,Ltd.</v>
    <v>JAPAN POST BANK Co.,Ltd.</v>
    <v>9.1999999999999993</v>
    <v>9.0500000000000007</v>
    <v>9.1999999999999993</v>
    <v>3617603000</v>
    <v>5JP0</v>
    <v>JAPAN POST BANK Co.,Ltd. (XFRA:5JP0)</v>
    <v>400</v>
    <v>5157080</v>
    <v>2006</v>
  </rv>
  <rv s="4">
    <v>2271</v>
  </rv>
  <rv s="0">
    <v>https://www.bing.com/financeapi/forcetrigger?t=a2g32w&amp;q=OTCM%3aETTYF&amp;form=skydnc</v>
    <v>Learn more on Bing</v>
  </rv>
  <rv s="6">
    <v>en-GB</v>
    <v>a2g32w</v>
    <v>268435456</v>
    <v>1</v>
    <v>Powered by Refinitiv</v>
    <v>10</v>
    <v>Essity AB (publ) (OTCM:ETTYF)</v>
    <v>8</v>
    <v>177</v>
    <v>Finance</v>
    <v>15</v>
    <v>30.4</v>
    <v>20.9</v>
    <v>0.2354</v>
    <v>0.48359999999999997</v>
    <v>2.0899000000000001E-2</v>
    <v>USD</v>
    <v>Essity AB (publ) is a Sweden-based hygiene and health company that develops, produces, markets and sells personal care and tissue products. The Company conducts sales in about 150 countries under such brands, as TENA for incontinence products and Tork for Away-from-Home tissue, as well as under other brands, such as Bodyform, Velvet, Cushelle and Plenty. The Company’s medical brands comprise Leukoplast, Cutimed, JOBST, Delta Cast, Delta Lite and Actimove.</v>
    <v>36013</v>
    <v>OTC Markets</v>
    <v>OTCM</v>
    <v>OTCM</v>
    <v>Box 200, STOCKHOLM, STOCKHOLM, 101 23 SE</v>
    <v>23.6235</v>
    <v>Personal &amp; Household Products &amp; Services</v>
    <v>Stock</v>
    <v>45404.648934235935</v>
    <v>2273</v>
    <v>23.6235</v>
    <v>178746200000</v>
    <v>Essity AB (publ)</v>
    <v>Essity AB (publ)</v>
    <v>23.6235</v>
    <v>23.139900000000001</v>
    <v>23.6235</v>
    <v>702342500</v>
    <v>ETTYF</v>
    <v>Essity AB (publ) (OTCM:ETTYF)</v>
    <v>64</v>
    <v>1788560</v>
    <v>1988</v>
  </rv>
  <rv s="4">
    <v>2274</v>
  </rv>
  <rv s="33">
    <v>en-GB</v>
    <v>c7586h</v>
    <v>268435456</v>
    <v>1</v>
    <v>Powered by Refinitiv</v>
    <v>103</v>
    <v>KEYCORP (XNYS:KEY PR L)</v>
    <v>21</v>
    <v>34</v>
    <v>Finance</v>
    <v>5</v>
    <v>23.49</v>
    <v>15.44</v>
    <v>1.2831999999999999</v>
    <v>0.19489999999999999</v>
    <v>-5.2630000000000003E-3</v>
    <v>8.6300000000000005E-3</v>
    <v>-0.11990000000000001</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16752</v>
    <v>New York Stock Exchange</v>
    <v>XNYS</v>
    <v>XNYS</v>
    <v>127 Public Sq, CLEVELAND, OH, 44114-1306 US</v>
    <v>23.03</v>
    <v>Banking Services</v>
    <v>Stock</v>
    <v>45415.958333367969</v>
    <v>22.648</v>
    <v>14075650000</v>
    <v>KEYCORP</v>
    <v>KEYCORP</v>
    <v>23.03</v>
    <v>22.585000000000001</v>
    <v>22.779900000000001</v>
    <v>22.66</v>
    <v>942776000</v>
    <v>KEY PR L</v>
    <v>KEYCORP (XNYS:KEY PR L)</v>
    <v>24873</v>
    <v>53367</v>
    <v>1958</v>
  </rv>
  <rv s="4">
    <v>2276</v>
  </rv>
  <rv s="0">
    <v>https://www.bing.com/financeapi/forcetrigger?t=a1y7rw&amp;q=XNAS%3aVTRS&amp;form=skydnc</v>
    <v>Learn more on Bing</v>
  </rv>
  <rv s="5">
    <v>en-GB</v>
    <v>a1y7rw</v>
    <v>268435456</v>
    <v>1</v>
    <v>Powered by Refinitiv</v>
    <v>7</v>
    <v>VIATRIS INC. (XNAS:VTRS)</v>
    <v>8</v>
    <v>9</v>
    <v>Finance</v>
    <v>5</v>
    <v>13.6175</v>
    <v>8.74</v>
    <v>0.99870000000000003</v>
    <v>0.18</v>
    <v>1.6980000000000001E-3</v>
    <v>1.5517000000000001E-2</v>
    <v>0.02</v>
    <v>USD</v>
    <v>Viatris Inc. is a global healthcare company. The Company's segments include Developed Markets, Greater China, JANZ, and Emerging Markets. Its Developed Markets segment comprises its operations primarily in North America and Europe. The Greater China segment includes its operations in China, Taiwan and Hong Kong. The JANZ segment consists of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Its portfolio comprises more than 1,400 approved molecules across a range of key therapeutic areas, including key brands and generics, including complex products. It operates around 40 manufacturing sites worldwide that produce oral solid doses, injectables, complex dosage forms and active pharmaceutical ingredients.</v>
    <v>38000</v>
    <v>Nasdaq Stock Market</v>
    <v>XNAS</v>
    <v>XNAS</v>
    <v>1000 Mylan Boulevard, CANONSBURG, PA, 15317 US</v>
    <v>11.865</v>
    <v>Pharmaceuticals</v>
    <v>Stock</v>
    <v>45415.960762638279</v>
    <v>2278</v>
    <v>11.63</v>
    <v>13989562820</v>
    <v>VIATRIS INC.</v>
    <v>VIATRIS INC.</v>
    <v>11.67</v>
    <v>278.48700000000002</v>
    <v>11.6</v>
    <v>11.78</v>
    <v>11.8</v>
    <v>1190662000</v>
    <v>VTRS</v>
    <v>VIATRIS INC. (XNAS:VTRS)</v>
    <v>5088581</v>
    <v>7066642</v>
    <v>2019</v>
  </rv>
  <rv s="4">
    <v>2279</v>
  </rv>
  <rv s="0">
    <v>https://www.bing.com/financeapi/forcetrigger?t=alof3m&amp;q=XAMS%3aKPN&amp;form=skydnc</v>
    <v>Learn more on Bing</v>
  </rv>
  <rv s="7">
    <v>en-GB</v>
    <v>alof3m</v>
    <v>268435456</v>
    <v>1</v>
    <v>Powered by Refinitiv</v>
    <v>13</v>
    <v>Koninklijke KPN NV (XAMS:KPN)</v>
    <v>8</v>
    <v>16</v>
    <v>Finance</v>
    <v>15</v>
    <v>3.48</v>
    <v>3.07</v>
    <v>0.3014</v>
    <v>-1.7000000000000001E-2</v>
    <v>-5.0400000000000002E-3</v>
    <v>EUR</v>
    <v>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v>
    <v>9724</v>
    <v>Euronext Amsterdam</v>
    <v>XAMS</v>
    <v>XAMS</v>
    <v>Wilhelminakade 123, ROTTERDAM, ZUID-HOLLAND, 3072 AP NL</v>
    <v>3.3769999999999998</v>
    <v>Telecommunications Services</v>
    <v>Stock</v>
    <v>45415.666666666664</v>
    <v>2281</v>
    <v>3.35</v>
    <v>13247530000</v>
    <v>Koninklijke KPN NV</v>
    <v>Koninklijke KPN NV</v>
    <v>3.3719999999999999</v>
    <v>16.78</v>
    <v>3.3730000000000002</v>
    <v>3.3559999999999999</v>
    <v>3947418000</v>
    <v>KPN</v>
    <v>Koninklijke KPN NV (XAMS:KPN)</v>
    <v>12119120</v>
    <v>12421230</v>
    <v>1989</v>
  </rv>
  <rv s="4">
    <v>2282</v>
  </rv>
  <rv s="0">
    <v>https://www.bing.com/financeapi/forcetrigger?t=afa2a2&amp;q=XFRA%3aFC6A&amp;form=skydnc</v>
    <v>Learn more on Bing</v>
  </rv>
  <rv s="23">
    <v>en-GB</v>
    <v>afa2a2</v>
    <v>268435456</v>
    <v>1</v>
    <v>Powered by Refinitiv</v>
    <v>70</v>
    <v>FIRST CITIZENS BANCSHARES, INC. (XFRA:FC6A)</v>
    <v>8</v>
    <v>101</v>
    <v>Finance</v>
    <v>15</v>
    <v>0.85119999999999996</v>
    <v>90</v>
    <v>0.06</v>
    <v>EUR</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Deutsche Boerse AG</v>
    <v>XFRA</v>
    <v>XFRA</v>
    <v>4300 Six Forks Rd, RALEIGH, NC, 27609 US</v>
    <v>1590</v>
    <v>Banking Services</v>
    <v>Stock</v>
    <v>45415.836805555555</v>
    <v>2284</v>
    <v>1590</v>
    <v>26369710000</v>
    <v>FIRST CITIZENS BANCSHARES, INC.</v>
    <v>FIRST CITIZENS BANCSHARES, INC.</v>
    <v>1590</v>
    <v>9.5260999999999996</v>
    <v>1500</v>
    <v>1590</v>
    <v>15534920</v>
    <v>FC6A</v>
    <v>FIRST CITIZENS BANCSHARES, INC. (XFRA:FC6A)</v>
    <v>100</v>
    <v>95170</v>
    <v>1986</v>
  </rv>
  <rv s="4">
    <v>2285</v>
  </rv>
  <rv s="0">
    <v>https://www.bing.com/financeapi/forcetrigger?t=a1vjbh&amp;q=XNAS%3aINCY&amp;form=skydnc</v>
    <v>Learn more on Bing</v>
  </rv>
  <rv s="5">
    <v>en-GB</v>
    <v>a1vjbh</v>
    <v>268435456</v>
    <v>1</v>
    <v>Powered by Refinitiv</v>
    <v>7</v>
    <v>INCYTE CORPORATION (XNAS:INCY)</v>
    <v>8</v>
    <v>9</v>
    <v>Finance</v>
    <v>5</v>
    <v>69.825000000000003</v>
    <v>50.27</v>
    <v>0.72629999999999995</v>
    <v>0.67</v>
    <v>3.1619999999999999E-3</v>
    <v>1.2619999999999999E-2</v>
    <v>0.17</v>
    <v>USD</v>
    <v>Incyte Corporation is a biopharmaceutical company, which is focused on the discovery, development, and commercialization of therapeutics. The Company also conducts clinical development and commercial operations from its European headquarters in Morges, Switzerland and its other offices across Europe, as well as its Japanese office in Tokyo and its Canadian headquarters in Montreal. It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v>
    <v>2524</v>
    <v>Nasdaq Stock Market</v>
    <v>XNAS</v>
    <v>XNAS</v>
    <v>1801 Augustine Cut-Off, WILMINGTON, DE, 19803 US</v>
    <v>53.87</v>
    <v>Pharmaceuticals</v>
    <v>Stock</v>
    <v>45415.963508217188</v>
    <v>2287</v>
    <v>52.73</v>
    <v>12070523136</v>
    <v>INCYTE CORPORATION</v>
    <v>INCYTE CORPORATION</v>
    <v>53.7</v>
    <v>16.3231</v>
    <v>53.09</v>
    <v>53.76</v>
    <v>53.93</v>
    <v>224526100</v>
    <v>INCY</v>
    <v>INCYTE CORPORATION (XNAS:INCY)</v>
    <v>1407391</v>
    <v>1962471</v>
    <v>1991</v>
  </rv>
  <rv s="4">
    <v>2288</v>
  </rv>
  <rv s="0">
    <v>https://www.bing.com/financeapi/forcetrigger?t=a1pctc&amp;q=XNYS%3aCCL&amp;form=skydnc</v>
    <v>Learn more on Bing</v>
  </rv>
  <rv s="5">
    <v>en-GB</v>
    <v>a1pctc</v>
    <v>268435456</v>
    <v>1</v>
    <v>Powered by Refinitiv</v>
    <v>7</v>
    <v>Carnival Corp (XNYS:CCL)</v>
    <v>8</v>
    <v>9</v>
    <v>Finance</v>
    <v>5</v>
    <v>19.739999999999998</v>
    <v>9.2100000000000009</v>
    <v>2.5971000000000002</v>
    <v>-0.02</v>
    <v>4.1549999999999998E-3</v>
    <v>-1.3830000000000001E-3</v>
    <v>0.06</v>
    <v>USD</v>
    <v>Carnival Corporation is a leisure travel company. The Company’s portfolio of cruise lines, including AIDA Cruises, Carnival Cruise Line, Costa Cruises, Cunard, Holland America Line, P&amp;O Cruises (Australia), P&amp;O Cruises (UK), Princess Cruises and Seabourn. The Company's segment includes North America and Australia (NAA), Europe, Cruise Support and Tour and Other. The NAA Segment include Carnival Cruise Line, Princess Cruises, Holland America Line, P&amp;O Cruises (Australia) and Seabourn. The Europe Segment include Costa Cruises (Costa), AIDA Cruises (AIDA), P&amp;O Cruises (UK) and Cunard. Its Cruise Support segment includes its portfolio of port destinations and other services. Its Tour and Other segment represent the hotel and transportation operations of Holland America Princess Alaska Tours and other operations. Its tour company owns and operates hotels, lodges, glass-domed railcars and motorcoaches which comprise its Tour and Other segment.</v>
    <v>104000</v>
    <v>New York Stock Exchange</v>
    <v>XNYS</v>
    <v>XNYS</v>
    <v>3655 North West 87th Avenue, PO Box 1347, MIAMI, FL, 33178 US</v>
    <v>14.87</v>
    <v>Hotels &amp; Entertainment Services</v>
    <v>Stock</v>
    <v>45415.99998734922</v>
    <v>2290</v>
    <v>14.37</v>
    <v>18128520000</v>
    <v>Carnival Corp</v>
    <v>Carnival Corp</v>
    <v>14.76</v>
    <v>56.340200000000003</v>
    <v>14.46</v>
    <v>14.44</v>
    <v>14.5</v>
    <v>1267120000</v>
    <v>CCL</v>
    <v>Carnival Corp (XNYS:CCL)</v>
    <v>23570419</v>
    <v>28815166</v>
    <v>1974</v>
  </rv>
  <rv s="4">
    <v>2291</v>
  </rv>
  <rv s="0">
    <v>https://www.bing.com/financeapi/forcetrigger?t=a1wpxm&amp;q=XNYS%3aL&amp;form=skydnc</v>
    <v>Learn more on Bing</v>
  </rv>
  <rv s="5">
    <v>en-GB</v>
    <v>a1wpxm</v>
    <v>268435456</v>
    <v>1</v>
    <v>Powered by Refinitiv</v>
    <v>7</v>
    <v>LOEWS CORPORATION (XNYS:L)</v>
    <v>8</v>
    <v>9</v>
    <v>Finance</v>
    <v>5</v>
    <v>78.55</v>
    <v>55.94</v>
    <v>0.85040000000000004</v>
    <v>-0.13</v>
    <v>4.0445000000000002E-2</v>
    <v>-1.699E-3</v>
    <v>3.09</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76.540000000000006</v>
    <v>Insurance</v>
    <v>Stock</v>
    <v>45415.99976165469</v>
    <v>2293</v>
    <v>75.44</v>
    <v>16966270240</v>
    <v>LOEWS CORPORATION</v>
    <v>LOEWS CORPORATION</v>
    <v>76.38</v>
    <v>12.1326</v>
    <v>76.53</v>
    <v>76.400000000000006</v>
    <v>79.489999999999995</v>
    <v>222071600</v>
    <v>L</v>
    <v>LOEWS CORPORATION (XNYS:L)</v>
    <v>588721</v>
    <v>673037</v>
    <v>1969</v>
  </rv>
  <rv s="4">
    <v>2294</v>
  </rv>
  <rv s="0">
    <v>http://zh.wikipedia.org/wiki/味可美</v>
    <v>Wikipedia</v>
  </rv>
  <rv s="1">
    <v>0</v>
    <v>2296</v>
  </rv>
  <rv s="2">
    <v>6</v>
    <v>https://www.bing.com/th?id=AMMS_8d96836a886471f7120ce0135f3ca8bd&amp;qlt=95</v>
    <v>2297</v>
    <v>0</v>
    <v>https://www.bing.com/images/search?form=xlimg&amp;q=mccormick+%26+company</v>
    <v>Image of MCCORMICK &amp; COMPANY, INCORPORATED</v>
  </rv>
  <rv s="0">
    <v>https://www.bing.com/financeapi/forcetrigger?t=a1xof2&amp;q=XNYS%3aMKC.V&amp;form=skydnc</v>
    <v>Learn more on Bing</v>
  </rv>
  <rv s="57">
    <v>en-GB</v>
    <v>a1xof2</v>
    <v>268435456</v>
    <v>1</v>
    <v>Powered by Refinitiv</v>
    <v>178</v>
    <v>MCCORMICK &amp; COMPANY, INCORPORATED (XNYS:MKC.V)</v>
    <v>3</v>
    <v>179</v>
    <v>Finance</v>
    <v>5</v>
    <v>94.97</v>
    <v>59.12</v>
    <v>0.75109999999999999</v>
    <v>0.12</v>
    <v>-3.0270000000000002E-3</v>
    <v>1.5820000000000001E-3</v>
    <v>-0.23</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75.98</v>
    <v>2298</v>
    <v>Food &amp; Tobacco</v>
    <v>Stock</v>
    <v>45415.958333367969</v>
    <v>2299</v>
    <v>75.849999999999994</v>
    <v>20260570000</v>
    <v>MCCORMICK &amp; COMPANY, INCORPORATED</v>
    <v>MCCORMICK &amp; COMPANY, INCORPORATED</v>
    <v>75.849999999999994</v>
    <v>75.86</v>
    <v>75.98</v>
    <v>75.75</v>
    <v>268412700</v>
    <v>MKC.V</v>
    <v>MCCORMICK &amp; COMPANY, INCORPORATED (XNYS:MKC.V)</v>
    <v>2075</v>
    <v>1571</v>
    <v>1915</v>
  </rv>
  <rv s="4">
    <v>2300</v>
  </rv>
  <rv s="0">
    <v>https://www.bing.com/financeapi/forcetrigger?t=a1mtc7&amp;q=XNYS%3aACM&amp;form=skydnc</v>
    <v>Learn more on Bing</v>
  </rv>
  <rv s="5">
    <v>en-GB</v>
    <v>a1mtc7</v>
    <v>268435456</v>
    <v>1</v>
    <v>Powered by Refinitiv</v>
    <v>7</v>
    <v>AECOM (XNYS:ACM)</v>
    <v>8</v>
    <v>9</v>
    <v>Finance</v>
    <v>5</v>
    <v>98.72</v>
    <v>74.400000000000006</v>
    <v>1.2364999999999999</v>
    <v>0.49</v>
    <v>2.8510000000000002E-3</v>
    <v>5.1999999999999998E-3</v>
    <v>0.27</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95.33</v>
    <v>Construction &amp; Engineering</v>
    <v>Stock</v>
    <v>45415.980338830472</v>
    <v>2302</v>
    <v>94.19</v>
    <v>12884150000</v>
    <v>AECOM</v>
    <v>AECOM</v>
    <v>95.33</v>
    <v>106.8472</v>
    <v>94.23</v>
    <v>94.72</v>
    <v>94.99</v>
    <v>136023500</v>
    <v>ACM</v>
    <v>AECOM (XNYS:ACM)</v>
    <v>654285</v>
    <v>581433</v>
    <v>1980</v>
  </rv>
  <rv s="4">
    <v>2303</v>
  </rv>
  <rv s="0">
    <v>https://www.bing.com/financeapi/forcetrigger?t=afjfim&amp;q=XFRA%3aRCIB&amp;form=skydnc</v>
    <v>Learn more on Bing</v>
  </rv>
  <rv s="7">
    <v>en-GB</v>
    <v>afjfim</v>
    <v>268435456</v>
    <v>1</v>
    <v>Powered by Refinitiv</v>
    <v>13</v>
    <v>ROGERS COMMUNICATIONS INC (XFRA:RCIB)</v>
    <v>8</v>
    <v>40</v>
    <v>Finance</v>
    <v>15</v>
    <v>56</v>
    <v>29.8</v>
    <v>0.58169999999999999</v>
    <v>0.8</v>
    <v>2.3120999999999999E-2</v>
    <v>EUR</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22000</v>
    <v>Deutsche Boerse AG</v>
    <v>XFRA</v>
    <v>XFRA</v>
    <v>333 Bloor Street Eas, 10th Floor, TORONTO, ON, M4W 1G9 CA</v>
    <v>35.4</v>
    <v>Telecommunications Services</v>
    <v>Stock</v>
    <v>45415.836805555555</v>
    <v>2305</v>
    <v>35.4</v>
    <v>27913890000</v>
    <v>ROGERS COMMUNICATIONS INC</v>
    <v>ROGERS COMMUNICATIONS INC</v>
    <v>35.4</v>
    <v>14.6281</v>
    <v>34.6</v>
    <v>35.4</v>
    <v>531264600</v>
    <v>RCIB</v>
    <v>ROGERS COMMUNICATIONS INC (XFRA:RCIB)</v>
    <v>58</v>
    <v>1758050</v>
    <v>2023</v>
  </rv>
  <rv s="4">
    <v>2306</v>
  </rv>
  <rv s="0">
    <v>https://www.bing.com/financeapi/forcetrigger?t=afmdur&amp;q=XFRA%3aTPT&amp;form=skydnc</v>
    <v>Learn more on Bing</v>
  </rv>
  <rv s="7">
    <v>en-GB</v>
    <v>afmdur</v>
    <v>268435456</v>
    <v>1</v>
    <v>Powered by Refinitiv</v>
    <v>13</v>
    <v>Teck Resources Limited (XFRA:TPT)</v>
    <v>8</v>
    <v>40</v>
    <v>Finance</v>
    <v>15</v>
    <v>70.5</v>
    <v>6.6</v>
    <v>1.3887</v>
    <v>-0.6</v>
    <v>-1.3392999999999999E-2</v>
    <v>EUR</v>
    <v>Teck Resources Limited is a Canada-based mining company that operates in copper, zinc, steelmaking coal and energy segment. The Company’s operations and projects include Antamina, Cardinal River, Carmen de Andacollo, Elkview, Fording River, Fording River Extension, Fort Hills, Galore Creek Project, Greenhills, Highland Valley Copper, HVC 2040, Line Creek, NewRange Copper Nickel, NuevaUnion, Quebrada Blanca, Quebrada Blanca Phase II, Quintette Project, Red Dog, Sullivan Mine and Trail Operations. The Antamina mine is a large copper and zinc mine, located in the Andes Mountain range of Peru. Its Carmen de Andacollo is located in the Coquimbo Region of central Chile. The Fording River Extension Project is located adjacent and to the south of Teck’s existing Fording River Operations. Its Galore Creek is located within the territory of the Tahltan in northwestern British Columbia, approximately 150 kilometers northwest of Stewart.</v>
    <v>12600</v>
    <v>Deutsche Boerse AG</v>
    <v>XFRA</v>
    <v>XFRA</v>
    <v>550 Burrard St Suite 3300, VANCOUVER, BC, V6C 0B3 CA</v>
    <v>44.2</v>
    <v>Metals &amp; Mining</v>
    <v>Stock</v>
    <v>45415.836805555555</v>
    <v>2308</v>
    <v>44.2</v>
    <v>34371560000</v>
    <v>Teck Resources Limited</v>
    <v>Teck Resources Limited</v>
    <v>44.2</v>
    <v>21.456299999999999</v>
    <v>44.8</v>
    <v>44.2</v>
    <v>518899500</v>
    <v>TPT</v>
    <v>Teck Resources Limited (XFRA:TPT)</v>
    <v>50</v>
    <v>1423740</v>
    <v>2008</v>
  </rv>
  <rv s="4">
    <v>2309</v>
  </rv>
  <rv s="0">
    <v>https://www.bing.com/financeapi/forcetrigger?t=a2ulk2&amp;q=OTCM%3aRTOKY&amp;form=skydnc</v>
    <v>Learn more on Bing</v>
  </rv>
  <rv s="5">
    <v>en-GB</v>
    <v>a2ulk2</v>
    <v>268435456</v>
    <v>1</v>
    <v>Powered by Refinitiv</v>
    <v>7</v>
    <v>RENTOKIL INITIAL PLC (XNYS:RTO)</v>
    <v>8</v>
    <v>9</v>
    <v>Finance</v>
    <v>5</v>
    <v>41.55</v>
    <v>23.39</v>
    <v>1.0814999999999999</v>
    <v>0.31</v>
    <v>0</v>
    <v>1.2104999999999999E-2</v>
    <v>0</v>
    <v>USD</v>
    <v>Rentokil Initial plc is a United Kingdom-based company, which is engaged in pest control and hygiene and wellbeing services. The Company operates in North America, Europe, the United Kingdom, the Rest of World, Asia, and the Pacific. The Company is a commercial pest control company providing risk mitigation, reassurance and responsiveness to customers. It offers a complete range of pest control services, from rodents to flying and crawling insects, to other forms of wildlife management. It offers a range of hygiene services, including the provision and maintenance of products, such as soap and hand sanitizer dispensers, hand dryers, air care and purification, cubicle and surface sanitizers, feminine hygiene units, toilet paper dispensers and floor protection mats. Its connected devices, PestConnect, help to provide customers with a complete pest detection solution and full traceability. Its PestConnect is a remote monitoring system for rodents.</v>
    <v>62900</v>
    <v>New York Stock Exchange</v>
    <v>XNYS</v>
    <v>XNYS</v>
    <v>Riverbank, Meadows Business Park,, Blackwater, CAMBERLEY, SURREY, GU17 9AB, GB</v>
    <v>26.11</v>
    <v>Professional &amp; Commercial Services</v>
    <v>Stock</v>
    <v>45415.958333356248</v>
    <v>2311</v>
    <v>25.73</v>
    <v>12679620000</v>
    <v>RENTOKIL INITIAL PLC</v>
    <v>RENTOKIL INITIAL PLC</v>
    <v>26.09</v>
    <v>27.011299999999999</v>
    <v>25.61</v>
    <v>25.92</v>
    <v>25.92</v>
    <v>504908000</v>
    <v>RTO</v>
    <v>RENTOKIL INITIAL PLC (XNYS:RTO)</v>
    <v>246039</v>
    <v>678269</v>
    <v>2005</v>
  </rv>
  <rv s="4">
    <v>2312</v>
  </rv>
  <rv s="0">
    <v>https://www.bing.com/financeapi/forcetrigger?t=afks1h&amp;q=XFRA%3aSIT4&amp;form=skydnc</v>
    <v>Learn more on Bing</v>
  </rv>
  <rv s="7">
    <v>en-GB</v>
    <v>afks1h</v>
    <v>268435456</v>
    <v>1</v>
    <v>Powered by Refinitiv</v>
    <v>13</v>
    <v>SINGAPORE TELECOMMUNICATIONS LIMITED (XFRA:SIT4)</v>
    <v>8</v>
    <v>180</v>
    <v>Finance</v>
    <v>15</v>
    <v>2.3540000000000001</v>
    <v>1.2024999999999999</v>
    <v>1.0448999999999999</v>
    <v>-1.2500000000000001E-2</v>
    <v>-7.4870000000000006E-3</v>
    <v>EUR</v>
    <v>Singapore Telecommunications Ltd is a Singapore-based communications technology company. The principal activities of the Company consist of the operation and provision of telecommunications systems and services, and investment holding. Its segments include Optus, Singapore Consumer, Group Enterprise, and NCS. The Optus segment offers mobile, equipment sales, fixed voice and data, satellite, managed services, Infocomm Technology (ICT), cloud computing and cybersecurity in Australia. The Singapore Consumer segment offers mobile, fixed broadband, voice, pay television, content and digital services, as well as equipment sales in Singapore. The Group Enterprise segment provides ICT, mobile, equipment sales, fixed voice and data, satellite, managed services, cloud computing and cyber security. The NCS segment offers ICT (including cybersecurity) and IT services, as well as professional consulting in Singapore, Australia and in the region.</v>
    <v>24070</v>
    <v>Deutsche Boerse AG</v>
    <v>XFRA</v>
    <v>XFRA</v>
    <v>31 Exeter Road, Comcentre, 239732 SG</v>
    <v>1.657</v>
    <v>Telecommunications Services</v>
    <v>Stock</v>
    <v>45415.836805555555</v>
    <v>2314</v>
    <v>1.6205000000000001</v>
    <v>39304830000</v>
    <v>SINGAPORE TELECOMMUNICATIONS LIMITED</v>
    <v>SINGAPORE TELECOMMUNICATIONS LIMITED</v>
    <v>1.6205000000000001</v>
    <v>12.7462</v>
    <v>1.6695</v>
    <v>1.657</v>
    <v>16514630000</v>
    <v>SIT4</v>
    <v>SINGAPORE TELECOMMUNICATIONS LIMITED (XFRA:SIT4)</v>
    <v>250</v>
    <v>34436090</v>
    <v>1992</v>
  </rv>
  <rv s="4">
    <v>2315</v>
  </rv>
  <rv s="0">
    <v>https://www.bing.com/financeapi/forcetrigger?t=af3vcw&amp;q=XFRA%3aAC8&amp;form=skydnc</v>
    <v>Learn more on Bing</v>
  </rv>
  <rv s="7">
    <v>en-GB</v>
    <v>af3vcw</v>
    <v>268435456</v>
    <v>1</v>
    <v>Powered by Refinitiv</v>
    <v>13</v>
    <v>ARISTOCRAT LEISURE LIMITED (XFRA:AC8)</v>
    <v>8</v>
    <v>38</v>
    <v>Finance</v>
    <v>15</v>
    <v>31.8</v>
    <v>8.1999999999999993</v>
    <v>1.1017999999999999</v>
    <v>-3.4</v>
    <v>-0.12408799999999999</v>
    <v>EUR</v>
    <v>Aristocrat Leisure Limited is an Australia-based entertainment and content creation company. The Company offers a range of products and services, including electronic gaming machines, casino management systems, free-to-play mobile games and online real money games. The Company has three operating units: Aristocrat Gaming, Pixel United (encompassing the Product Madness, Plarium and Big Fish Games business units) and Anaxi (online RMG). Its Aristocrat Gaming is a content and technology provider, operating in over 300 gaming jurisdictions globally. Its gaming content includes Dollar Storm, Buffalo Gold Revolution, Choy’s Kingdom, Aristocrat Legends, Dragon Link and Wild Wild. Pixel United encompasses the Product Madness, Plarium and Big Fish Games businesses. Big Fish operates a portfolio of games across genres, including EverMerge, Cooking Craze, Gummy Drop, Big Fish Casino, JackpotMagic Slots and Fairway Solitaire. Anaxi offers interactive digital entertainment experiences.</v>
    <v>7800</v>
    <v>Deutsche Boerse AG</v>
    <v>XFRA</v>
    <v>XFRA</v>
    <v>Bldg a, Pinnacle, 85 Epping Rd, NORTH RYDE, NEW SOUTH WALES, 2113 AU</v>
    <v>24</v>
    <v>Hotels &amp; Entertainment Services</v>
    <v>Stock</v>
    <v>45415.836805555555</v>
    <v>2317</v>
    <v>24</v>
    <v>25360300000</v>
    <v>ARISTOCRAT LEISURE LIMITED</v>
    <v>ARISTOCRAT LEISURE LIMITED</v>
    <v>24</v>
    <v>17.647099999999998</v>
    <v>27.4</v>
    <v>24</v>
    <v>635278100</v>
    <v>AC8</v>
    <v>ARISTOCRAT LEISURE LIMITED (XFRA:AC8)</v>
    <v>100</v>
    <v>1226000</v>
    <v>1984</v>
  </rv>
  <rv s="4">
    <v>2318</v>
  </rv>
  <rv s="22">
    <v>en-GB</v>
    <v>cbfa9c</v>
    <v>268435456</v>
    <v>1</v>
    <v>Powered by Refinitiv</v>
    <v>68</v>
    <v>NITTO DENKO CORPORATION (XFRA:ND50)</v>
    <v>21</v>
    <v>94</v>
    <v>Finance</v>
    <v>15</v>
    <v>1.3440000000000001</v>
    <v>0.4</v>
    <v>1.0526000000000001E-2</v>
    <v>EUR</v>
    <v>NITTO DENKO CORPORATION is a Japan-based company mainly engaged in the industrial tape business, the optronics business and the life science business. The Company operates in three business segments. The Industrial Tapes segment is engaged in the manufacture and sale of basic functional materials such as bonding materials and protective materials, as well as automotive materials. The Optronics segment is engaged in the manufacture and sale of information functional materials, printed circuits and process materials. The Life Science segment is engaged in the manufacture and sale of medical related materials. The Company is also engaged in the manufacture and sale of polymer separation membranes and other products.</v>
    <v>26070</v>
    <v>Deutsche Boerse AG</v>
    <v>XFRA</v>
    <v>XFRA</v>
    <v>33F, GRAND FRONT OSAKA Tower A, 4-20, Ofuka-cho, Kita-ku, OSAKA-SHI, OSAKA-FU, 530-0011 JP</v>
    <v>38.4</v>
    <v>Chemicals</v>
    <v>Stock</v>
    <v>45415.836805555555</v>
    <v>38.4</v>
    <v>1844640000000</v>
    <v>NITTO DENKO CORPORATION</v>
    <v>NITTO DENKO CORPORATION</v>
    <v>38.4</v>
    <v>38</v>
    <v>38.4</v>
    <v>143551700</v>
    <v>ND50</v>
    <v>NITTO DENKO CORPORATION (XFRA:ND50)</v>
    <v>665640</v>
    <v>1918</v>
  </rv>
  <rv s="4">
    <v>2320</v>
  </rv>
  <rv s="0">
    <v>https://www.bing.com/financeapi/forcetrigger?t=a1uozr&amp;q=XNYS%3aHII&amp;form=skydnc</v>
    <v>Learn more on Bing</v>
  </rv>
  <rv s="5">
    <v>en-GB</v>
    <v>a1uozr</v>
    <v>268435456</v>
    <v>1</v>
    <v>Powered by Refinitiv</v>
    <v>7</v>
    <v>HUNTINGTON INGALLS INDUSTRIES, INC. (XNYS:HII)</v>
    <v>8</v>
    <v>9</v>
    <v>Finance</v>
    <v>5</v>
    <v>299.5</v>
    <v>188.51</v>
    <v>0.57689999999999997</v>
    <v>1.04</v>
    <v>2.8430000000000003E-4</v>
    <v>4.2420000000000001E-3</v>
    <v>7.0000000000000007E-2</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248.465</v>
    <v>Aerospace &amp; Defense</v>
    <v>Stock</v>
    <v>45415.958333378905</v>
    <v>2322</v>
    <v>243.65</v>
    <v>9752803417</v>
    <v>HUNTINGTON INGALLS INDUSTRIES, INC.</v>
    <v>HUNTINGTON INGALLS INDUSTRIES, INC.</v>
    <v>246.32</v>
    <v>13.8652</v>
    <v>245.19</v>
    <v>246.23</v>
    <v>246.3</v>
    <v>39608510</v>
    <v>HII</v>
    <v>HUNTINGTON INGALLS INDUSTRIES, INC. (XNYS:HII)</v>
    <v>531007</v>
    <v>389804</v>
    <v>2010</v>
  </rv>
  <rv s="4">
    <v>2323</v>
  </rv>
  <rv s="0">
    <v>https://www.bing.com/financeapi/forcetrigger?t=afknur&amp;q=XFRA%3aSGK1&amp;form=skydnc</v>
    <v>Learn more on Bing</v>
  </rv>
  <rv s="7">
    <v>en-GB</v>
    <v>afknur</v>
    <v>268435456</v>
    <v>1</v>
    <v>Powered by Refinitiv</v>
    <v>13</v>
    <v>THE SAGE GROUP PLC. (XFRA:SGK1)</v>
    <v>8</v>
    <v>39</v>
    <v>Finance</v>
    <v>15</v>
    <v>15.1</v>
    <v>5.7240000000000002</v>
    <v>0.57530000000000003</v>
    <v>-0.94</v>
    <v>-6.6081000000000001E-2</v>
    <v>EUR</v>
    <v>The Sage Group plc is a cloud business management solution company. The Company's segments include North America, UK &amp; Ireland and Europe (Central Europe, France, and Iberia). The Company is engaged in the development, distribution, and support of business management software and related products and services for small and medium-sized businesses. Its products include Sage Intacct, Sage Accounting, Sage X3, Sage People, Sage HR and others. The Sage Intacct provides cloud-native solutions for organizations across accounting, planning, analytics and payroll. Sage Accounting is designed to enable small businesses operating in any industry, as well as accountants and bookkeepers, to manage their customer data, accounts and people all in one cloud native solution. Sage People is its cloud HR and people management solution designed for mid-sized customers. It provides solutions for industries, including construction, manufacturing, and others.</v>
    <v>11565</v>
    <v>Deutsche Boerse AG</v>
    <v>XFRA</v>
    <v>XFRA</v>
    <v>C23 - 5 &amp; 6 Cobalt Park Way, Cobalt Park, NEWCASTLE UPON TYNE, NORTHUMBERLAND, NE28 9EJ GB</v>
    <v>13.285</v>
    <v>Software &amp; IT Services</v>
    <v>Stock</v>
    <v>45415.836805555555</v>
    <v>2325</v>
    <v>13.285</v>
    <v>11658200000</v>
    <v>THE SAGE GROUP PLC.</v>
    <v>THE SAGE GROUP PLC.</v>
    <v>13.285</v>
    <v>55.354199999999999</v>
    <v>14.225</v>
    <v>13.285</v>
    <v>1004585000</v>
    <v>SGK1</v>
    <v>THE SAGE GROUP PLC. (XFRA:SGK1)</v>
    <v>50</v>
    <v>2827400</v>
    <v>1988</v>
  </rv>
  <rv s="4">
    <v>2326</v>
  </rv>
  <rv s="0">
    <v>https://www.bing.com/financeapi/forcetrigger?t=af3nlh&amp;q=XFRA%3aA4XA&amp;form=skydnc</v>
    <v>Learn more on Bing</v>
  </rv>
  <rv s="23">
    <v>en-GB</v>
    <v>af3nlh</v>
    <v>268435456</v>
    <v>1</v>
    <v>Powered by Refinitiv</v>
    <v>70</v>
    <v>AMERICAN HOMES 4 RENT (XFRA:A4XA)</v>
    <v>8</v>
    <v>101</v>
    <v>Finance</v>
    <v>15</v>
    <v>0.73150000000000004</v>
    <v>-0.8</v>
    <v>-2.3668999999999999E-2</v>
    <v>EUR</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Deutsche Boerse AG</v>
    <v>XFRA</v>
    <v>XFRA</v>
    <v>280 Pilot Road, LAS VEGAS, NV, 89119 US</v>
    <v>33.4</v>
    <v>Residential &amp; Commercial REIT</v>
    <v>Stock</v>
    <v>45415.836805555555</v>
    <v>2328</v>
    <v>33</v>
    <v>13334120000</v>
    <v>AMERICAN HOMES 4 RENT</v>
    <v>AMERICAN HOMES 4 RENT</v>
    <v>33.4</v>
    <v>32.038800000000002</v>
    <v>33.799999999999997</v>
    <v>33</v>
    <v>366322100</v>
    <v>A4XA</v>
    <v>AMERICAN HOMES 4 RENT (XFRA:A4XA)</v>
    <v>1</v>
    <v>2373790</v>
    <v>2012</v>
  </rv>
  <rv s="4">
    <v>2329</v>
  </rv>
  <rv s="0">
    <v>https://www.bing.com/financeapi/forcetrigger?t=a1naqh&amp;q=XNYS%3aALLE&amp;form=skydnc</v>
    <v>Learn more on Bing</v>
  </rv>
  <rv s="5">
    <v>en-GB</v>
    <v>a1naqh</v>
    <v>268435456</v>
    <v>1</v>
    <v>Powered by Refinitiv</v>
    <v>7</v>
    <v>ALLEGION PUBLIC LIMITED COMPANY (XNYS:ALLE)</v>
    <v>8</v>
    <v>9</v>
    <v>Finance</v>
    <v>5</v>
    <v>136.91</v>
    <v>95.94</v>
    <v>1.1765000000000001</v>
    <v>0.62</v>
    <v>7.6500000000000005E-3</v>
    <v>5.071E-3</v>
    <v>0.94</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E Iveagh Court, Harcourt Road, DUBLIN, DUBLIN, 00000 IE</v>
    <v>125.33</v>
    <v>Communications &amp; Networking</v>
    <v>Stock</v>
    <v>45415.958333356248</v>
    <v>2331</v>
    <v>122.61</v>
    <v>10744713216</v>
    <v>ALLEGION PUBLIC LIMITED COMPANY</v>
    <v>ALLEGION PUBLIC LIMITED COMPANY</v>
    <v>124.17</v>
    <v>20.0503</v>
    <v>122.26</v>
    <v>122.88</v>
    <v>123.82</v>
    <v>87440700</v>
    <v>ALLE</v>
    <v>ALLEGION PUBLIC LIMITED COMPANY (XNYS:ALLE)</v>
    <v>603785</v>
    <v>547104</v>
    <v>2013</v>
  </rv>
  <rv s="4">
    <v>2332</v>
  </rv>
  <rv s="0">
    <v>https://www.bing.com/financeapi/forcetrigger?t=ajfy27&amp;q=XMIL%3aMONC&amp;form=skydnc</v>
    <v>Learn more on Bing</v>
  </rv>
  <rv s="7">
    <v>en-GB</v>
    <v>ajfy27</v>
    <v>268435456</v>
    <v>1</v>
    <v>Powered by Refinitiv</v>
    <v>13</v>
    <v>Moncler SpA (XMIL:MONC)</v>
    <v>8</v>
    <v>16</v>
    <v>Finance</v>
    <v>57</v>
    <v>70.34</v>
    <v>47.71</v>
    <v>0.79420000000000002</v>
    <v>0.18</v>
    <v>2.807E-3</v>
    <v>EUR</v>
    <v>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v>
    <v>7510</v>
    <v>Borsa Italiana</v>
    <v>XMIL</v>
    <v>XMIL</v>
    <v>Via Venezia, 1, TREBASELEGHE, PADOVA, 35010 IT</v>
    <v>65.38</v>
    <v>Textiles &amp; Apparel</v>
    <v>Stock</v>
    <v>45415.666666666664</v>
    <v>2334</v>
    <v>64.14</v>
    <v>17670020000</v>
    <v>Moncler SpA</v>
    <v>Moncler SpA</v>
    <v>64.3</v>
    <v>28.383500000000002</v>
    <v>64.12</v>
    <v>64.3</v>
    <v>274805900</v>
    <v>MONC</v>
    <v>Moncler SpA (XMIL:MONC)</v>
    <v>538167</v>
    <v>706590</v>
    <v>2004</v>
  </rv>
  <rv s="4">
    <v>2335</v>
  </rv>
  <rv s="0">
    <v>https://www.bing.com/financeapi/forcetrigger?t=afcpw7&amp;q=XFRA%3aIEA&amp;form=skydnc</v>
    <v>Learn more on Bing</v>
  </rv>
  <rv s="23">
    <v>en-GB</v>
    <v>afcpw7</v>
    <v>268435456</v>
    <v>1</v>
    <v>Powered by Refinitiv</v>
    <v>70</v>
    <v>INFORMA PLC (XFRA:IEA)</v>
    <v>8</v>
    <v>98</v>
    <v>Finance</v>
    <v>15</v>
    <v>1.6133</v>
    <v>-0.1</v>
    <v>-1.0526000000000001E-2</v>
    <v>EUR</v>
    <v>Informa PLC is an international events, digital services, and academic knowledge company. The Company delivers a range of products and services based on knowledge, connections and market access, including smart events, specialist content and media, audience development solutions, digital lead and demand generation services, peer-reviewed knowledge, open research and partnering platforms. Its divisions include Informa Markets, Informa Tech, Informa Connect, Taylor &amp; Francis and Tarsus. Informa Markets connects buyers and sellers in the specialist markets. It offers smart events, such as branded exhibitions and specialist digital content and data. Informa Tech informs, connects, and inspires tech businesses and professionals. Informa Connect provides businesses and professionals with connections and a commercial edge, delivered through content-led live events and on-demand experiences and specialist digital content. Taylor &amp; Francis provides a range of academic knowledge services.</v>
    <v>12295</v>
    <v>Deutsche Boerse AG</v>
    <v>XFRA</v>
    <v>XFRA</v>
    <v>5 Howick Place, LONDON, UNITED KINGDOM-NA, SW1P 1WG GB</v>
    <v>9.4</v>
    <v>Professional &amp; Commercial Services</v>
    <v>Stock</v>
    <v>45415.836805555555</v>
    <v>2337</v>
    <v>9.4</v>
    <v>10918550000</v>
    <v>INFORMA PLC</v>
    <v>INFORMA PLC</v>
    <v>9.4</v>
    <v>26.857099999999999</v>
    <v>9.5</v>
    <v>9.4</v>
    <v>1357353000</v>
    <v>IEA</v>
    <v>INFORMA PLC (XFRA:IEA)</v>
    <v>600</v>
    <v>5953480</v>
    <v>2014</v>
  </rv>
  <rv s="4">
    <v>2338</v>
  </rv>
  <rv s="33">
    <v>en-GB</v>
    <v>ccd2zr</v>
    <v>268435456</v>
    <v>1</v>
    <v>Powered by Refinitiv</v>
    <v>103</v>
    <v>SYNCHRONY FINANCIAL (XNYS:SYF PR B)</v>
    <v>21</v>
    <v>34</v>
    <v>Finance</v>
    <v>5</v>
    <v>25.39</v>
    <v>24.01</v>
    <v>1.6173</v>
    <v>0.46</v>
    <v>-3.97E-4</v>
    <v>1.8600999999999999E-2</v>
    <v>-0.01</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25.19</v>
    <v>Banking Services</v>
    <v>Stock</v>
    <v>45415.958333367969</v>
    <v>24.824999999999999</v>
    <v>18169850000</v>
    <v>SYNCHRONY FINANCIAL</v>
    <v>SYNCHRONY FINANCIAL</v>
    <v>24.85</v>
    <v>24.73</v>
    <v>25.19</v>
    <v>25.18</v>
    <v>401543700</v>
    <v>SYF PR B</v>
    <v>SYNCHRONY FINANCIAL (XNYS:SYF PR B)</v>
    <v>564808</v>
    <v>323586</v>
    <v>2003</v>
  </rv>
  <rv s="4">
    <v>2340</v>
  </rv>
  <rv s="0">
    <v>https://www.bing.com/financeapi/forcetrigger?t=a1z6qh&amp;q=XNAS%3aOKTA&amp;form=skydnc</v>
    <v>Learn more on Bing</v>
  </rv>
  <rv s="5">
    <v>en-GB</v>
    <v>a1z6qh</v>
    <v>268435456</v>
    <v>1</v>
    <v>Powered by Refinitiv</v>
    <v>7</v>
    <v>OKTA, INC. (XNAS:OKTA)</v>
    <v>8</v>
    <v>9</v>
    <v>Finance</v>
    <v>5</v>
    <v>114.5</v>
    <v>65.040000000000006</v>
    <v>1.0527</v>
    <v>1.07</v>
    <v>-1.5018E-2</v>
    <v>1.1207E-2</v>
    <v>-1.45</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5908</v>
    <v>Nasdaq Stock Market</v>
    <v>XNAS</v>
    <v>XNAS</v>
    <v>100 1st St Ste 600, SAN FRANCISCO, CA, 94105-4687 US</v>
    <v>97.734999999999999</v>
    <v>Software &amp; IT Services</v>
    <v>Stock</v>
    <v>45415.999743610941</v>
    <v>2342</v>
    <v>94.974999999999994</v>
    <v>16162200000</v>
    <v>OKTA, INC.</v>
    <v>OKTA, INC.</v>
    <v>96.9</v>
    <v>0</v>
    <v>95.48</v>
    <v>96.55</v>
    <v>95.1</v>
    <v>167397200</v>
    <v>OKTA</v>
    <v>OKTA, INC. (XNAS:OKTA)</v>
    <v>982258</v>
    <v>1098414</v>
    <v>2010</v>
  </rv>
  <rv s="4">
    <v>2343</v>
  </rv>
  <rv s="0">
    <v>https://www.bing.com/financeapi/forcetrigger?t=bsls7w&amp;q=XNAS%3aNTRSO&amp;form=skydnc</v>
    <v>Learn more on Bing</v>
  </rv>
  <rv s="5">
    <v>en-GB</v>
    <v>bsls7w</v>
    <v>268435456</v>
    <v>1</v>
    <v>Powered by Refinitiv</v>
    <v>7</v>
    <v>NORTHERN TRUST CORPORATION (XNAS:NTRSO)</v>
    <v>8</v>
    <v>9</v>
    <v>Finance</v>
    <v>5</v>
    <v>23.969899999999999</v>
    <v>18.105</v>
    <v>1.1160000000000001</v>
    <v>0.44</v>
    <v>1.3990000000000001E-3</v>
    <v>2.0952000000000002E-2</v>
    <v>0.03</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21.47</v>
    <v>Investment Banking &amp; Investment Services</v>
    <v>Stock</v>
    <v>45415.84258211797</v>
    <v>2345</v>
    <v>21.1</v>
    <v>17083410000</v>
    <v>NORTHERN TRUST CORPORATION</v>
    <v>NORTHERN TRUST CORPORATION</v>
    <v>21.2</v>
    <v>0</v>
    <v>21</v>
    <v>21.44</v>
    <v>21.47</v>
    <v>204591700</v>
    <v>NTRSO</v>
    <v>NORTHERN TRUST CORPORATION (XNAS:NTRSO)</v>
    <v>16743</v>
    <v>27403</v>
    <v>1971</v>
  </rv>
  <rv s="4">
    <v>2346</v>
  </rv>
  <rv s="0">
    <v>https://www.bing.com/financeapi/forcetrigger?t=ae8w52&amp;q=XPAR%3aHO&amp;form=skydnc</v>
    <v>Learn more on Bing</v>
  </rv>
  <rv s="7">
    <v>en-GB</v>
    <v>ae8w52</v>
    <v>268435456</v>
    <v>1</v>
    <v>Powered by Refinitiv</v>
    <v>13</v>
    <v>Thales SA (XPAR:HO)</v>
    <v>8</v>
    <v>16</v>
    <v>Finance</v>
    <v>15</v>
    <v>162.80000000000001</v>
    <v>126.55</v>
    <v>0.82</v>
    <v>2.35</v>
    <v>1.4807999999999998E-2</v>
    <v>EUR</v>
    <v>Thales SA is a France-based technology company. It provides a wide range of solutions divided into three segments: Aerospace, Transport, Defense and Security. The Company aerospace provides onboard electronic equipment designed to flight safety and reliability. It offers power amplification and radiology solutions (imaging and hyper frequency subsystems) for the aeronautics, space, and defense industries and for the medical sector. The Company provides railway signaling, telecommunications, supervision systems and ticketing solutions. Its defense and Security offer radio communications products, network and infrastructure systems, protection systems, critical information systems and cybersecurity. It provides equipment and aircraft maintenance services, supports pilot missions and optimizes operations.</v>
    <v>81060</v>
    <v>Euronext Paris</v>
    <v>XPAR</v>
    <v>XPAR</v>
    <v>Tour Carpe Diem 31 place des Corolles, COURBEVOIE, ILE-DE-FRANCE, 92400 FR</v>
    <v>161.69999999999999</v>
    <v>Aerospace &amp; Defense</v>
    <v>Stock</v>
    <v>45415.666666666664</v>
    <v>2348</v>
    <v>158.44999999999999</v>
    <v>33854340000</v>
    <v>Thales SA</v>
    <v>Thales SA</v>
    <v>159</v>
    <v>32.847200000000001</v>
    <v>158.69999999999999</v>
    <v>161.05000000000001</v>
    <v>210210100</v>
    <v>HO</v>
    <v>Thales SA (XPAR:HO)</v>
    <v>170500</v>
    <v>186830</v>
    <v>1949</v>
  </rv>
  <rv s="4">
    <v>2349</v>
  </rv>
  <rv s="0">
    <v>https://www.bing.com/financeapi/forcetrigger?t=aaqap2&amp;q=XBRU%3aUCB&amp;form=skydnc</v>
    <v>Learn more on Bing</v>
  </rv>
  <rv s="16">
    <v>en-GB</v>
    <v>aaqap2</v>
    <v>268435456</v>
    <v>1</v>
    <v>Powered by Refinitiv</v>
    <v>45</v>
    <v>Ucb SA (XBRU:UCB)</v>
    <v>8</v>
    <v>46</v>
    <v>Finance</v>
    <v>15</v>
    <v>125.25</v>
    <v>65.400000000000006</v>
    <v>0.59470000000000001</v>
    <v>-1.4</v>
    <v>-1.149E-2</v>
    <v>EUR</v>
    <v>Ucb SA is a Belgium-based biopharmaceutical and specialty chemical company that specializes in two therapeutic areas: diseases of the central nervous system (CNS) and immunology. In the area of central nervous system disorders, the Company is focused on epilepsy, diabetic neuropathic pain, multiple sclerosis, fibromyalgia, restless legs syndrome and Parkinson’s disease, and the area of immunology includes, bone loss disorders, Crohn’s disease, rheumatoid arthritis and respiratory disease. In addition to its core fields of business, Ucb SA delivers molecule solutions to specialists for use in the treatment of severe diseases. Its product portfolio includes drugs, such as Neupro, Vimpat, Cimzia, among others. Ucb SA also operates in primary care to support specialist products that are administered by primary care physicians.</v>
    <v>9083</v>
    <v>Euronext Brussels</v>
    <v>XBRU</v>
    <v>XBRU</v>
    <v>Allee de la Recherche, 60, ANDERLECHT, BRUXELLES-CAPITALE, 1070 BE</v>
    <v>122.8</v>
    <v>Pharmaceuticals</v>
    <v>Stock</v>
    <v>45415.666666666664</v>
    <v>2351</v>
    <v>120.45</v>
    <v>23428210000</v>
    <v>Ucb SA</v>
    <v>Ucb SA</v>
    <v>122.25</v>
    <v>66.683300000000003</v>
    <v>121.85</v>
    <v>120.45</v>
    <v>194505700</v>
    <v>UCB</v>
    <v>Ucb SA (XBRU:UCB)</v>
    <v>329565</v>
    <v>283740</v>
  </rv>
  <rv s="4">
    <v>2352</v>
  </rv>
  <rv s="0">
    <v>https://www.bing.com/financeapi/forcetrigger?t=a1o9gh&amp;q=XNYS%3aBBY&amp;form=skydnc</v>
    <v>Learn more on Bing</v>
  </rv>
  <rv s="5">
    <v>en-GB</v>
    <v>a1o9gh</v>
    <v>268435456</v>
    <v>1</v>
    <v>Powered by Refinitiv</v>
    <v>7</v>
    <v>Best Buy Co., Inc. (XNYS:BBY)</v>
    <v>8</v>
    <v>9</v>
    <v>Finance</v>
    <v>5</v>
    <v>86.11</v>
    <v>62.3001</v>
    <v>1.4918</v>
    <v>2.0299999999999998</v>
    <v>1.611E-3</v>
    <v>2.8022999999999999E-2</v>
    <v>0.12</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74.680000000000007</v>
    <v>Specialty Retailers</v>
    <v>Stock</v>
    <v>45415.991635381251</v>
    <v>2354</v>
    <v>73.12</v>
    <v>16039450000</v>
    <v>Best Buy Co., Inc.</v>
    <v>Best Buy Co., Inc.</v>
    <v>73.2</v>
    <v>13.111800000000001</v>
    <v>72.44</v>
    <v>74.47</v>
    <v>74.59</v>
    <v>215381400</v>
    <v>BBY</v>
    <v>Best Buy Co., Inc. (XNYS:BBY)</v>
    <v>2058529</v>
    <v>2492915</v>
    <v>1966</v>
  </rv>
  <rv s="4">
    <v>2355</v>
  </rv>
  <rv s="0">
    <v>https://www.bing.com/financeapi/forcetrigger?t=a1r9lh&amp;q=XNYS%3aDPZ&amp;form=skydnc</v>
    <v>Learn more on Bing</v>
  </rv>
  <rv s="5">
    <v>en-GB</v>
    <v>a1r9lh</v>
    <v>268435456</v>
    <v>1</v>
    <v>Powered by Refinitiv</v>
    <v>7</v>
    <v>DOMINO'S PIZZA, INC. (XNYS:DPZ)</v>
    <v>8</v>
    <v>9</v>
    <v>Finance</v>
    <v>5</v>
    <v>542.74990000000003</v>
    <v>285.83999999999997</v>
    <v>0.86909999999999998</v>
    <v>1.63</v>
    <v>-1.361E-4</v>
    <v>3.179E-3</v>
    <v>-7.0000000000000007E-2</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518.98990000000003</v>
    <v>Hotels &amp; Entertainment Services</v>
    <v>Stock</v>
    <v>45415.958333344533</v>
    <v>2357</v>
    <v>509.08</v>
    <v>17913501847</v>
    <v>DOMINO'S PIZZA, INC.</v>
    <v>DOMINO'S PIZZA, INC.</v>
    <v>518.29999999999995</v>
    <v>33.507300000000001</v>
    <v>512.70000000000005</v>
    <v>514.33000000000004</v>
    <v>514.26</v>
    <v>34828810</v>
    <v>DPZ</v>
    <v>DOMINO'S PIZZA, INC. (XNYS:DPZ)</v>
    <v>583565</v>
    <v>695173</v>
    <v>2002</v>
  </rv>
  <rv s="4">
    <v>2358</v>
  </rv>
  <rv s="0">
    <v>https://www.bing.com/financeapi/forcetrigger?t=a1s57w&amp;q=XNYS%3aEQT&amp;form=skydnc</v>
    <v>Learn more on Bing</v>
  </rv>
  <rv s="5">
    <v>en-GB</v>
    <v>a1s57w</v>
    <v>268435456</v>
    <v>1</v>
    <v>Powered by Refinitiv</v>
    <v>7</v>
    <v>EQT CORPORATION (XNYS:EQT)</v>
    <v>8</v>
    <v>9</v>
    <v>Finance</v>
    <v>5</v>
    <v>45.23</v>
    <v>30.84</v>
    <v>1.0774999999999999</v>
    <v>0.79</v>
    <v>-2.4830000000000002E-4</v>
    <v>2.001E-2</v>
    <v>-0.01</v>
    <v>USD</v>
    <v>EQT Corporation is a natural gas production company with operations focused on the Appalachian Basin. The Company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40.405000000000001</v>
    <v>Oil &amp; Gas</v>
    <v>Stock</v>
    <v>45415.999648135934</v>
    <v>2360</v>
    <v>39.659999999999997</v>
    <v>17782909840</v>
    <v>EQT CORPORATION</v>
    <v>EQT CORPORATION</v>
    <v>39.93</v>
    <v>29.478100000000001</v>
    <v>39.479999999999997</v>
    <v>40.270000000000003</v>
    <v>40.26</v>
    <v>441592000</v>
    <v>EQT</v>
    <v>EQT CORPORATION (XNYS:EQT)</v>
    <v>5993122</v>
    <v>6644018</v>
    <v>2008</v>
  </rv>
  <rv s="4">
    <v>2361</v>
  </rv>
  <rv s="0">
    <v>https://www.bing.com/financeapi/forcetrigger?t=a21tm7&amp;q=XNYS%3aRE&amp;form=skydnc</v>
    <v>Learn more on Bing</v>
  </rv>
  <rv s="5">
    <v>en-GB</v>
    <v>a21tm7</v>
    <v>268435456</v>
    <v>1</v>
    <v>Powered by Refinitiv</v>
    <v>7</v>
    <v>Everest Group, Ltd. (XNYS:EG)</v>
    <v>8</v>
    <v>9</v>
    <v>Finance</v>
    <v>5</v>
    <v>417.92</v>
    <v>331.08</v>
    <v>0.60880000000000001</v>
    <v>-2.42</v>
    <v>0</v>
    <v>-6.5039999999999994E-3</v>
    <v>0</v>
    <v>USD</v>
    <v>Everest Group, Ltd. is a Bermuda-based global underwriter providing property, casualty and specialty reinsurance and insurance solutions. The Company serves customers in more than 100 countries across six continents. Its insurance products in United States include accident and health, casualty, credit, cyber, everest specialty underwriters, EverSports and Entertainment Insurance, programs, property, and services. The Company's reinsurance products in United States include treaty property, treaty casualty, facultative property, facultative casualty, structured solutions, surety and credit, accident and health, marine and aviation, and property hybrid solutions. Its claims services include insurance claims and support, accident and health, and workers' compensation claims. Its casualty products include wholesale casualty, middle market casualty, national accounts casualty and industry solutions group. Its property products include retail property, wholesale property and inland marine.</v>
    <v>2844</v>
    <v>New York Stock Exchange</v>
    <v>XNYS</v>
    <v>XNYS</v>
    <v>Seon Place, 4Th Floor, 141 Front Street, HAMILTON, HM 19 BM</v>
    <v>371.11</v>
    <v>Insurance</v>
    <v>Stock</v>
    <v>45415.958333367969</v>
    <v>2363</v>
    <v>363.47</v>
    <v>16042810000</v>
    <v>Everest Group, Ltd.</v>
    <v>Everest Group, Ltd.</v>
    <v>371.06</v>
    <v>5.4884000000000004</v>
    <v>372.07</v>
    <v>369.65</v>
    <v>369.65</v>
    <v>43400000</v>
    <v>EG</v>
    <v>Everest Group, Ltd. (XNYS:EG)</v>
    <v>194932</v>
    <v>336225</v>
    <v>1999</v>
  </rv>
  <rv s="4">
    <v>2364</v>
  </rv>
  <rv s="0">
    <v>https://www.bing.com/financeapi/forcetrigger?t=a23rxm&amp;q=XNYS%3aSUI&amp;form=skydnc</v>
    <v>Learn more on Bing</v>
  </rv>
  <rv s="13">
    <v>en-GB</v>
    <v>a23rxm</v>
    <v>268435456</v>
    <v>1</v>
    <v>Powered by Refinitiv</v>
    <v>33</v>
    <v>SUN COMMUNITIES, INC. (XNYS:SUI)</v>
    <v>8</v>
    <v>34</v>
    <v>Finance</v>
    <v>5</v>
    <v>141.52000000000001</v>
    <v>102.74</v>
    <v>0.87770000000000004</v>
    <v>0.66</v>
    <v>1.0059999999999999E-2</v>
    <v>5.6579999999999998E-3</v>
    <v>1.18</v>
    <v>USD</v>
    <v>Sun Communities, Inc. is a fully integrated real estate investment trust (REIT). The Company owns manufactures housing (MH) and recreational vehicle (RV) communities and marinas in the United States, the United Kingdom, and Canada. The Company operates through three segments: MH communities, RV communities, and Marinas.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Company owns and operates, directly or indirectly, or had an interest in, a portfolio of 667 developed properties located in the United States, the United Kingdom, and Canada, including 353 MH communities, 179 RV communities and 135 marinas. The Company’s properties contained an aggregate of 227,340 developed sites.</v>
    <v>6780</v>
    <v>New York Stock Exchange</v>
    <v>XNYS</v>
    <v>XNYS</v>
    <v>27777 Franklin Road, Suite 300, SOUTHFIELD, MI, 48034 US</v>
    <v>119.38</v>
    <v>Residential &amp; Commercial REIT</v>
    <v>Stock</v>
    <v>45415.982313622655</v>
    <v>2366</v>
    <v>116.74</v>
    <v>14620541790</v>
    <v>SUN COMMUNITIES, INC.</v>
    <v>SUN COMMUNITIES, INC.</v>
    <v>118.53</v>
    <v>116.64</v>
    <v>117.3</v>
    <v>118.48</v>
    <v>124642300</v>
    <v>SUI</v>
    <v>SUN COMMUNITIES, INC. (XNYS:SUI)</v>
    <v>697971</v>
    <v>689862</v>
    <v>1993</v>
  </rv>
  <rv s="4">
    <v>2367</v>
  </rv>
  <rv s="0">
    <v>https://www.bing.com/financeapi/forcetrigger?t=an37oc&amp;q=XSWX%3aSCHN&amp;form=skydnc</v>
    <v>Learn more on Bing</v>
  </rv>
  <rv s="7">
    <v>en-GB</v>
    <v>an37oc</v>
    <v>268435456</v>
    <v>1</v>
    <v>Powered by Refinitiv</v>
    <v>13</v>
    <v>Schindler Holding Ltd. (XSWX:SCHN)</v>
    <v>8</v>
    <v>14</v>
    <v>Finance</v>
    <v>15</v>
    <v>229.8</v>
    <v>171.3</v>
    <v>1.107</v>
    <v>2</v>
    <v>8.9689999999999995E-3</v>
    <v>CHF</v>
    <v>Schindler Holding AG is a Switzerland-based holding company that specializes in the manufacture of escalators, elevators and moving walks. It operates globally within one main segment: Elevators and Escalators. The Elevators and Escalators segment provides a range of elevators for different applications, including freight and special elevators, high-rise elevators, residential elevators and commercial elevators. It also offers commercial and public transport escalators, as well as inclined and horizontal moving walks. It's affiliated company, ALSO Holding AG, which provided information and communications technology and consumer electronics in the wholesale and logistics sectors, was disposed during 2011 and merged with Actebis GmbH, forming ALSO-Actebis Holding AG. In June 2014, closed the real estate development project Mall of Switzerland (formerly EbiSquare) together with Halter AG and sold its stake in EbiSquare AG to Halter AG</v>
    <v>70405</v>
    <v>SIX Swiss Exchange</v>
    <v>XSWX</v>
    <v>XSWX</v>
    <v>Seestrasse 55, HERGISWIL, NIDWALDEN, 6052 CH</v>
    <v>225.5</v>
    <v>Machinery, Equipment &amp; Components</v>
    <v>Stock</v>
    <v>45415.652777777781</v>
    <v>2369</v>
    <v>221.5</v>
    <v>24546880000</v>
    <v>Schindler Holding Ltd.</v>
    <v>Schindler Holding Ltd.</v>
    <v>223</v>
    <v>0</v>
    <v>223</v>
    <v>225</v>
    <v>107794300</v>
    <v>SCHN</v>
    <v>Schindler Holding Ltd. (XSWX:SCHN)</v>
    <v>28390</v>
    <v>88080</v>
    <v>1929</v>
  </rv>
  <rv s="4">
    <v>2370</v>
  </rv>
  <rv s="0">
    <v>https://www.bing.com/financeapi/forcetrigger?t=b1lbrw&amp;q=XSWX%3aSGSN&amp;form=skydnc</v>
    <v>Learn more on Bing</v>
  </rv>
  <rv s="7">
    <v>en-GB</v>
    <v>b1lbrw</v>
    <v>268435456</v>
    <v>1</v>
    <v>Powered by Refinitiv</v>
    <v>13</v>
    <v>SGS Ltd (XSWX:SGSN)</v>
    <v>8</v>
    <v>14</v>
    <v>Finance</v>
    <v>15</v>
    <v>88.34</v>
    <v>69.62</v>
    <v>1.0618000000000001</v>
    <v>1.08</v>
    <v>1.3287E-2</v>
    <v>CHF</v>
    <v>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v>
    <v>99589</v>
    <v>SIX Swiss Exchange</v>
    <v>XSWX</v>
    <v>XSWX</v>
    <v>Place des Alpes 1, P.O. Box 2152, GENEVE, GENEVE, 1211 CH</v>
    <v>83.44</v>
    <v>Professional &amp; Commercial Services</v>
    <v>Stock</v>
    <v>45415.805775462963</v>
    <v>2372</v>
    <v>81.36</v>
    <v>15841180000</v>
    <v>SGS Ltd</v>
    <v>SGS Ltd</v>
    <v>81.459999999999994</v>
    <v>27.545200000000001</v>
    <v>81.28</v>
    <v>82.36</v>
    <v>192340700</v>
    <v>SGSN</v>
    <v>SGS Ltd (XSWX:SGSN)</v>
    <v>380094</v>
    <v>444740</v>
    <v>1919</v>
  </rv>
  <rv s="4">
    <v>2373</v>
  </rv>
  <rv s="0">
    <v>https://www.bing.com/financeapi/forcetrigger?t=aflcgh&amp;q=XFRA%3aSU4&amp;form=skydnc</v>
    <v>Learn more on Bing</v>
  </rv>
  <rv s="7">
    <v>en-GB</v>
    <v>aflcgh</v>
    <v>268435456</v>
    <v>1</v>
    <v>Powered by Refinitiv</v>
    <v>13</v>
    <v>SUNCORP GROUP LIMITED (XFRA:SU4)</v>
    <v>8</v>
    <v>38</v>
    <v>Finance</v>
    <v>15</v>
    <v>10</v>
    <v>3.9</v>
    <v>0.8014</v>
    <v>0.15</v>
    <v>1.5384999999999999E-2</v>
    <v>EUR</v>
    <v>Suncorp Group Limited is an Australia-based insurance and banking products and services provider. The Company’s segments include Consumer Insurance, Commercial &amp; Personal Injury, Suncorp Bank, Suncorp New Zealand, and Corporate. Consumer Insurance segment is engaged in the provision of insurance products to customers in Australia, including home and contents, motor and boat. Commercial &amp; Personal Injury segment offers various insurance products, including commercial motor, commercial property, marine, industrial special risks, public liability and professional indemnity, workers’ compensation and compulsory third party to customers in Australia. Suncorp Bank segment is engaged in the provision of banking services to customers in Australia. Suncorp New Zealand segment offers general and life insurance products, such as home and contents, motor, commercial property, public liability and professional indemnity, life, trauma, total and permanent disablement and income protection.</v>
    <v>13300</v>
    <v>Deutsche Boerse AG</v>
    <v>XFRA</v>
    <v>XFRA</v>
    <v>Level 23,, 80 Ann Street, BRISBANE, QUEENSLAND, 4000 AU</v>
    <v>9.9</v>
    <v>Insurance</v>
    <v>Stock</v>
    <v>45415.836805555555</v>
    <v>2375</v>
    <v>9.8000000000000007</v>
    <v>20611520000</v>
    <v>SUNCORP GROUP LIMITED</v>
    <v>SUNCORP GROUP LIMITED</v>
    <v>9.8000000000000007</v>
    <v>17.368400000000001</v>
    <v>9.75</v>
    <v>9.9</v>
    <v>1272316000</v>
    <v>SU4</v>
    <v>SUNCORP GROUP LIMITED (XFRA:SU4)</v>
    <v>4</v>
    <v>2089790</v>
    <v>2010</v>
  </rv>
  <rv s="4">
    <v>2376</v>
  </rv>
  <rv s="0">
    <v>https://www.bing.com/financeapi/forcetrigger?t=a2fvar&amp;q=OTCM%3aERIXF&amp;form=skydnc</v>
    <v>Learn more on Bing</v>
  </rv>
  <rv s="6">
    <v>en-GB</v>
    <v>a2fvar</v>
    <v>268435456</v>
    <v>1</v>
    <v>Powered by Refinitiv</v>
    <v>10</v>
    <v>Telefonaktiebolaget LM Ericsson (OTCM:ERIXF)</v>
    <v>8</v>
    <v>177</v>
    <v>Finance</v>
    <v>15</v>
    <v>6.3710000000000004</v>
    <v>4.33</v>
    <v>0.35210000000000002</v>
    <v>0.23</v>
    <v>4.4436000000000003E-2</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99140</v>
    <v>OTC Markets</v>
    <v>OTCM</v>
    <v>OTCM</v>
    <v>Torshamnsgatan 21, STOCKHOLM, STOCKHOLM, 164 83 SE</v>
    <v>5.4059999999999997</v>
    <v>Communications &amp; Networking</v>
    <v>Stock</v>
    <v>45408.676645856249</v>
    <v>2378</v>
    <v>5.4059999999999997</v>
    <v>192137500000</v>
    <v>Telefonaktiebolaget LM Ericsson</v>
    <v>Telefonaktiebolaget LM Ericsson</v>
    <v>5.4059999999999997</v>
    <v>5.1760000000000002</v>
    <v>5.4059999999999997</v>
    <v>3344152000</v>
    <v>ERIXF</v>
    <v>Telefonaktiebolaget LM Ericsson (OTCM:ERIXF)</v>
    <v>50</v>
    <v>9783240</v>
    <v>1918</v>
  </rv>
  <rv s="4">
    <v>2379</v>
  </rv>
  <rv s="0">
    <v>https://www.bing.com/financeapi/forcetrigger?t=a2tpm7&amp;q=OTCM%3aRBSPF&amp;form=skydnc</v>
    <v>Learn more on Bing</v>
  </rv>
  <rv s="7">
    <v>en-GB</v>
    <v>a2tpm7</v>
    <v>268435456</v>
    <v>1</v>
    <v>Powered by Refinitiv</v>
    <v>13</v>
    <v>NATWEST GROUP PLC (OTCM:RBSPF)</v>
    <v>8</v>
    <v>152</v>
    <v>Finance</v>
    <v>15</v>
    <v>3.6</v>
    <v>2.1265000000000001</v>
    <v>1.8762000000000001</v>
    <v>-0.1</v>
    <v>-2.7778000000000001E-2</v>
    <v>USD</v>
    <v>NatWest Group plc is a United Kingdom-based banking company. The Company serves customers in England and Wales, supporting them with their personal, private, and business banking needs. The Company also offers businesses specialist sector knowledge in areas such as sustainable energy, commercial property and technology, as well as access to specialist entrepreneurial support. Its segments include Retail Banking, Private Banking, Commercial &amp; Institutional, and Central items &amp; other. Retail Banking segment serves personal customers in the United Kingdom, including Ulster Bank customers in Northern Ireland. Private Banking segment serves United Kingdom-connected high-net-worth individuals and their business interests. Commercial &amp; Institutional segment consists of customer businesses reported under business banking, commercial mid-market and corporate &amp; institutions, supporting its customers across the full non-personal customer lifecycle, both domestically and internationally.</v>
    <v>61200</v>
    <v>OTC Markets</v>
    <v>OTCM</v>
    <v>OTCM</v>
    <v>Gogarburn, PO Box 1000, EDINBURGH, MIDLOTHIAN, EH12 1HQ GB</v>
    <v>3.5</v>
    <v>Banking Services</v>
    <v>Stock</v>
    <v>45415.562518923434</v>
    <v>2381</v>
    <v>3.5</v>
    <v>26446230000</v>
    <v>NATWEST GROUP PLC</v>
    <v>NATWEST GROUP PLC</v>
    <v>3.5</v>
    <v>5.9076000000000004</v>
    <v>3.6</v>
    <v>3.5</v>
    <v>8721122000</v>
    <v>RBSPF</v>
    <v>NATWEST GROUP PLC (OTCM:RBSPF)</v>
    <v>2232</v>
    <v>42300090</v>
    <v>1968</v>
  </rv>
  <rv s="4">
    <v>2382</v>
  </rv>
  <rv s="0">
    <v>https://www.bing.com/financeapi/forcetrigger?t=a2rcoc&amp;q=OTCM%3aOSCUF&amp;form=skydnc</v>
    <v>Learn more on Bing</v>
  </rv>
  <rv s="16">
    <v>en-GB</v>
    <v>a2rcoc</v>
    <v>268435456</v>
    <v>1</v>
    <v>Powered by Refinitiv</v>
    <v>45</v>
    <v>Japan Exchange Group, Inc. (OTCM:OSCUF)</v>
    <v>8</v>
    <v>181</v>
    <v>Finance</v>
    <v>15</v>
    <v>28.57</v>
    <v>16.25</v>
    <v>0.9304</v>
    <v>-1.18</v>
    <v>-4.8399999999999999E-2</v>
    <v>USD</v>
    <v>Japan Exchange Group, Inc. is primarily engaged in the opening and operation of financial instruments exchange markets opened by Tokyo Securities Exchange Co., Ltd. and Osaka Securities Exchange Co., Ltd and others. It operates in both spot market and derivatives market. In spot market, it provides a variety of one-stop products, including Japanese stock index, foreign equity index, precious metals, commodities such as agricultural crops, products that link to REIT index performance, products linked to the performance of a leveraged index or inversed index, among others. In derivatives market, it provides index futures trading, index options trading, government bond futures trading, government bond futures options trading, securities options trading and foreign exchange margin trading. It also provides various market information, such as public information, and corporate action information.</v>
    <v>1238</v>
    <v>OTC Markets</v>
    <v>OTCM</v>
    <v>OTCM</v>
    <v>2-1, Nihombashi Kabuto-cho, CHUO-KU, TOKYO-TO, 103-8224 JP</v>
    <v>23.2</v>
    <v>Investment Banking &amp; Investment Services</v>
    <v>Stock</v>
    <v>45413.580713668751</v>
    <v>2384</v>
    <v>23.2</v>
    <v>1936126000000</v>
    <v>Japan Exchange Group, Inc.</v>
    <v>Japan Exchange Group, Inc.</v>
    <v>23.2</v>
    <v>30.030999999999999</v>
    <v>24.38</v>
    <v>23.2</v>
    <v>522289200</v>
    <v>OSCUF</v>
    <v>Japan Exchange Group, Inc. (OTCM:OSCUF)</v>
    <v>10000</v>
    <v>2526730</v>
  </rv>
  <rv s="4">
    <v>2385</v>
  </rv>
  <rv s="0">
    <v>https://www.bing.com/financeapi/forcetrigger?t=a1t6m7&amp;q=XNYS%3aFNF&amp;form=skydnc</v>
    <v>Learn more on Bing</v>
  </rv>
  <rv s="5">
    <v>en-GB</v>
    <v>a1t6m7</v>
    <v>268435456</v>
    <v>1</v>
    <v>Powered by Refinitiv</v>
    <v>7</v>
    <v>FIDELITY NATIONAL FINANCIAL, INC. (XNYS:FNF)</v>
    <v>8</v>
    <v>9</v>
    <v>Finance</v>
    <v>5</v>
    <v>53.963700000000003</v>
    <v>32.020000000000003</v>
    <v>1.3753</v>
    <v>0.51</v>
    <v>1.359E-3</v>
    <v>9.9979999999999999E-3</v>
    <v>7.0000000000000007E-2</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52.19</v>
    <v>Insurance</v>
    <v>Stock</v>
    <v>45415.958333356248</v>
    <v>2387</v>
    <v>51.5</v>
    <v>14077230000</v>
    <v>FIDELITY NATIONAL FINANCIAL, INC.</v>
    <v>FIDELITY NATIONAL FINANCIAL, INC.</v>
    <v>51.89</v>
    <v>27.0304</v>
    <v>51.01</v>
    <v>51.52</v>
    <v>51.59</v>
    <v>273238200</v>
    <v>FNF</v>
    <v>FIDELITY NATIONAL FINANCIAL, INC. (XNYS:FNF)</v>
    <v>606361</v>
    <v>1389160</v>
    <v>2005</v>
  </rv>
  <rv s="4">
    <v>2388</v>
  </rv>
  <rv s="0">
    <v>https://www.bing.com/financeapi/forcetrigger?t=a1tpsm&amp;q=XNYS%3aGDDY&amp;form=skydnc</v>
    <v>Learn more on Bing</v>
  </rv>
  <rv s="5">
    <v>en-GB</v>
    <v>a1tpsm</v>
    <v>268435456</v>
    <v>1</v>
    <v>Powered by Refinitiv</v>
    <v>7</v>
    <v>GODADDY INC. (XNYS:GDDY)</v>
    <v>8</v>
    <v>9</v>
    <v>Finance</v>
    <v>5</v>
    <v>127.98990000000001</v>
    <v>67.435000000000002</v>
    <v>1.0784</v>
    <v>-0.69</v>
    <v>4.934E-3</v>
    <v>-5.5500000000000002E-3</v>
    <v>0.61</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127.98990000000001</v>
    <v>Software &amp; IT Services</v>
    <v>Stock</v>
    <v>45415.986682291405</v>
    <v>2390</v>
    <v>122.04</v>
    <v>17651050000</v>
    <v>GODADDY INC.</v>
    <v>GODADDY INC.</v>
    <v>126.15</v>
    <v>10.460100000000001</v>
    <v>124.33</v>
    <v>123.64</v>
    <v>124.25</v>
    <v>141969300</v>
    <v>GDDY</v>
    <v>GODADDY INC. (XNYS:GDDY)</v>
    <v>2261279</v>
    <v>1273218</v>
    <v>2014</v>
  </rv>
  <rv s="4">
    <v>2391</v>
  </rv>
  <rv s="0">
    <v>https://www.bing.com/financeapi/forcetrigger?t=aey777&amp;q=XFRA%3a27MB&amp;form=skydnc</v>
    <v>Learn more on Bing</v>
  </rv>
  <rv s="23">
    <v>en-GB</v>
    <v>aey777</v>
    <v>268435456</v>
    <v>1</v>
    <v>Powered by Refinitiv</v>
    <v>70</v>
    <v>MELROSE INDUSTRIES PLC (XFRA:27M)</v>
    <v>8</v>
    <v>98</v>
    <v>Finance</v>
    <v>15</v>
    <v>2.0005000000000002</v>
    <v>-0.72199999999999998</v>
    <v>-9.2993000000000006E-2</v>
    <v>EUR</v>
    <v>Melrose Industries PLC is a United Kingdom-based pure-play aerospace company. The Company provides advanced aerospace components and systems to all major original equipment manufacturer (OEMs), across both civil and defense markets. The Company operates through two divisions: Engines and Structures. Engines segment is a global tier one supplier to the aerospace engines market, including structural engineered components; parts repair; commercial and aftermarket contracts. Structures segment is a multi-technology global tier one supplier of both civil and defense air frames, including lightweight composite and metallic structures: electrical distribution systems and components. Its business includes GKN Aerospace, is a tier one supplier of airframe and engine structures, landing gear, electrical interconnection systems, transparencies, and aftermarket services.</v>
    <v>14741</v>
    <v>Deutsche Boerse AG</v>
    <v>XFRA</v>
    <v>XFRA</v>
    <v>11th Floor, The Colmore Building, 20 Colmore Circus Queensway, BIRMINGHAM, WEST MIDLANDS, B4 6AT GB</v>
    <v>7.0460000000000003</v>
    <v>Aerospace &amp; Defense</v>
    <v>Stock</v>
    <v>45415.836805555555</v>
    <v>2393</v>
    <v>7.0419999999999998</v>
    <v>7889426000</v>
    <v>MELROSE INDUSTRIES PLC</v>
    <v>MELROSE INDUSTRIES PLC</v>
    <v>7.0460000000000003</v>
    <v>7442</v>
    <v>7.7640000000000002</v>
    <v>7.0419999999999998</v>
    <v>1308363000</v>
    <v>27M</v>
    <v>MELROSE INDUSTRIES PLC (XFRA:27M)</v>
    <v>125</v>
    <v>4211970</v>
    <v>2015</v>
  </rv>
  <rv s="4">
    <v>2394</v>
  </rv>
  <rv s="0">
    <v>https://www.bing.com/financeapi/forcetrigger?t=a25l52&amp;q=XNYS%3aVST&amp;form=skydnc</v>
    <v>Learn more on Bing</v>
  </rv>
  <rv s="5">
    <v>en-GB</v>
    <v>a25l52</v>
    <v>268435456</v>
    <v>1</v>
    <v>Powered by Refinitiv</v>
    <v>7</v>
    <v>VISTRA CORP. (XNYS:VST)</v>
    <v>8</v>
    <v>9</v>
    <v>Finance</v>
    <v>5</v>
    <v>83.03</v>
    <v>22.695</v>
    <v>0.99360000000000004</v>
    <v>1.62</v>
    <v>4.1722999999999996E-2</v>
    <v>2.0283000000000002E-2</v>
    <v>3.4</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83.03</v>
    <v>Electrical Utilities &amp; IPPs</v>
    <v>Stock</v>
    <v>45415.999987950781</v>
    <v>2396</v>
    <v>80.0715</v>
    <v>28427338305</v>
    <v>VISTRA CORP.</v>
    <v>VISTRA CORP.</v>
    <v>80.599999999999994</v>
    <v>23.274899999999999</v>
    <v>79.87</v>
    <v>81.489999999999995</v>
    <v>84.89</v>
    <v>348844500</v>
    <v>VST</v>
    <v>VISTRA CORP. (XNYS:VST)</v>
    <v>5588512</v>
    <v>5608823</v>
    <v>2016</v>
  </rv>
  <rv s="4">
    <v>2397</v>
  </rv>
  <rv s="0">
    <v>https://www.bing.com/financeapi/forcetrigger?t=a22qp2&amp;q=XNYS%3aSE&amp;form=skydnc</v>
    <v>Learn more on Bing</v>
  </rv>
  <rv s="5">
    <v>en-GB</v>
    <v>a22qp2</v>
    <v>268435456</v>
    <v>1</v>
    <v>Powered by Refinitiv</v>
    <v>7</v>
    <v>SEA LIMITED (XNYS:SE)</v>
    <v>8</v>
    <v>9</v>
    <v>Finance</v>
    <v>5</v>
    <v>88.39</v>
    <v>34.35</v>
    <v>1.5350999999999999</v>
    <v>2.68</v>
    <v>3.0000000000000001E-3</v>
    <v>4.1887999999999995E-2</v>
    <v>0.2</v>
    <v>USD</v>
    <v>Sea Limited is a consumer Internet company. The Company operates through three segments: Digital entertainment, E-commerce, and Digital financial services. The Digital entertainment segment includes Garena, which offers mobile and personal computer (PC) online games and develops mobile games for the global market. Garena also promotes eSports. The E-commerce segment includes the Shopee platform, which is a mobile-centric, social-focused marketplace. It provides users with a convenient and safe shopping environment with integrated payment, logistics infrastructure and comprehensive sales services. Products from manufacturers and third parties are also purchased and sold directly to buyers on the Shopee platform. The Digital financial services segment includes SeaMoney, which provides a variety of payment services and loans to individuals and businesses. In addition, SeaMoney also integrates with third-party merchant partners and covers a set of consumption use cases.</v>
    <v>62700</v>
    <v>New York Stock Exchange</v>
    <v>XNYS</v>
    <v>XNYS</v>
    <v>1 Fusionopolis Place, #17-10 Galaxis, 138522 SG</v>
    <v>67</v>
    <v>Software &amp; IT Services</v>
    <v>Stock</v>
    <v>45415.999415092185</v>
    <v>2399</v>
    <v>64.45</v>
    <v>38285504400</v>
    <v>SEA LIMITED</v>
    <v>SEA LIMITED</v>
    <v>64.739999999999995</v>
    <v>287.45150000000001</v>
    <v>63.98</v>
    <v>66.66</v>
    <v>66.86</v>
    <v>574340000</v>
    <v>SE</v>
    <v>SEA LIMITED (XNYS:SE)</v>
    <v>5615774</v>
    <v>5702981</v>
    <v>2009</v>
  </rv>
  <rv s="4">
    <v>2400</v>
  </rv>
  <rv s="0">
    <v>https://www.bing.com/financeapi/forcetrigger?t=bof4hw&amp;q=XFRA%3a3AD2&amp;form=skydnc</v>
    <v>Learn more on Bing</v>
  </rv>
  <rv s="23">
    <v>en-GB</v>
    <v>bof4hw</v>
    <v>268435456</v>
    <v>1</v>
    <v>Powered by Refinitiv</v>
    <v>70</v>
    <v>Epiroc AB (XFRA:3AD2)</v>
    <v>8</v>
    <v>182</v>
    <v>Finance</v>
    <v>15</v>
    <v>0.97670000000000001</v>
    <v>-0.03</v>
    <v>-1.908E-3</v>
    <v>EUR</v>
    <v>Epiroc AB is a Sweden-based productivity and sustainability partner for customers within mining and infrastructure. The Company’s products are primarily used in hard rock applications. Epiroc develops and provides equipment such as drilling rigs, quarrying and construction equipment and tools for above-ground and underground applications. The company also offers service and other aftermarket support as well as solutions for automation, digitization and electrification. The Group has two reporting segments, Equipment &amp; Service and Tools &amp; Attachments. Equipment &amp; Service provides mining and rock excavation equipment and related service and spare parts. Tools &amp; Attachments provides rock drilling tools and hydraulic attachments that are attached to machines and mainly used for drilling, demolition and recycling as well as rock excavation.</v>
    <v>18157</v>
    <v>Deutsche Boerse AG</v>
    <v>XFRA</v>
    <v>XFRA</v>
    <v>Sickla Industrivag 19, NACKA, STOCKHOLM, 131 54 SE</v>
    <v>15.69</v>
    <v>Machinery, Equipment &amp; Components</v>
    <v>Stock</v>
    <v>45415.836805555555</v>
    <v>2402</v>
    <v>15.69</v>
    <v>240297500000</v>
    <v>Epiroc AB</v>
    <v>Epiroc AB</v>
    <v>15.69</v>
    <v>25.26</v>
    <v>15.72</v>
    <v>15.69</v>
    <v>1213739000</v>
    <v>3AD2</v>
    <v>Epiroc AB (XFRA:3AD2)</v>
    <v>58</v>
    <v>1208080</v>
    <v>1942</v>
  </rv>
  <rv s="4">
    <v>2403</v>
  </rv>
  <rv s="0">
    <v>https://www.bing.com/financeapi/forcetrigger?t=bq372w&amp;q=XNYS%3aAVTR&amp;form=skydnc</v>
    <v>Learn more on Bing</v>
  </rv>
  <rv s="5">
    <v>en-GB</v>
    <v>bq372w</v>
    <v>268435456</v>
    <v>1</v>
    <v>Powered by Refinitiv</v>
    <v>7</v>
    <v>AVANTOR, INC. (XNYS:AVTR)</v>
    <v>8</v>
    <v>9</v>
    <v>Finance</v>
    <v>5</v>
    <v>26.16</v>
    <v>16.63</v>
    <v>1.3622000000000001</v>
    <v>0.4</v>
    <v>-6.1083999999999999E-2</v>
    <v>1.6447E-2</v>
    <v>-1.51</v>
    <v>USD</v>
    <v>Avantor, Inc. is a global provider of mission-critical products and services to customers in the biopharma, healthcare, education and government, and advanced technologies &amp; applied materials industries.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biological safety cabinets and critical environment supplies.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24.85</v>
    <v>Healthcare Equipment &amp; Supplies</v>
    <v>Stock</v>
    <v>45415.958333356248</v>
    <v>2405</v>
    <v>24.53</v>
    <v>16789191168</v>
    <v>AVANTOR, INC.</v>
    <v>AVANTOR, INC.</v>
    <v>24.58</v>
    <v>64.610600000000005</v>
    <v>24.32</v>
    <v>24.72</v>
    <v>23.21</v>
    <v>679266300</v>
    <v>AVTR</v>
    <v>AVANTOR, INC. (XNYS:AVTR)</v>
    <v>3436407</v>
    <v>4916582</v>
    <v>2016</v>
  </rv>
  <rv s="4">
    <v>2406</v>
  </rv>
  <rv s="0">
    <v>https://www.bing.com/financeapi/forcetrigger?t=a1pmur&amp;q=XNAS%3aCHKP&amp;form=skydnc</v>
    <v>Learn more on Bing</v>
  </rv>
  <rv s="5">
    <v>en-GB</v>
    <v>a1pmur</v>
    <v>268435456</v>
    <v>1</v>
    <v>Powered by Refinitiv</v>
    <v>7</v>
    <v>CHECK POINT SOFTWARE TECHNOLOGIES LTD. (XNAS:CHKP)</v>
    <v>8</v>
    <v>9</v>
    <v>Finance</v>
    <v>5</v>
    <v>168.82</v>
    <v>118.215</v>
    <v>0.62109999999999999</v>
    <v>1.73</v>
    <v>7.077E-3</v>
    <v>1.1573999999999999E-2</v>
    <v>1.07</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151.24</v>
    <v>Software &amp; IT Services</v>
    <v>Stock</v>
    <v>45415.99895497656</v>
    <v>2408</v>
    <v>149</v>
    <v>17071447679</v>
    <v>CHECK POINT SOFTWARE TECHNOLOGIES LTD.</v>
    <v>CHECK POINT SOFTWARE TECHNOLOGIES LTD.</v>
    <v>149.26</v>
    <v>21.026900000000001</v>
    <v>149.47</v>
    <v>151.19999999999999</v>
    <v>152.27000000000001</v>
    <v>112906400</v>
    <v>CHKP</v>
    <v>CHECK POINT SOFTWARE TECHNOLOGIES LTD. (XNAS:CHKP)</v>
    <v>523713</v>
    <v>667902</v>
    <v>1993</v>
  </rv>
  <rv s="4">
    <v>2409</v>
  </rv>
  <rv s="0">
    <v>https://www.bing.com/financeapi/forcetrigger?t=a26fww&amp;q=XNAS%3aZBRA&amp;form=skydnc</v>
    <v>Learn more on Bing</v>
  </rv>
  <rv s="5">
    <v>en-GB</v>
    <v>a26fww</v>
    <v>268435456</v>
    <v>1</v>
    <v>Powered by Refinitiv</v>
    <v>7</v>
    <v>ZEBRA TECHNOLOGIES CORPORATION (XNAS:ZBRA)</v>
    <v>8</v>
    <v>9</v>
    <v>Finance</v>
    <v>5</v>
    <v>322.95170000000002</v>
    <v>194.59370000000001</v>
    <v>1.7231000000000001</v>
    <v>-3.12</v>
    <v>-2.9069999999999996E-4</v>
    <v>-9.9769999999999998E-3</v>
    <v>-0.09</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317.07</v>
    <v>Electronic Equipment &amp; Parts</v>
    <v>Stock</v>
    <v>45415.931835844531</v>
    <v>2411</v>
    <v>308.93</v>
    <v>15912160000</v>
    <v>ZEBRA TECHNOLOGIES CORPORATION</v>
    <v>ZEBRA TECHNOLOGIES CORPORATION</v>
    <v>315.64999999999998</v>
    <v>61.401000000000003</v>
    <v>312.70999999999998</v>
    <v>309.58999999999997</v>
    <v>309.5</v>
    <v>51397530</v>
    <v>ZBRA</v>
    <v>ZEBRA TECHNOLOGIES CORPORATION (XNAS:ZBRA)</v>
    <v>475225</v>
    <v>382129</v>
    <v>1991</v>
  </rv>
  <rv s="4">
    <v>2412</v>
  </rv>
  <rv s="0">
    <v>https://www.bing.com/financeapi/forcetrigger?t=a1r177&amp;q=XNYS%3aDGX&amp;form=skydnc</v>
    <v>Learn more on Bing</v>
  </rv>
  <rv s="5">
    <v>en-GB</v>
    <v>a1r177</v>
    <v>268435456</v>
    <v>1</v>
    <v>Powered by Refinitiv</v>
    <v>7</v>
    <v>QUEST DIAGNOSTICS INCORPORATED (XNYS:DGX)</v>
    <v>8</v>
    <v>9</v>
    <v>Finance</v>
    <v>5</v>
    <v>145.58000000000001</v>
    <v>119.59</v>
    <v>0.8931</v>
    <v>1.04</v>
    <v>-3.3338E-2</v>
    <v>7.6280000000000002E-3</v>
    <v>-4.58</v>
    <v>USD</v>
    <v>Quest Diagnostics Incorporated is a provider of diagnostic information services. The Company operates through the DIS segment, which provides diagnostic information services to a range of customers within its primary customer channels: physicians, hospitals, and patients and consumers. It provides diagnostic information services for infectious diseases, such as tuberculosis (e.g., T.SPOT.TB and Quantiferon offerings) and tick-borne disease (e.g., Accutix offering). Its comprehensive offerings in drug monitoring and toxicology, in neurology diagnostics, in advanced cardiovascular diagnostic information services (e.g. CARDIO IQ and Cleveland HeartLab offerings through its Cardiometabolic Center of Excellence), and in cancer diagnostics. Its Diagnostic Solutions business consists of its risk assessment services and healthcare information technology businesses. Its risk assessment service, ExamOne, is a provider of risk assessment services for the life insurance industry in North America.</v>
    <v>40000</v>
    <v>New York Stock Exchange</v>
    <v>XNYS</v>
    <v>XNYS</v>
    <v>500 Plaza Drive, SECAUCUS, NJ, 07094 US</v>
    <v>137.47999999999999</v>
    <v>Healthcare Providers &amp; Services</v>
    <v>Stock</v>
    <v>45415.958333356248</v>
    <v>2414</v>
    <v>135.26499999999999</v>
    <v>15261764008</v>
    <v>QUEST DIAGNOSTICS INCORPORATED</v>
    <v>QUEST DIAGNOSTICS INCORPORATED</v>
    <v>136.66</v>
    <v>18.487200000000001</v>
    <v>136.34</v>
    <v>137.38</v>
    <v>132.80000000000001</v>
    <v>111091600</v>
    <v>DGX</v>
    <v>QUEST DIAGNOSTICS INCORPORATED (XNYS:DGX)</v>
    <v>640502</v>
    <v>1102810</v>
    <v>1996</v>
  </rv>
  <rv s="4">
    <v>2415</v>
  </rv>
  <rv s="0">
    <v>https://www.bing.com/financeapi/forcetrigger?t=a1vp4c&amp;q=XNYS%3aIPG&amp;form=skydnc</v>
    <v>Learn more on Bing</v>
  </rv>
  <rv s="5">
    <v>en-GB</v>
    <v>a1vp4c</v>
    <v>268435456</v>
    <v>1</v>
    <v>Powered by Refinitiv</v>
    <v>7</v>
    <v>THE INTERPUBLIC GROUP OF COMPANIES, INC. (XNYS:IPG)</v>
    <v>8</v>
    <v>9</v>
    <v>Finance</v>
    <v>5</v>
    <v>40.950000000000003</v>
    <v>27.2</v>
    <v>1.1243000000000001</v>
    <v>0.19</v>
    <v>4.8830000000000002E-3</v>
    <v>6.2229999999999994E-3</v>
    <v>0.15</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31.01</v>
    <v>Media &amp; Publishing</v>
    <v>Stock</v>
    <v>45415.958333356248</v>
    <v>2417</v>
    <v>30.63</v>
    <v>11594450000</v>
    <v>THE INTERPUBLIC GROUP OF COMPANIES, INC.</v>
    <v>THE INTERPUBLIC GROUP OF COMPANIES, INC.</v>
    <v>30.84</v>
    <v>10.9099</v>
    <v>30.53</v>
    <v>30.72</v>
    <v>30.87</v>
    <v>377423500</v>
    <v>IPG</v>
    <v>THE INTERPUBLIC GROUP OF COMPANIES, INC. (XNYS:IPG)</v>
    <v>2066467</v>
    <v>3611680</v>
    <v>1930</v>
  </rv>
  <rv s="4">
    <v>2418</v>
  </rv>
  <rv s="0">
    <v>https://www.bing.com/financeapi/forcetrigger?t=a226rw&amp;q=XNYS%3aROL&amp;form=skydnc</v>
    <v>Learn more on Bing</v>
  </rv>
  <rv s="5">
    <v>en-GB</v>
    <v>a226rw</v>
    <v>268435456</v>
    <v>1</v>
    <v>Powered by Refinitiv</v>
    <v>7</v>
    <v>ROLLINS, INC. (XNYS:ROL)</v>
    <v>8</v>
    <v>9</v>
    <v>Finance</v>
    <v>5</v>
    <v>47.45</v>
    <v>32.19</v>
    <v>0.66249999999999998</v>
    <v>1.38</v>
    <v>-2.2343999999999999E-2</v>
    <v>3.0844999999999997E-2</v>
    <v>-1.0305</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46.23</v>
    <v>Professional &amp; Commercial Services</v>
    <v>Stock</v>
    <v>45415.958333344533</v>
    <v>2420</v>
    <v>44.85</v>
    <v>22332706048</v>
    <v>ROLLINS, INC.</v>
    <v>ROLLINS, INC.</v>
    <v>45.05</v>
    <v>51.051600000000001</v>
    <v>44.74</v>
    <v>46.12</v>
    <v>45.089500000000001</v>
    <v>484230400</v>
    <v>ROL</v>
    <v>ROLLINS, INC. (XNYS:ROL)</v>
    <v>1947294</v>
    <v>1902797</v>
    <v>1948</v>
  </rv>
  <rv s="4">
    <v>2421</v>
  </rv>
  <rv s="0">
    <v>https://www.bing.com/financeapi/forcetrigger?t=c66nsm&amp;q=XNAS%3aHNVR&amp;form=skydnc</v>
    <v>Learn more on Bing</v>
  </rv>
  <rv s="5">
    <v>en-GB</v>
    <v>c66nsm</v>
    <v>268435456</v>
    <v>1</v>
    <v>Powered by Refinitiv</v>
    <v>7</v>
    <v>HANOVER BANCORP, INC. (XNAS:HNVR)</v>
    <v>8</v>
    <v>9</v>
    <v>Finance</v>
    <v>5</v>
    <v>18.86</v>
    <v>13.62</v>
    <v>-3.3000000000000002E-2</v>
    <v>0.04</v>
    <v>-1.5653E-2</v>
    <v>2.4139999999999999E-3</v>
    <v>-0.26</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16.675000000000001</v>
    <v>Banking Services</v>
    <v>Stock</v>
    <v>45415.838151075783</v>
    <v>2423</v>
    <v>16.5</v>
    <v>120413696</v>
    <v>HANOVER BANCORP, INC.</v>
    <v>HANOVER BANCORP, INC.</v>
    <v>16.5</v>
    <v>4.5152999999999999</v>
    <v>16.57</v>
    <v>16.61</v>
    <v>16.350000000000001</v>
    <v>7249470</v>
    <v>HNVR</v>
    <v>HANOVER BANCORP, INC. (XNAS:HNVR)</v>
    <v>6945</v>
    <v>7795</v>
    <v>2015</v>
  </rv>
  <rv s="4">
    <v>2424</v>
  </rv>
  <rv s="0">
    <v>https://www.bing.com/financeapi/forcetrigger?t=a2c8ur&amp;q=OTCM%3aCKHUF&amp;form=skydnc</v>
    <v>Learn more on Bing</v>
  </rv>
  <rv s="7">
    <v>en-GB</v>
    <v>a2c8ur</v>
    <v>268435456</v>
    <v>1</v>
    <v>Powered by Refinitiv</v>
    <v>13</v>
    <v>CK Hutchison Holdings Limited (OTCM:CKHUF)</v>
    <v>8</v>
    <v>120</v>
    <v>Finance</v>
    <v>15</v>
    <v>6.8449999999999998</v>
    <v>4.5316000000000001</v>
    <v>0.81330000000000002</v>
    <v>2.75E-2</v>
    <v>5.587E-3</v>
    <v>USD</v>
    <v>CK Hutchison Holdings Ltd is an investment holding company operating diverse businesses in many countries around the world. The Company operates its business through four segments. Ports and Related Services segment operates ports and terminals in Asia, the Middle East, Africa, Europe, the Americas and Australia. Retail segment operates various health and beauty chains in Europe and Asia. It also operates supermarkets, consumer electronics as well as bottled water and beverage products manufacturing and sale in Hong Kong and Mainland China. Infrastructure segment has diversified investments in energy, transportation, water, waste management, waste-to-energy, household infrastructure and infrastructure related businesses all around the world. Telecommunications segment operates telecommunications services, offering a wide range of telecommunications and digital services in Europe, Asia and Australia.</v>
    <v>172622</v>
    <v>OTC Markets</v>
    <v>OTCM</v>
    <v>OTCM</v>
    <v>48th Floor, Cheung Kong Center, 2 Queen's Road Central, Central HK</v>
    <v>4.95</v>
    <v>Specialty Retailers</v>
    <v>Stock</v>
    <v>45415.654789050779</v>
    <v>2426</v>
    <v>4.95</v>
    <v>150903800000</v>
    <v>CK Hutchison Holdings Limited</v>
    <v>CK Hutchison Holdings Limited</v>
    <v>4.95</v>
    <v>6.2995999999999999</v>
    <v>4.9225000000000003</v>
    <v>4.95</v>
    <v>3830044000</v>
    <v>CKHUF</v>
    <v>CK Hutchison Holdings Limited (OTCM:CKHUF)</v>
    <v>1000</v>
    <v>6428400</v>
    <v>2014</v>
  </rv>
  <rv s="4">
    <v>2427</v>
  </rv>
  <rv s="0">
    <v>https://www.bing.com/financeapi/forcetrigger?t=ah3dcw&amp;q=XHKG%3a2&amp;form=skydnc</v>
    <v>Learn more on Bing</v>
  </rv>
  <rv s="5">
    <v>en-GB</v>
    <v>ah3dcw</v>
    <v>268435456</v>
    <v>1</v>
    <v>Powered by Refinitiv</v>
    <v>7</v>
    <v>CLP HOLDINGS LIMITED (XHKG:2)</v>
    <v>8</v>
    <v>183</v>
    <v>Finance</v>
    <v>113</v>
    <v>67.349999999999994</v>
    <v>55.4</v>
    <v>0.39789999999999998</v>
    <v>0.1</v>
    <v>-1.2789999999999999E-2</v>
    <v>1.601E-3</v>
    <v>-0.8</v>
    <v>HKD</v>
    <v>CLP Holdings Ltd is an investment holding company principally engaged in the generation and supply of electricity. The Company has a portfolio of power generation that includes coal, gas, nuclear and renewable sources. The Company is also engaged in the operation in the transmission, distribution, and retail of energy, and offers smart energy services. The Company operates its business in Hong Kong, Mainland China, Australia, India, Southeast Asia, and Taiwan.</v>
    <v>8041</v>
    <v>Hong Kong Stock Exchange</v>
    <v>XHKG</v>
    <v>XHKG</v>
    <v>8 Laguna Verde Avenue, Hung Hom, Kowloon HK</v>
    <v>62.85</v>
    <v>Electrical Utilities &amp; IPPs</v>
    <v>Stock</v>
    <v>45415.339564131253</v>
    <v>2429</v>
    <v>62.3</v>
    <v>157776800000</v>
    <v>CLP HOLDINGS LIMITED</v>
    <v>CLP HOLDINGS LIMITED</v>
    <v>62.7</v>
    <v>23.747199999999999</v>
    <v>62.45</v>
    <v>62.55</v>
    <v>61.75</v>
    <v>2526451000</v>
    <v>2</v>
    <v>CLP HOLDINGS LIMITED (XHKG:2)</v>
    <v>1882366</v>
    <v>2291360</v>
    <v>1997</v>
  </rv>
  <rv s="4">
    <v>2430</v>
  </rv>
  <rv s="0">
    <v>https://www.bing.com/financeapi/forcetrigger?t=ah5gc7&amp;q=XHKG%3a669&amp;form=skydnc</v>
    <v>Learn more on Bing</v>
  </rv>
  <rv s="5">
    <v>en-GB</v>
    <v>ah5gc7</v>
    <v>268435456</v>
    <v>1</v>
    <v>Powered by Refinitiv</v>
    <v>7</v>
    <v>TECHTRONIC INDUSTRIES COMPANY LIMITED (XHKG:669)</v>
    <v>8</v>
    <v>183</v>
    <v>Finance</v>
    <v>113</v>
    <v>111.6</v>
    <v>67.349999999999994</v>
    <v>0.89610000000000001</v>
    <v>-0.1</v>
    <v>-1.892E-3</v>
    <v>-9.452000000000001E-4</v>
    <v>-0.2</v>
    <v>HKD</v>
    <v>Techtronic Industries Co Ltd is an investment holding company principally engaged in power equipment products businesses. The Company mainly operates through two segments. The Power Equipment segment is engaged in the sales of power tools, power tool accessories, outdoor products and outdoor products accessories. Its power equipment products are sold under MILWAUKEE, EMPIRE, AEG, RYOBI, HOMELITE, Imperial Blades, and STILETTO brands, or through original equipment manufacturer (OEM) customers. The Floorcare and Cleaning segment is engaged in the sales of floor care products and floor care accessories. Its floorcare and cleaning products are sold under HOOVER, DIRT DEVIL, VAX and ORECK brands, or through OEM customers.</v>
    <v>47224</v>
    <v>Hong Kong Stock Exchange</v>
    <v>XHKG</v>
    <v>XHKG</v>
    <v>29/F, Tower 2, Kowloon Commerce Centre, 51 Kwai Cheong Road, Kwai Chung, New Territories HK</v>
    <v>106.2</v>
    <v>Machinery, Equipment &amp; Components</v>
    <v>Stock</v>
    <v>45415.339564131253</v>
    <v>2432</v>
    <v>102.1</v>
    <v>194099400000</v>
    <v>TECHTRONIC INDUSTRIES COMPANY LIMITED</v>
    <v>TECHTRONIC INDUSTRIES COMPANY LIMITED</v>
    <v>105</v>
    <v>25.3721</v>
    <v>105.8</v>
    <v>105.7</v>
    <v>105.5</v>
    <v>1834588000</v>
    <v>669</v>
    <v>TECHTRONIC INDUSTRIES COMPANY LIMITED (XHKG:669)</v>
    <v>6777695</v>
    <v>5377600</v>
    <v>1985</v>
  </rv>
  <rv s="4">
    <v>2433</v>
  </rv>
  <rv s="0">
    <v>https://www.bing.com/financeapi/forcetrigger?t=a2ayxm&amp;q=OTCM%3aCABGY&amp;form=skydnc</v>
    <v>Learn more on Bing</v>
  </rv>
  <rv s="5">
    <v>en-GB</v>
    <v>a2ayxm</v>
    <v>268435456</v>
    <v>1</v>
    <v>Powered by Refinitiv</v>
    <v>7</v>
    <v>Carlsberg A/S (OTCM:CABGY)</v>
    <v>8</v>
    <v>9</v>
    <v>Finance</v>
    <v>113</v>
    <v>33.6999</v>
    <v>23.32</v>
    <v>0.76670000000000005</v>
    <v>0.34</v>
    <v>0</v>
    <v>1.2829999999999999E-2</v>
    <v>0</v>
    <v>USD</v>
    <v>Carlsberg A/S is a Denmark-based company active within the brewing industry. It is primarily engaged in the production, marketing and sale of beer and soft drinks. The Company’s beer portfolio spans core beer brands, craft &amp; speciality brands and alcohol-free brews.Its operations are divided in geographical segments: Western Europe, Asia and Eastern &amp; Central Europe. The Company is also present in a number of markets where it does not operate its own breweries, through license business and export.</v>
    <v>31044</v>
    <v>OTC Markets</v>
    <v>OTCM</v>
    <v>OTCM</v>
    <v>J.C. Jacobsens Gade 1, Copenhagen V, DENMARK-NA, 1799 DK</v>
    <v>26.92</v>
    <v>Beverages</v>
    <v>Stock</v>
    <v>45415.835820971872</v>
    <v>2435</v>
    <v>26.7</v>
    <v>19217990000</v>
    <v>Carlsberg A/S</v>
    <v>Carlsberg A/S</v>
    <v>26.92</v>
    <v>18.591100000000001</v>
    <v>26.5</v>
    <v>26.84</v>
    <v>26.84</v>
    <v>671284100</v>
    <v>CABGY</v>
    <v>Carlsberg A/S (OTCM:CABGY)</v>
    <v>41470</v>
    <v>384420</v>
    <v>1900</v>
  </rv>
  <rv s="4">
    <v>2436</v>
  </rv>
  <rv s="0">
    <v>https://www.bing.com/financeapi/forcetrigger?t=ae8fbh&amp;q=XPAR%3aEDEN&amp;form=skydnc</v>
    <v>Learn more on Bing</v>
  </rv>
  <rv s="7">
    <v>en-GB</v>
    <v>ae8fbh</v>
    <v>268435456</v>
    <v>1</v>
    <v>Powered by Refinitiv</v>
    <v>13</v>
    <v>Edenred SE (XPAR:EDEN)</v>
    <v>8</v>
    <v>16</v>
    <v>Finance</v>
    <v>15</v>
    <v>62.4</v>
    <v>41.37</v>
    <v>0.66920000000000002</v>
    <v>1.34</v>
    <v>3.0303E-2</v>
    <v>EUR</v>
    <v>Edenred SE, formerly New Services Holding SA, is a France-based company engaged in the provision of prepaid corporate service vouchers. It designs and manages solutions that improve the efficiency of organizations and purchasing power to individuals. By ensuring that allocated funds are used specifically as intended, the Company's solutions enable its customers to more effectively manage their employee benefits (such as Ticket Restaurant, Ticket Alimentacion, Ticket Universal Employment Service Voucher (CESU) and Childcare Vouchers, among others), expense management process (Ticket Car, Ticket Clean Way and Repom, among others) and incentive and rewards programs (such as Ticket Compliments, Ticket Kadeos, among others). Edenred SA also supports public institutions in managing their social programs. The Company also operates through Vasa Slovensko and is present in over 40 countries in Americas, Europe, Africa and Asia. It also operates through UTA.</v>
    <v>11233</v>
    <v>Euronext Paris</v>
    <v>XPAR</v>
    <v>XPAR</v>
    <v>Direction de la Communication, Immeuble Be Issy, 14-16 boulevard Garibaldi, ISSY-LES-MOULINEAUX, ILE-DE-FRANCE, 92130 FR</v>
    <v>45.93</v>
    <v>Professional &amp; Commercial Services</v>
    <v>Stock</v>
    <v>45415.666666666664</v>
    <v>2438</v>
    <v>44.4</v>
    <v>11371230000</v>
    <v>Edenred SE</v>
    <v>Edenred SE</v>
    <v>44.5</v>
    <v>42.496000000000002</v>
    <v>44.22</v>
    <v>45.56</v>
    <v>249588100</v>
    <v>EDEN</v>
    <v>Edenred SE (XPAR:EDEN)</v>
    <v>498350</v>
    <v>726980</v>
    <v>2006</v>
  </rv>
  <rv s="4">
    <v>2439</v>
  </rv>
  <rv s="22">
    <v>en-GB</v>
    <v>cczlkr</v>
    <v>268435456</v>
    <v>1</v>
    <v>Powered by Refinitiv</v>
    <v>68</v>
    <v>SANTOS LIMITED (XFRA:STS)</v>
    <v>21</v>
    <v>184</v>
    <v>Finance</v>
    <v>15</v>
    <v>1.6307</v>
    <v>0</v>
    <v>0</v>
    <v>EUR</v>
    <v>Santos Limited is focused on three regional business unit, including Cooper Basin, Queensland and New South Wales (NSW) and (PNG), now form the Eastern Australia and PNG Business Unit, Northern Australia and Timor-Leste, and Western Australia now form the Western Australia, Northern Australia and Timor-Leste Business Unit and Alaska is the third regional Business Unit. Supporting these three business units are two functional divisions: Santos Energy Solutions and Upstream Gas and Liquids. The Cooper Basin produces natural gas, gas liquids and crude oil. Gas is sold primarily to domestic retailers, industry and for the production of liquefied natural gas, while gas liquids and crude oil are sold in domestic and export markets. Its GLNG project in Queensland produces liquefied natural gas (LNG) for export to global markets from the LNG plant at Gladstone and is also sold to the domestic market. Northern Australia and Timor-Leste is centered on the Bayu-Undan/Darwin LNG (DLNG) project.</v>
    <v>3864</v>
    <v>Deutsche Boerse AG</v>
    <v>XFRA</v>
    <v>XFRA</v>
    <v>Ground Floor Santos CTR, 60 Flinders Street, ADELAIDE, SOUTH AUSTRALIA, 5000 AU</v>
    <v>4.38</v>
    <v>Oil &amp; Gas</v>
    <v>Stock</v>
    <v>45415.836805555555</v>
    <v>4.38</v>
    <v>15846520000</v>
    <v>SANTOS LIMITED</v>
    <v>SANTOS LIMITED</v>
    <v>4.38</v>
    <v>4.38</v>
    <v>4.38</v>
    <v>3247773000</v>
    <v>STS</v>
    <v>SANTOS LIMITED (XFRA:STS)</v>
    <v>104730</v>
    <v>1954</v>
  </rv>
  <rv s="4">
    <v>2441</v>
  </rv>
  <rv s="0">
    <v>https://www.bing.com/financeapi/forcetrigger?t=amw4ar&amp;q=XSTO%3aALFA&amp;form=skydnc</v>
    <v>Learn more on Bing</v>
  </rv>
  <rv s="30">
    <v>en-GB</v>
    <v>amw4ar</v>
    <v>268435456</v>
    <v>1</v>
    <v>Powered by Refinitiv</v>
    <v>92</v>
    <v>Alfa Laval AB (XSTO:ALFA)</v>
    <v>8</v>
    <v>185</v>
    <v>Finance</v>
    <v>110</v>
    <v>1.1166</v>
    <v>1</v>
    <v>2.1320000000000002E-3</v>
    <v>SEK</v>
    <v>Alfa Laval AB is a Sweden-based company engaged in the development, manufacture and marketing of products and solutions for heat transfer, separation and fluid handling. The Company’s products are used in various industries, including production of chemicals, starch, paper, metals, sugar and ethanol. Its solutions are also used onboard vessels and in the engineering sector, mining industry and refinery sector, as well as for treating wastewater and creating a comfortable indoor climate. The Company's operations are divided into four business divisions that serve external customers: Energy, Food and Water, Marine, and Greenhouse. Additionally, it operates one shared division for procurement, production and distribution.</v>
    <v>21441</v>
    <v>NASDAQ Stockholm</v>
    <v>XSTO</v>
    <v>XSTO</v>
    <v>Rudeboksvagen 1, LUND, SKANE, 226 55 SE</v>
    <v>472.8</v>
    <v>Machinery, Equipment &amp; Components</v>
    <v>Stock</v>
    <v>45415.666666666664</v>
    <v>2443</v>
    <v>467</v>
    <v>194263400000</v>
    <v>Alfa Laval AB</v>
    <v>Alfa Laval AB</v>
    <v>471</v>
    <v>29.8413</v>
    <v>469</v>
    <v>470</v>
    <v>413326300</v>
    <v>ALFA</v>
    <v>Alfa Laval AB (XSTO:ALFA)</v>
    <v>506726</v>
    <v>878980</v>
  </rv>
  <rv s="4">
    <v>2444</v>
  </rv>
  <rv s="0">
    <v>https://www.bing.com/financeapi/forcetrigger?t=a1slur&amp;q=XNYS%3aFBHS&amp;form=skydnc</v>
    <v>Learn more on Bing</v>
  </rv>
  <rv s="5">
    <v>en-GB</v>
    <v>a1slur</v>
    <v>268435456</v>
    <v>1</v>
    <v>Powered by Refinitiv</v>
    <v>7</v>
    <v>FORTUNE BRANDS INNOVATIONS, INC. (XNYS:FBIN)</v>
    <v>8</v>
    <v>9</v>
    <v>Finance</v>
    <v>5</v>
    <v>84.92</v>
    <v>54.1</v>
    <v>1.5854999999999999</v>
    <v>1.72</v>
    <v>7.9810000000000002E-3</v>
    <v>2.4080000000000001E-2</v>
    <v>0.58379999999999999</v>
    <v>USD</v>
    <v>Fortune Brands Innovations, Inc. is a home, security and commercial building products company. The Company has three segments.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manufactures, sources and distributes locks, safety and security devices, and electronic security products and fire-resistant safes and security containers. The Company, through SpringWell Water Filtration Systems, provides residential whole-home water filtration and water softening solutions via direct-to-consumer channels.</v>
    <v>11729</v>
    <v>New York Stock Exchange</v>
    <v>XNYS</v>
    <v>XNYS</v>
    <v>520 Lake Cook Road, DEERFIELD, IL, 60015 US</v>
    <v>74.28</v>
    <v>Homebuilding &amp; Construction Supplies</v>
    <v>Stock</v>
    <v>45415.958333356248</v>
    <v>2446</v>
    <v>72.599999999999994</v>
    <v>9195050095</v>
    <v>FORTUNE BRANDS INNOVATIONS, INC.</v>
    <v>FORTUNE BRANDS INNOVATIONS, INC.</v>
    <v>73.099999999999994</v>
    <v>22.386500000000002</v>
    <v>71.430000000000007</v>
    <v>73.150000000000006</v>
    <v>73.733800000000002</v>
    <v>125701300</v>
    <v>FBIN</v>
    <v>FORTUNE BRANDS INNOVATIONS, INC. (XNYS:FBIN)</v>
    <v>1610731</v>
    <v>1094769</v>
    <v>1988</v>
  </rv>
  <rv s="4">
    <v>2447</v>
  </rv>
  <rv s="0">
    <v>https://www.bing.com/financeapi/forcetrigger?t=aa89im&amp;q=XASX%3aNST&amp;form=skydnc</v>
    <v>Learn more on Bing</v>
  </rv>
  <rv s="7">
    <v>en-GB</v>
    <v>aa89im</v>
    <v>268435456</v>
    <v>1</v>
    <v>Powered by Refinitiv</v>
    <v>13</v>
    <v>NORTHERN STAR RESOURCES LTD (XASX:NST)</v>
    <v>8</v>
    <v>41</v>
    <v>Finance</v>
    <v>42</v>
    <v>16.035</v>
    <v>9.99</v>
    <v>1.0584</v>
    <v>-0.24</v>
    <v>-1.6472000000000001E-2</v>
    <v>AUD</v>
    <v>Northern Star Resources Limited is a gold mining company. Its principal activities include the development, mining and processing of gold deposits and sale of refined gold derived from the Yandal and Kalgoorlie operations in Western Australia and from the Pogo operations in Alaska, and exploration in relation to gold deposits in Western Australia, the Northern Territory and Alaska. Its segments include KCGM, Kalgoorlie Operations, Carosue Dam, Pogo, Jundee, Thunderbox and Exploration. Kalgoorlie Consolidated Gold Mines (KCGM) Operations is located adjacent to the City of Kalgoorlie-Boulder about 600 kilometers (km) east of Perth, Western Australia. The KCGM Operations include the Fimiston Open Pit (Super Pit), Mt Charlotte Underground Mine and the Fimiston and Gidji Processing Plants. The Kalgoorlie Operations include the Kanowna Belle mine, which site is situated in the Eastern Goldfields of Western Australia. It also owns interests in the tenements comprising the Millrose Project.</v>
    <v>3383</v>
    <v>Australian Securities Exchange</v>
    <v>XASX</v>
    <v>XASX</v>
    <v>Level 4, 500 Hay Street, SUBIACO, WESTERN AUSTRALIA, 6008 AU</v>
    <v>14.69</v>
    <v>Metals &amp; Mining</v>
    <v>Stock</v>
    <v>45415.375</v>
    <v>2449</v>
    <v>14.32</v>
    <v>16472150000</v>
    <v>NORTHERN STAR RESOURCES LTD</v>
    <v>NORTHERN STAR RESOURCES LTD</v>
    <v>14.58</v>
    <v>22.390599999999999</v>
    <v>14.57</v>
    <v>14.33</v>
    <v>1149487000</v>
    <v>NST</v>
    <v>NORTHERN STAR RESOURCES LTD (XASX:NST)</v>
    <v>3795130</v>
    <v>4217560</v>
    <v>2000</v>
  </rv>
  <rv s="4">
    <v>2450</v>
  </rv>
  <rv s="0">
    <v>https://www.bing.com/financeapi/forcetrigger?t=a1tja2&amp;q=XNAS%3aFWONK&amp;form=skydnc</v>
    <v>Learn more on Bing</v>
  </rv>
  <rv s="5">
    <v>en-GB</v>
    <v>a1tja2</v>
    <v>268435456</v>
    <v>1</v>
    <v>Powered by Refinitiv</v>
    <v>7</v>
    <v>LIBERTY MEDIA CORPORATION (XNAS:FWONK)</v>
    <v>8</v>
    <v>9</v>
    <v>Finance</v>
    <v>5</v>
    <v>78.58</v>
    <v>60.95</v>
    <v>1.0860000000000001</v>
    <v>-0.33</v>
    <v>-1.4316000000000001E-2</v>
    <v>-4.6560000000000004E-3</v>
    <v>-1.01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72.42</v>
    <v>Media &amp; Publishing</v>
    <v>Stock</v>
    <v>45415.917249142971</v>
    <v>2452</v>
    <v>70.47</v>
    <v>28088210000</v>
    <v>LIBERTY MEDIA CORPORATION</v>
    <v>LIBERTY MEDIA CORPORATION</v>
    <v>71.48</v>
    <v>89.519099999999995</v>
    <v>70.88</v>
    <v>70.55</v>
    <v>69.540000000000006</v>
    <v>652948800</v>
    <v>FWONK</v>
    <v>LIBERTY MEDIA CORPORATION (XNAS:FWONK)</v>
    <v>761489</v>
    <v>1011044</v>
    <v>2012</v>
  </rv>
  <rv s="4">
    <v>2453</v>
  </rv>
  <rv s="0">
    <v>https://www.bing.com/financeapi/forcetrigger?t=adzj2w&amp;q=XCSE%3aORSTED&amp;form=skydnc</v>
    <v>Learn more on Bing</v>
  </rv>
  <rv s="6">
    <v>en-GB</v>
    <v>adzj2w</v>
    <v>268435456</v>
    <v>1</v>
    <v>Powered by Refinitiv</v>
    <v>10</v>
    <v>Oersted A/S (XCSE:ORSTED)</v>
    <v>8</v>
    <v>186</v>
    <v>Finance</v>
    <v>110</v>
    <v>1400.5</v>
    <v>248</v>
    <v>1.1234</v>
    <v>14.6</v>
    <v>3.7263999999999999E-2</v>
    <v>DKK</v>
    <v>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v>
    <v>8706</v>
    <v>Nasdaq Copenhagen</v>
    <v>XCSE</v>
    <v>XCSE</v>
    <v>Kraftvaerksvej 53, Skaerbaek, FREDERICIA, DENMARK-NA, 7000 DK</v>
    <v>429.7</v>
    <v>Electrical Utilities &amp; IPPs</v>
    <v>Stock</v>
    <v>45415.638888888891</v>
    <v>2455</v>
    <v>387.1</v>
    <v>164705300000</v>
    <v>Oersted A/S</v>
    <v>Oersted A/S</v>
    <v>392.9</v>
    <v>391.8</v>
    <v>406.4</v>
    <v>420381100</v>
    <v>ORSTED</v>
    <v>Oersted A/S (XCSE:ORSTED)</v>
    <v>903229</v>
    <v>553050</v>
    <v>1972</v>
  </rv>
  <rv s="4">
    <v>2456</v>
  </rv>
  <rv s="0">
    <v>https://www.bing.com/financeapi/forcetrigger?t=a245fr&amp;q=XNYS%3aTEVA&amp;form=skydnc</v>
    <v>Learn more on Bing</v>
  </rv>
  <rv s="13">
    <v>en-GB</v>
    <v>a245fr</v>
    <v>268435456</v>
    <v>1</v>
    <v>Powered by Refinitiv</v>
    <v>33</v>
    <v>TEVA PHARMACEUTICAL INDUSTRIES LIMITED (XNYS:TEVA)</v>
    <v>8</v>
    <v>34</v>
    <v>Finance</v>
    <v>5</v>
    <v>14.465</v>
    <v>7.085</v>
    <v>0.87470000000000003</v>
    <v>-0.1</v>
    <v>2.2750000000000001E-3</v>
    <v>-7.1020000000000007E-3</v>
    <v>3.1800000000000002E-2</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14.16</v>
    <v>Pharmaceuticals</v>
    <v>Stock</v>
    <v>45415.993308448436</v>
    <v>2458</v>
    <v>13.96</v>
    <v>15781020000</v>
    <v>TEVA PHARMACEUTICAL INDUSTRIES LIMITED</v>
    <v>TEVA PHARMACEUTICAL INDUSTRIES LIMITED</v>
    <v>14.15</v>
    <v>14.08</v>
    <v>13.98</v>
    <v>14.011799999999999</v>
    <v>1132641000</v>
    <v>TEVA</v>
    <v>TEVA PHARMACEUTICAL INDUSTRIES LIMITED (XNYS:TEVA)</v>
    <v>7051252</v>
    <v>8992715</v>
    <v>1944</v>
  </rv>
  <rv s="4">
    <v>2459</v>
  </rv>
  <rv s="0">
    <v>https://www.bing.com/financeapi/forcetrigger?t=a1zxa2&amp;q=XNYS%3aPKG&amp;form=skydnc</v>
    <v>Learn more on Bing</v>
  </rv>
  <rv s="5">
    <v>en-GB</v>
    <v>a1zxa2</v>
    <v>268435456</v>
    <v>1</v>
    <v>Powered by Refinitiv</v>
    <v>7</v>
    <v>PACKAGING CORPORATION OF AMERICA (XNYS:PKG)</v>
    <v>8</v>
    <v>9</v>
    <v>Finance</v>
    <v>5</v>
    <v>191.27</v>
    <v>122.2</v>
    <v>0.78969999999999996</v>
    <v>0.93</v>
    <v>0</v>
    <v>5.3039999999999997E-3</v>
    <v>0</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1955 W Field Ct, LAKE FOREST, IL, 60045 US</v>
    <v>177.02</v>
    <v>Containers &amp; Packaging</v>
    <v>Stock</v>
    <v>45415.976862638279</v>
    <v>2461</v>
    <v>174.83</v>
    <v>15821070000</v>
    <v>PACKAGING CORPORATION OF AMERICA</v>
    <v>PACKAGING CORPORATION OF AMERICA</v>
    <v>176.26</v>
    <v>22.019400000000001</v>
    <v>175.34</v>
    <v>176.27</v>
    <v>176.27</v>
    <v>89754750</v>
    <v>PKG</v>
    <v>PACKAGING CORPORATION OF AMERICA (XNYS:PKG)</v>
    <v>475246</v>
    <v>659465</v>
    <v>1999</v>
  </rv>
  <rv s="4">
    <v>2462</v>
  </rv>
  <rv s="0">
    <v>https://www.bing.com/financeapi/forcetrigger?t=a1nkm7&amp;q=XNYS%3aAOS&amp;form=skydnc</v>
    <v>Learn more on Bing</v>
  </rv>
  <rv s="5">
    <v>en-GB</v>
    <v>a1nkm7</v>
    <v>268435456</v>
    <v>1</v>
    <v>Powered by Refinitiv</v>
    <v>7</v>
    <v>A. O. SMITH CORPORATION (XNYS:AOS)</v>
    <v>8</v>
    <v>9</v>
    <v>Finance</v>
    <v>5</v>
    <v>89.96</v>
    <v>63.88</v>
    <v>1.1898</v>
    <v>0.76</v>
    <v>-5.5430000000000002E-3</v>
    <v>9.0959999999999999E-3</v>
    <v>-0.46729999999999999</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84.88</v>
    <v>Machinery, Equipment &amp; Components</v>
    <v>Stock</v>
    <v>45415.958333356248</v>
    <v>2464</v>
    <v>84.03</v>
    <v>12365760000</v>
    <v>A. O. SMITH CORPORATION</v>
    <v>A. O. SMITH CORPORATION</v>
    <v>84.48</v>
    <v>21.896999999999998</v>
    <v>83.55</v>
    <v>84.31</v>
    <v>83.842699999999994</v>
    <v>146670100</v>
    <v>AOS</v>
    <v>A. O. SMITH CORPORATION (XNYS:AOS)</v>
    <v>558240</v>
    <v>1121397</v>
    <v>1986</v>
  </rv>
  <rv s="4">
    <v>2465</v>
  </rv>
  <rv s="0">
    <v>https://www.bing.com/financeapi/forcetrigger?t=br39hw&amp;q=XNYS%3aDT&amp;form=skydnc</v>
    <v>Learn more on Bing</v>
  </rv>
  <rv s="5">
    <v>en-GB</v>
    <v>br39hw</v>
    <v>268435456</v>
    <v>1</v>
    <v>Powered by Refinitiv</v>
    <v>7</v>
    <v>DYNATRACE, INC. (XNYS:DT)</v>
    <v>8</v>
    <v>9</v>
    <v>Finance</v>
    <v>5</v>
    <v>61.41</v>
    <v>40.57</v>
    <v>1.0597000000000001</v>
    <v>-0.05</v>
    <v>1.0920000000000001E-3</v>
    <v>-1.091E-3</v>
    <v>0.05</v>
    <v>USD</v>
    <v>Dynatrace, Inc. offers a unified observability and security platform with analytics and automation for dynamic, hybrid, multi-cloud environments. The Company’s Dynatrace Software Intelligence Platform provides application and micro service monitoring (APM), runtime application security, infrastructure monitoring, digital experience monitoring (DEM), business analytics, and cloud automation. Its product offerings include Applications and Microservices Monitoring, Infrastructure Monitoring, Application Security, Log Management and Analytics, Digital Experience Monitoring, Digital Business Analytics, and Cloud Automation. Its Dynatrace Infrastructure Monitoring provides complete visibility into a customer’s infrastructure layer across public and private clouds and hybrid, multi-cloud environments. It also provides real-time detection and blocking to help protect against injection attacks that exploit critical vulnerabilities, such as Log4Shell.</v>
    <v>4180</v>
    <v>New York Stock Exchange</v>
    <v>XNYS</v>
    <v>XNYS</v>
    <v>1601 Trapelo Rd Ste 116, WALTHAM, MA, 02451-7351 US</v>
    <v>46.46</v>
    <v>Software &amp; IT Services</v>
    <v>Stock</v>
    <v>45415.974864710159</v>
    <v>2467</v>
    <v>45.44</v>
    <v>13568610000</v>
    <v>DYNATRACE, INC.</v>
    <v>DYNATRACE, INC.</v>
    <v>46.34</v>
    <v>68.877899999999997</v>
    <v>45.84</v>
    <v>45.79</v>
    <v>45.84</v>
    <v>295999200</v>
    <v>DT</v>
    <v>DYNATRACE, INC. (XNYS:DT)</v>
    <v>8769237</v>
    <v>3121678</v>
    <v>2014</v>
  </rv>
  <rv s="4">
    <v>2468</v>
  </rv>
  <rv s="0">
    <v>https://www.bing.com/financeapi/forcetrigger?t=ae79f2&amp;q=XPAR%3aACA&amp;form=skydnc</v>
    <v>Learn more on Bing</v>
  </rv>
  <rv s="16">
    <v>en-GB</v>
    <v>ae79f2</v>
    <v>268435456</v>
    <v>1</v>
    <v>Powered by Refinitiv</v>
    <v>45</v>
    <v>Credit Agricole SA (XPAR:ACA)</v>
    <v>8</v>
    <v>46</v>
    <v>Finance</v>
    <v>15</v>
    <v>15.23</v>
    <v>10.220000000000001</v>
    <v>1.5854999999999999</v>
    <v>0.16</v>
    <v>1.0950999999999999E-2</v>
    <v>EUR</v>
    <v>Credit Agricole SA is a France-based banking group. The Company provides retail banking activities in France (Crdit Lyonnais) and abroad. It offers banking and insurance services through a network of regional, local banks and branches. It provides asset management, insurance and private banking, assets under management. The Company offers activities, such as finance, investment, and market banking standard, specialized bank financing, stock operations, consulting in mergers and acquisitions, investment capital, etc. Its retail banking LCL is organized in four business lines: retail banking for individual customers, retail banking for small businesses, private banking, and corporate banking. The company provide financial products and services to individual customers, small businesses, corporates, and local authorities in France and abroad.</v>
    <v>75125</v>
    <v>Euronext Paris</v>
    <v>XPAR</v>
    <v>XPAR</v>
    <v>12 place des Etats-Unis, Montrouge cedex, MONTROUGE, ILE-DE-FRANCE, 92127 FR</v>
    <v>15.23</v>
    <v>Banking Services</v>
    <v>Stock</v>
    <v>45415.666666666664</v>
    <v>2470</v>
    <v>14.76</v>
    <v>44692580000</v>
    <v>Credit Agricole SA</v>
    <v>Credit Agricole SA</v>
    <v>14.89</v>
    <v>7.6001000000000003</v>
    <v>14.61</v>
    <v>14.77</v>
    <v>3025902000</v>
    <v>ACA</v>
    <v>Credit Agricole SA (XPAR:ACA)</v>
    <v>8129082</v>
    <v>5116610</v>
  </rv>
  <rv s="4">
    <v>2471</v>
  </rv>
  <rv s="0">
    <v>https://www.bing.com/financeapi/forcetrigger?t=alo152&amp;q=XAMS%3aBESI&amp;form=skydnc</v>
    <v>Learn more on Bing</v>
  </rv>
  <rv s="16">
    <v>en-GB</v>
    <v>alo152</v>
    <v>268435456</v>
    <v>1</v>
    <v>Powered by Refinitiv</v>
    <v>45</v>
    <v>BE Semiconductor Industries NV (XAMS:BESI)</v>
    <v>8</v>
    <v>46</v>
    <v>Finance</v>
    <v>15</v>
    <v>182.9</v>
    <v>82.02</v>
    <v>1.7246999999999999</v>
    <v>4.95</v>
    <v>4.1112999999999997E-2</v>
    <v>EUR</v>
    <v>BE Semiconductor Industries N.V. (Besi) is a holding company. The Company is engaged in the development, manufacturing, marketing, sales and service of semiconductor assembly equipment for the global semiconductor and electronics industries. It operates through three segments: Die Attach, Packaging and Plating. It develops assembly processes and equipment for leadframe, substrate and wafer level packaging applications in a range of end user markets, including electronics, computer, automotive, industrial and solar energy. The Company offers products, such as Die attach equipment, which include single chip, multi-chip, multi module, flip chip, thermo-compression bonding (TCB) and enhanced wafer level ball grid array (eWLB) die bonding systems, and die sorting systems; Packaging equipment, which include wafer level molding and singulation systems, and Plating equipment, which include metal plating systems and related process chemicals.</v>
    <v>1760</v>
    <v>Euronext Amsterdam</v>
    <v>XAMS</v>
    <v>XAMS</v>
    <v>Ratio 6, DUIVEN, GELDERLAND, 6921 RW NL</v>
    <v>126.25</v>
    <v>Semiconductors &amp; Semiconductor Equipment</v>
    <v>Stock</v>
    <v>45415.666666666664</v>
    <v>2473</v>
    <v>121.5</v>
    <v>10171740000</v>
    <v>BE Semiconductor Industries NV</v>
    <v>BE Semiconductor Industries NV</v>
    <v>122.35</v>
    <v>54.922699999999999</v>
    <v>120.4</v>
    <v>125.35</v>
    <v>81146740</v>
    <v>BESI</v>
    <v>BE Semiconductor Industries NV (XAMS:BESI)</v>
    <v>465655</v>
    <v>603130</v>
  </rv>
  <rv s="4">
    <v>2474</v>
  </rv>
  <rv s="0">
    <v>https://www.bing.com/financeapi/forcetrigger?t=alo8vh&amp;q=XAMS%3aHEIO&amp;form=skydnc</v>
    <v>Learn more on Bing</v>
  </rv>
  <rv s="16">
    <v>en-GB</v>
    <v>alo8vh</v>
    <v>268435456</v>
    <v>1</v>
    <v>Powered by Refinitiv</v>
    <v>45</v>
    <v>Heineken Holding NV (XAMS:HEIO)</v>
    <v>8</v>
    <v>46</v>
    <v>Finance</v>
    <v>15</v>
    <v>88.35</v>
    <v>69.5</v>
    <v>0.76319999999999999</v>
    <v>-0.35</v>
    <v>-4.679E-3</v>
    <v>EUR</v>
    <v>Heineken Holding NV is the Netherlands-based holding company, which holds 50.005% of the issued share capital of Heineken NV and heads the Heineken group. The object of Heineken Holding NV is to manage and supervise the management of the Heineken group and to provide services for Heineken NV. Through its subsidiaries, the Company is primarily involved in the brewing and selling of beer. The structure of Heineken Holding NV is divided into segments, which resemble operations of Heineken NV: Western Europe, Central and Eastern Europe, the Americas, Africa and the Middle East, and Asia Pacific. The shares of the Company are owned by L’Arche Green NV, FEMSA and public shareholders. Through its indirect subsidiaries, Heineken Holding NV operates in more than 70 countries worldwide. The Company operates Pivovarna Lasko dd as a majority owned subsidiary.</v>
    <v>89732</v>
    <v>Euronext Amsterdam</v>
    <v>XAMS</v>
    <v>XAMS</v>
    <v>Tweede Weteringplantsoen 5, AMSTERDAM, NOORD-HOLLAND, 1017 ZD NL</v>
    <v>75.5</v>
    <v>Beverages</v>
    <v>Stock</v>
    <v>45415.666666666664</v>
    <v>2476</v>
    <v>74.45</v>
    <v>21443850000</v>
    <v>Heineken Holding NV</v>
    <v>Heineken Holding NV</v>
    <v>74.8</v>
    <v>18.1267</v>
    <v>74.8</v>
    <v>74.45</v>
    <v>288030200</v>
    <v>HEIO</v>
    <v>Heineken Holding NV (XAMS:HEIO)</v>
    <v>98785</v>
    <v>100010</v>
  </rv>
  <rv s="4">
    <v>2477</v>
  </rv>
  <rv s="0">
    <v>https://www.bing.com/financeapi/forcetrigger?t=a1pidm&amp;q=XNYS%3aCF&amp;form=skydnc</v>
    <v>Learn more on Bing</v>
  </rv>
  <rv s="5">
    <v>en-GB</v>
    <v>a1pidm</v>
    <v>268435456</v>
    <v>1</v>
    <v>Powered by Refinitiv</v>
    <v>7</v>
    <v>CF INDUSTRIES HOLDINGS, INC. (XNYS:CF)</v>
    <v>8</v>
    <v>9</v>
    <v>Finance</v>
    <v>5</v>
    <v>87.9</v>
    <v>60.08</v>
    <v>0.99780000000000002</v>
    <v>0.22</v>
    <v>0</v>
    <v>2.9780000000000002E-3</v>
    <v>0</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75.17</v>
    <v>Chemicals</v>
    <v>Stock</v>
    <v>45415.979579837498</v>
    <v>2479</v>
    <v>73.41</v>
    <v>13908650000</v>
    <v>CF INDUSTRIES HOLDINGS, INC.</v>
    <v>CF INDUSTRIES HOLDINGS, INC.</v>
    <v>74.11</v>
    <v>12.3024</v>
    <v>73.87</v>
    <v>74.09</v>
    <v>74.09</v>
    <v>187726400</v>
    <v>CF</v>
    <v>CF INDUSTRIES HOLDINGS, INC. (XNYS:CF)</v>
    <v>2360740</v>
    <v>2331289</v>
    <v>2005</v>
  </rv>
  <rv s="4">
    <v>2480</v>
  </rv>
  <rv s="0">
    <v>https://www.bing.com/financeapi/forcetrigger?t=a1r4dm&amp;q=XNYS%3aDKS&amp;form=skydnc</v>
    <v>Learn more on Bing</v>
  </rv>
  <rv s="5">
    <v>en-GB</v>
    <v>a1r4dm</v>
    <v>268435456</v>
    <v>1</v>
    <v>Powered by Refinitiv</v>
    <v>7</v>
    <v>DICK'S SPORTING GOODS, INC. (XNYS:DKS)</v>
    <v>8</v>
    <v>9</v>
    <v>Finance</v>
    <v>5</v>
    <v>225.79</v>
    <v>100.98</v>
    <v>1.6275999999999999</v>
    <v>3.55</v>
    <v>-7.8370000000000002E-3</v>
    <v>1.7822000000000001E-2</v>
    <v>-1.5888</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 CORAOPOLIS, PA, 15108-3817 US</v>
    <v>203.83</v>
    <v>Specialty Retailers</v>
    <v>Stock</v>
    <v>45415.958333344533</v>
    <v>2482</v>
    <v>201.07</v>
    <v>16715576451</v>
    <v>DICK'S SPORTING GOODS, INC.</v>
    <v>DICK'S SPORTING GOODS, INC.</v>
    <v>202.01</v>
    <v>16.646000000000001</v>
    <v>199.19</v>
    <v>202.74</v>
    <v>201.15119999999999</v>
    <v>82448340</v>
    <v>DKS</v>
    <v>DICK'S SPORTING GOODS, INC. (XNYS:DKS)</v>
    <v>692819</v>
    <v>914844</v>
    <v>1996</v>
  </rv>
  <rv s="4">
    <v>2483</v>
  </rv>
  <rv s="0">
    <v>https://www.bing.com/financeapi/forcetrigger?t=a1uwoc&amp;q=XNAS%3aHST&amp;form=skydnc</v>
    <v>Learn more on Bing</v>
  </rv>
  <rv s="5">
    <v>en-GB</v>
    <v>a1uwoc</v>
    <v>268435456</v>
    <v>1</v>
    <v>Powered by Refinitiv</v>
    <v>7</v>
    <v>HOST HOTELS &amp; RESORTS, INC. (XNAS:HST)</v>
    <v>8</v>
    <v>9</v>
    <v>Finance</v>
    <v>5</v>
    <v>21.31</v>
    <v>14.735099999999999</v>
    <v>1.3494999999999999</v>
    <v>0.2</v>
    <v>1.6086E-2</v>
    <v>1.0840000000000001E-2</v>
    <v>0.3</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74 properties in the United States and five properties internationally totaling approximately 42,700 rooms. It also holds non-controlling interests in seven domestic and one international joint venture.</v>
    <v>163</v>
    <v>Nasdaq Stock Market</v>
    <v>XNAS</v>
    <v>XNAS</v>
    <v>4747 Bethesda Avenue, Suite 1300, BETHESDA, MD, 20814 US</v>
    <v>18.84</v>
    <v>Residential &amp; Commercial REIT</v>
    <v>Stock</v>
    <v>45415.949081782033</v>
    <v>2485</v>
    <v>18.43</v>
    <v>13122550000</v>
    <v>HOST HOTELS &amp; RESORTS, INC.</v>
    <v>HOST HOTELS &amp; RESORTS, INC.</v>
    <v>18.600000000000001</v>
    <v>18.354500000000002</v>
    <v>18.45</v>
    <v>18.649999999999999</v>
    <v>18.95</v>
    <v>703621800</v>
    <v>HST</v>
    <v>HOST HOTELS &amp; RESORTS, INC. (XNAS:HST)</v>
    <v>6342097</v>
    <v>5360444</v>
    <v>1998</v>
  </rv>
  <rv s="4">
    <v>2486</v>
  </rv>
  <rv s="0">
    <v>https://www.bing.com/financeapi/forcetrigger?t=a1wksm&amp;q=XNYS%3aKMX&amp;form=skydnc</v>
    <v>Learn more on Bing</v>
  </rv>
  <rv s="5">
    <v>en-GB</v>
    <v>a1wksm</v>
    <v>268435456</v>
    <v>1</v>
    <v>Powered by Refinitiv</v>
    <v>7</v>
    <v>CARMAX, INC. (XNYS:KMX)</v>
    <v>8</v>
    <v>9</v>
    <v>Finance</v>
    <v>5</v>
    <v>88.22</v>
    <v>59.66</v>
    <v>1.7025999999999999</v>
    <v>0.67</v>
    <v>4.0749999999999996E-3</v>
    <v>9.8469999999999999E-3</v>
    <v>0.28000000000000003</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70.34</v>
    <v>Specialty Retailers</v>
    <v>Stock</v>
    <v>45415.996966272658</v>
    <v>2488</v>
    <v>68.650000000000006</v>
    <v>10814100000</v>
    <v>CARMAX, INC.</v>
    <v>CARMAX, INC.</v>
    <v>69.430000000000007</v>
    <v>22.759899999999998</v>
    <v>68.040000000000006</v>
    <v>68.709999999999994</v>
    <v>68.989999999999995</v>
    <v>157387600</v>
    <v>KMX</v>
    <v>CARMAX, INC. (XNYS:KMX)</v>
    <v>1860154</v>
    <v>2864334</v>
    <v>1996</v>
  </rv>
  <rv s="4">
    <v>2489</v>
  </rv>
  <rv s="0">
    <v>https://www.bing.com/financeapi/forcetrigger?t=a1x92w&amp;q=XNYS%3aMAA+PR+I&amp;form=skydnc</v>
    <v>Learn more on Bing</v>
  </rv>
  <rv s="13">
    <v>en-GB</v>
    <v>a1x92w</v>
    <v>268435456</v>
    <v>1</v>
    <v>Powered by Refinitiv</v>
    <v>33</v>
    <v>MID-AMERICA APARTMENT COMMUNITIES, INC. (XNYS:MAA PR I)</v>
    <v>8</v>
    <v>34</v>
    <v>Finance</v>
    <v>5</v>
    <v>58.77</v>
    <v>52.96</v>
    <v>0.83430000000000004</v>
    <v>1.4611000000000001</v>
    <v>-1.2552000000000001E-2</v>
    <v>2.6564999999999998E-2</v>
    <v>-0.7087</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56.461100000000002</v>
    <v>Residential &amp; Commercial REIT</v>
    <v>Stock</v>
    <v>45415.958333378905</v>
    <v>2491</v>
    <v>56.461100000000002</v>
    <v>15783240000</v>
    <v>MID-AMERICA APARTMENT COMMUNITIES, INC.</v>
    <v>MID-AMERICA APARTMENT COMMUNITIES, INC.</v>
    <v>56.461100000000002</v>
    <v>55</v>
    <v>56.461100000000002</v>
    <v>55.752400000000002</v>
    <v>116826000</v>
    <v>MAA PR I</v>
    <v>MID-AMERICA APARTMENT COMMUNITIES, INC. (XNYS:MAA PR I)</v>
    <v>552</v>
    <v>309</v>
    <v>1993</v>
  </rv>
  <rv s="4">
    <v>2492</v>
  </rv>
  <rv s="0">
    <v>https://www.bing.com/financeapi/forcetrigger?t=a23xz2&amp;q=XNYS%3aTAP&amp;form=skydnc</v>
    <v>Learn more on Bing</v>
  </rv>
  <rv s="5">
    <v>en-GB</v>
    <v>a23xz2</v>
    <v>268435456</v>
    <v>1</v>
    <v>Powered by Refinitiv</v>
    <v>7</v>
    <v>MOLSON COORS BEVERAGE COMPANY (XNYS:TAP)</v>
    <v>8</v>
    <v>9</v>
    <v>Finance</v>
    <v>5</v>
    <v>70.900000000000006</v>
    <v>55.664999999999999</v>
    <v>0.84140000000000004</v>
    <v>0.05</v>
    <v>0</v>
    <v>8.6510000000000005E-4</v>
    <v>0</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nine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58.71</v>
    <v>Beverages</v>
    <v>Stock</v>
    <v>45415.981709305466</v>
    <v>2494</v>
    <v>57.72</v>
    <v>11560800000</v>
    <v>MOLSON COORS BEVERAGE COMPANY</v>
    <v>MOLSON COORS BEVERAGE COMPANY</v>
    <v>57.96</v>
    <v>11.573700000000001</v>
    <v>57.8</v>
    <v>57.85</v>
    <v>57.85</v>
    <v>209476600</v>
    <v>TAP</v>
    <v>MOLSON COORS BEVERAGE COMPANY (XNYS:TAP)</v>
    <v>2054717</v>
    <v>1961896</v>
    <v>2003</v>
  </rv>
  <rv s="4">
    <v>2495</v>
  </rv>
  <rv s="0">
    <v>https://www.bing.com/financeapi/forcetrigger?t=a24lcw&amp;q=XNYS%3aTTC&amp;form=skydnc</v>
    <v>Learn more on Bing</v>
  </rv>
  <rv s="5">
    <v>en-GB</v>
    <v>a24lcw</v>
    <v>268435456</v>
    <v>1</v>
    <v>Powered by Refinitiv</v>
    <v>7</v>
    <v>THE TORO COMPANY (XNYS:TTC)</v>
    <v>8</v>
    <v>9</v>
    <v>Finance</v>
    <v>5</v>
    <v>108.5</v>
    <v>78.349999999999994</v>
    <v>0.69350000000000001</v>
    <v>0.56999999999999995</v>
    <v>-1.0305E-2</v>
    <v>6.4959999999999992E-3</v>
    <v>-0.91</v>
    <v>USD</v>
    <v>The Toro Company designs, manufactures, markets and sells professional turf maintenance equipment and services; turf irrigation systems; landscaping equipment and lighting products; snow and ice management products; agricultural irrigation (ag-irrigation) systems; rental, specialty and underground construction equipment, and residential yard and snow thrower products.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consists of consists of walk power mowers, zero-turn riding mowers, snow throwers, replacement parts, and home solutions products, including grass trimmers, hedge trimmers, leaf blowers, blower-vacuums, chainsaws, string trimmers, and underground, hose, and hose-end retail irrigation products sold in Australia and New Zealand.</v>
    <v>10706</v>
    <v>New York Stock Exchange</v>
    <v>XNYS</v>
    <v>XNYS</v>
    <v>8111 Lyndale Ave South, BLOOMINGTON, MN, 55420-1196 US</v>
    <v>89.19</v>
    <v>Machinery, Equipment &amp; Components</v>
    <v>Stock</v>
    <v>45415.958333344533</v>
    <v>2497</v>
    <v>87.4</v>
    <v>9220164508</v>
    <v>THE TORO COMPANY</v>
    <v>THE TORO COMPANY</v>
    <v>88.67</v>
    <v>32.306600000000003</v>
    <v>87.74</v>
    <v>88.31</v>
    <v>87.4</v>
    <v>104406800</v>
    <v>TTC</v>
    <v>THE TORO COMPANY (XNYS:TTC)</v>
    <v>386021</v>
    <v>665540</v>
    <v>1983</v>
  </rv>
  <rv s="4">
    <v>2498</v>
  </rv>
  <rv s="0">
    <v>https://www.bing.com/financeapi/forcetrigger?t=an2g5r&amp;q=XSWX%3aLISN&amp;form=skydnc</v>
    <v>Learn more on Bing</v>
  </rv>
  <rv s="7">
    <v>en-GB</v>
    <v>an2g5r</v>
    <v>268435456</v>
    <v>1</v>
    <v>Powered by Refinitiv</v>
    <v>13</v>
    <v>Chocoladefabriken Lindt &amp; Spruengli AG (XSWX:LISN)</v>
    <v>8</v>
    <v>14</v>
    <v>Finance</v>
    <v>15</v>
    <v>116000</v>
    <v>95000</v>
    <v>0.82269999999999999</v>
    <v>-800</v>
    <v>-7.5049999999999995E-3</v>
    <v>CHF</v>
    <v>Chocoladefabriken Lindt &amp; Spruengli AG is a Switzerland-based and globally active holding company developing, producing and selling chocolate products. The Company’s products are sold under the brand names Lindt, Ghirardelli, Caffarel, Hofbauer and Kufferle. The Company has six production sites in Europe and two in the United States. The Company sells its products mainly in countries within Europe and the North American Free Trade Agreement (NAFTA) countries. In September 2014, it announced the placement of 1 billion Swiss francs worth of bonds issues to finance Russell Stover Candies takeover. The Company’s subsidiaries include Chocoladefabriken Lindt &amp; Sprngli (Schweiz) AG, Chocoladefabriken Lindt &amp; Sprngli GmbH, Lindt &amp; Sprngli SAS, Lindt &amp; Sprngli (UK) Ltd, Lindt &amp; Sprngli (Poland) Sp. z o.o., L&amp;S (Brazil) Holding Ltd and Lindt &amp; Sprngli (Asia-Pacific) Ltd., among others.</v>
    <v>14746</v>
    <v>SIX Swiss Exchange</v>
    <v>XSWX</v>
    <v>XSWX</v>
    <v>Seestrasse 204, KILCHBERG, ZUERICH, 8802 CH</v>
    <v>107000</v>
    <v>Food &amp; Tobacco</v>
    <v>Stock</v>
    <v>45415.652777777781</v>
    <v>2500</v>
    <v>105200</v>
    <v>25009630000</v>
    <v>Chocoladefabriken Lindt &amp; Spruengli AG</v>
    <v>Chocoladefabriken Lindt &amp; Spruengli AG</v>
    <v>106800</v>
    <v>36.502499999999998</v>
    <v>106600</v>
    <v>105800</v>
    <v>1156180</v>
    <v>LISN</v>
    <v>Chocoladefabriken Lindt &amp; Spruengli AG (XSWX:LISN)</v>
    <v>61</v>
    <v>90</v>
    <v>1898</v>
  </rv>
  <rv s="4">
    <v>2501</v>
  </rv>
  <rv s="45">
    <v>en-GB</v>
    <v>cagflh</v>
    <v>268435456</v>
    <v>1</v>
    <v>Powered by Refinitiv</v>
    <v>143</v>
    <v>Logitech International SA (XSWX:LOGNE)</v>
    <v>21</v>
    <v>187</v>
    <v>Finance</v>
    <v>15</v>
    <v>0.71</v>
    <v>-1.4</v>
    <v>-1.9151999999999999E-2</v>
    <v>CHF</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7400</v>
    <v>SIX Swiss Exchange</v>
    <v>XSWX</v>
    <v>XSWX</v>
    <v>Route de Pampigny 20, APPLES, VAUD, 1143 CH</v>
    <v>80.06</v>
    <v>Computers, Phones &amp; Household Electronics</v>
    <v>Stock</v>
    <v>45412.647210648145</v>
    <v>68.900000000000006</v>
    <v>12597390000</v>
    <v>Logitech International SA</v>
    <v>Logitech International SA</v>
    <v>77.040000000000006</v>
    <v>73.099999999999994</v>
    <v>71.7</v>
    <v>173106600</v>
    <v>LOGNE</v>
    <v>Logitech International SA (XSWX:LOGNE)</v>
    <v>23349</v>
    <v>934260</v>
    <v>1988</v>
  </rv>
  <rv s="4">
    <v>2503</v>
  </rv>
  <rv s="0">
    <v>https://www.bing.com/financeapi/forcetrigger?t=af5car&amp;q=XFRA%3aBEI&amp;form=skydnc</v>
    <v>Learn more on Bing</v>
  </rv>
  <rv s="7">
    <v>en-GB</v>
    <v>af5car</v>
    <v>268435456</v>
    <v>1</v>
    <v>Powered by Refinitiv</v>
    <v>13</v>
    <v>Beiersdorf AG (XFRA:BEI)</v>
    <v>8</v>
    <v>16</v>
    <v>Finance</v>
    <v>15</v>
    <v>143.30000000000001</v>
    <v>78.52</v>
    <v>0.26029999999999998</v>
    <v>-0.05</v>
    <v>-3.5080000000000002E-4</v>
    <v>EUR</v>
    <v>Beiersdorf Aktiengesellschaft is a Germany-based manufacturer of chemical consumer goods, with a focus on personal care products and cosmetics. The company operates in two business areas: Consumer and tesa. The Consumer business segment offers skin and beauty care products such as all-purpose creams, face, body and hand creams, lip care sticks, deodorants, soaps, shampoos, plasters and other bandages. The brand portfolio includes NIVEA, Eucerin and La Prairie, the company's core brand, as well as regional and local brands such as Hansaplast / Elastoplast, Labello, Florena, Aquaphor and Hidrofugal. The tesa business division deals with the development, manufacture and marketing of self-adhesive products and solutions for industrial customers, craftsmen and end users under the tesa brand. The company also has its own research and development department.</v>
    <v>21958</v>
    <v>Deutsche Boerse AG</v>
    <v>XFRA</v>
    <v>XFRA</v>
    <v>Unnastrasse 48, HAMBURG, HAMBURG, 20245 DE</v>
    <v>142.55000000000001</v>
    <v>Personal &amp; Household Products &amp; Services</v>
    <v>Stock</v>
    <v>45415.836805555555</v>
    <v>2505</v>
    <v>142.15</v>
    <v>35644350000</v>
    <v>Beiersdorf AG</v>
    <v>Beiersdorf AG</v>
    <v>142.15</v>
    <v>43.846200000000003</v>
    <v>142.55000000000001</v>
    <v>142.5</v>
    <v>249000000</v>
    <v>BEI</v>
    <v>Beiersdorf AG (XFRA:BEI)</v>
    <v>40</v>
    <v>277080</v>
    <v>1992</v>
  </rv>
  <rv s="4">
    <v>2506</v>
  </rv>
  <rv s="0">
    <v>https://www.bing.com/financeapi/forcetrigger?t=afaf6h&amp;q=XFRA%3aFRE&amp;form=skydnc</v>
    <v>Learn more on Bing</v>
  </rv>
  <rv s="7">
    <v>en-GB</v>
    <v>afaf6h</v>
    <v>268435456</v>
    <v>1</v>
    <v>Powered by Refinitiv</v>
    <v>13</v>
    <v>Fresenius SE &amp; Co KGaA (XFRA:FRE)</v>
    <v>8</v>
    <v>16</v>
    <v>Finance</v>
    <v>15</v>
    <v>71.099999999999994</v>
    <v>19.78</v>
    <v>1.0425</v>
    <v>-0.25</v>
    <v>-8.8430000000000002E-3</v>
    <v>EUR</v>
    <v>Fresenius SE &amp; Co KGaA is a Germany-based healthcare group. It operates through four business segments. Fresenius Medical Care runs a global network of dialysis clinics, providing treatment for patients with chronic kidney failure. It also offers dialyzers, dialysis machines and renal pharmaceuticals. Fresenius Kabi specializes in intravenously administered generic drugs (IV drugs), clinical nutrition and infusion therapies. It also supplies hospitals with medical devices and products of transfusion technology. Fresenius Helios is a private hospital operator, with over 130 facilities in Germany, including maximum care hospitals and rehabilitation centers and, through Quironsalud, over 80 hospitals and outpatient centers, as well as approximately 300 Occupational Risk Prevention Centers in Spain. Fresenius Vamed manages projects and provides services for health care facilities worldwide, from development and turnkey construction to maintenance and total operational management.</v>
    <v>193865</v>
    <v>Deutsche Boerse AG</v>
    <v>XFRA</v>
    <v>XFRA</v>
    <v>Else-Kroener-Str. 1, BAD HOMBURG, HESSEN, 61352 DE</v>
    <v>28.32</v>
    <v>Healthcare Providers &amp; Services</v>
    <v>Stock</v>
    <v>45415.836805555555</v>
    <v>2508</v>
    <v>27.9</v>
    <v>15742480000</v>
    <v>Fresenius SE &amp; Co KGaA</v>
    <v>Fresenius SE &amp; Co KGaA</v>
    <v>28.32</v>
    <v>37.36</v>
    <v>28.27</v>
    <v>28.02</v>
    <v>563237300</v>
    <v>FRE</v>
    <v>Fresenius SE &amp; Co KGaA (XFRA:FRE)</v>
    <v>927</v>
    <v>1036300</v>
    <v>2011</v>
  </rv>
  <rv s="4">
    <v>2509</v>
  </rv>
  <rv s="0">
    <v>https://www.bing.com/financeapi/forcetrigger?t=aflj5r&amp;q=XFRA%3aSY1&amp;form=skydnc</v>
    <v>Learn more on Bing</v>
  </rv>
  <rv s="7">
    <v>en-GB</v>
    <v>aflj5r</v>
    <v>268435456</v>
    <v>1</v>
    <v>Powered by Refinitiv</v>
    <v>13</v>
    <v>Symrise AG (XFRA:SY1)</v>
    <v>8</v>
    <v>16</v>
    <v>Finance</v>
    <v>15</v>
    <v>132.44999999999999</v>
    <v>61</v>
    <v>0.48499999999999999</v>
    <v>0.55000000000000004</v>
    <v>5.4840000000000002E-3</v>
    <v>EUR</v>
    <v>Symrise AG is a Germany-based company. The Company is engaged as a supplier of fragrances, flavorings, cosmetic active ingredients and raw materials, functional ingredients and product solutions for food production based on natural base materials. The Company operates through two segments: Taste, Nutrition &amp; Health and Scent &amp; Care segment. The Taste, Nutrition &amp; Health segment includes the Food &amp; Beverage and Pet Food divisions as well as the two smaller units Aqua Feed and Probi. It uses scientific research to offer customers and partners solutions in the areas of taste, nutrition and health that are sustainable and based on natural ingredients. The Company develops specific active solutions for the desired health benefits. The Scent &amp; Care segment includes the Fragrance, Cosmetic Ingredients and Aroma Molecules divisions. The Fragrance division combine aromatic raw materials like aroma chemicals and essential oils to make complex fragrances (perfume oils).</v>
    <v>12435</v>
    <v>Deutsche Boerse AG</v>
    <v>XFRA</v>
    <v>XFRA</v>
    <v>Muehlenfeldstrasse 1, HOLZMINDEN, NIEDERSACHSEN, 37603 DE</v>
    <v>100.85</v>
    <v>Chemicals</v>
    <v>Stock</v>
    <v>45415.836805555555</v>
    <v>2511</v>
    <v>100.5</v>
    <v>14040100000</v>
    <v>Symrise AG</v>
    <v>Symrise AG</v>
    <v>100.5</v>
    <v>41.332000000000001</v>
    <v>100.3</v>
    <v>100.85</v>
    <v>139772000</v>
    <v>SY1</v>
    <v>Symrise AG (XFRA:SY1)</v>
    <v>69</v>
    <v>394340</v>
    <v>2006</v>
  </rv>
  <rv s="4">
    <v>2512</v>
  </rv>
  <rv s="0">
    <v>https://www.bing.com/financeapi/forcetrigger?t=ab1b2w&amp;q=XTSE%3aSTN&amp;form=skydnc</v>
    <v>Learn more on Bing</v>
  </rv>
  <rv s="5">
    <v>en-GB</v>
    <v>ab1b2w</v>
    <v>268435456</v>
    <v>1</v>
    <v>Powered by Refinitiv</v>
    <v>7</v>
    <v>Stantec Inc. (XTSE:STN)</v>
    <v>8</v>
    <v>85</v>
    <v>Finance</v>
    <v>86</v>
    <v>118.39</v>
    <v>76.995000000000005</v>
    <v>0.85350000000000004</v>
    <v>7.0000000000000007E-2</v>
    <v>0</v>
    <v>6.1160000000000001E-4</v>
    <v>0</v>
    <v>CAD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Toronto Stock Exchange</v>
    <v>XTSE</v>
    <v>XTSE</v>
    <v>300 10220 103 Avenue Nw, Edmonton Alberta T5j 0K4 Canada, EDMONTON, AB, 00000 CA</v>
    <v>115.59</v>
    <v>Construction &amp; Engineering</v>
    <v>Stock</v>
    <v>45415.833333333336</v>
    <v>2514</v>
    <v>113.78</v>
    <v>13062950000</v>
    <v>Stantec Inc.</v>
    <v>Stantec Inc.</v>
    <v>114.84</v>
    <v>38.453499999999998</v>
    <v>114.45</v>
    <v>114.52</v>
    <v>114.52</v>
    <v>114067000</v>
    <v>STN</v>
    <v>Stantec Inc. (XTSE:STN)</v>
    <v>308640</v>
    <v>241730</v>
    <v>1994</v>
  </rv>
  <rv s="4">
    <v>2515</v>
  </rv>
  <rv s="0">
    <v>https://www.bing.com/financeapi/forcetrigger?t=ai46z2&amp;q=XDUB%3aKRZ&amp;form=skydnc</v>
    <v>Learn more on Bing</v>
  </rv>
  <rv s="7">
    <v>en-GB</v>
    <v>ai46z2</v>
    <v>268435456</v>
    <v>1</v>
    <v>Powered by Refinitiv</v>
    <v>13</v>
    <v>KERRY GROUP PUBLIC LIMITED COMPANY (XDUB:KRZ)</v>
    <v>8</v>
    <v>16</v>
    <v>Finance</v>
    <v>15</v>
    <v>83.8</v>
    <v>76.64</v>
    <v>0.52849999999999997</v>
    <v>-2.0499999999999998</v>
    <v>-2.4864000000000001E-2</v>
    <v>EUR</v>
    <v>Kerry Group plc is an Ireland-based provider of taste and nutrition solutions for the food, beverage and pharmaceutical markets and an Irish provider of value-added dairy ingredients and consumer products. The Company has an international presence with approximately 147 manufacturing facilities across the world. The Company operates through two segments: Taste &amp; Nutrition, and Dairy Ireland. The Taste &amp; Nutrition segment is a provider of taste and nutrition solutions for the food, beverage and pharmaceutical markets. The segment supplies industries across Europe, Americas, and Asia Pacific, Middle East and Africa (APMEA). The Dairy Ireland segment is an Irish provider of value-added dairy ingredients and consumer products. Its dairy ingredients product portfolio includes functional proteins and nutritional bases, while its dairy consumer brands can be found in chilled cabinets in retailers across Ireland and the United Kingdom.</v>
    <v>21000</v>
    <v>Euronext Dublin</v>
    <v>XDUB</v>
    <v>XDUB</v>
    <v>Prince's Street, Co. Kerry, TRALEE, KERRY, V92 EH11 IE</v>
    <v>83.6</v>
    <v>Food &amp; Tobacco</v>
    <v>Stock</v>
    <v>45415.666666666664</v>
    <v>2517</v>
    <v>80</v>
    <v>13948760000</v>
    <v>KERRY GROUP PUBLIC LIMITED COMPANY</v>
    <v>KERRY GROUP PUBLIC LIMITED COMPANY</v>
    <v>82.5</v>
    <v>24.071899999999999</v>
    <v>82.45</v>
    <v>80.400000000000006</v>
    <v>173492000</v>
    <v>KRZ</v>
    <v>KERRY GROUP PUBLIC LIMITED COMPANY (XDUB:KRZ)</v>
    <v>729936</v>
    <v>477650</v>
    <v>1985</v>
  </rv>
  <rv s="4">
    <v>2518</v>
  </rv>
  <rv s="0">
    <v>https://www.bing.com/financeapi/forcetrigger?t=afe61h&amp;q=XFRA%3aKW9A&amp;form=skydnc</v>
    <v>Learn more on Bing</v>
  </rv>
  <rv s="7">
    <v>en-GB</v>
    <v>afe61h</v>
    <v>268435456</v>
    <v>1</v>
    <v>Powered by Refinitiv</v>
    <v>13</v>
    <v>Galaxy Entertainment Group Limited (XFRA:KW9A)</v>
    <v>8</v>
    <v>188</v>
    <v>Finance</v>
    <v>15</v>
    <v>8.33</v>
    <v>3.9</v>
    <v>1.0445</v>
    <v>0.36</v>
    <v>0.09</v>
    <v>EUR</v>
    <v>Galaxy Entertainment Group Limited (GEG) is a hospitality and gaming company. The Company develops and operates hotels, gaming and integrated resort facilities in Macau. The principal activity of the Company is investment holding. The Company, through its subsidiaries, is engaged in operation in casino games of chance or games of other forms, provision of hospitality and related services in Macau, and the manufacture, sale and distribution of construction materials. Its segments are Gaming and entertainment, Construction materials, and Corporate and treasury management. The Company's Galaxy Macau includes approximately 3,600 rooms, suites and villas across five hotels, including The Ritz-Carlton, Macau; Banyan Tree Macau; JW Marriott Hotel Macau; Hotel Okura Macau, and Galaxy Hotel. The Company's Broadway Hotel features approximately 320 rooms and suites, a porte-cochere, valet parking and decor. GEG operates three City Club casinos: Waldo Casino, President Casino and Rio Casino.</v>
    <v>20400</v>
    <v>Deutsche Boerse AG</v>
    <v>XFRA</v>
    <v>XFRA</v>
    <v>22nd Floor, Wing On Centre, 111 Connaught Road Central HK</v>
    <v>4.3600000000000003</v>
    <v>Hotels &amp; Entertainment Services</v>
    <v>Stock</v>
    <v>45415.836805555555</v>
    <v>2520</v>
    <v>4.3600000000000003</v>
    <v>164009500000</v>
    <v>Galaxy Entertainment Group Limited</v>
    <v>Galaxy Entertainment Group Limited</v>
    <v>4.3600000000000003</v>
    <v>24.222200000000001</v>
    <v>4</v>
    <v>4.3600000000000003</v>
    <v>4373587000</v>
    <v>KW9A</v>
    <v>Galaxy Entertainment Group Limited (XFRA:KW9A)</v>
    <v>1250</v>
    <v>17111130</v>
    <v>1987</v>
  </rv>
  <rv s="4">
    <v>2521</v>
  </rv>
  <rv s="0">
    <v>https://www.bing.com/financeapi/forcetrigger?t=afl38m&amp;q=XFRA%3aSPH1&amp;form=skydnc</v>
    <v>Learn more on Bing</v>
  </rv>
  <rv s="7">
    <v>en-GB</v>
    <v>afl38m</v>
    <v>268435456</v>
    <v>1</v>
    <v>Powered by Refinitiv</v>
    <v>13</v>
    <v>Sekisui House, Ltd. (XFRA:SPH1)</v>
    <v>8</v>
    <v>65</v>
    <v>Finance</v>
    <v>15</v>
    <v>22.2</v>
    <v>12.27</v>
    <v>1.1112</v>
    <v>1</v>
    <v>4.7169999999999997E-2</v>
    <v>EUR</v>
    <v>Sekisui House Ltd is a Japan-based company engaged in the design, construction and contracting of industrialized housing and related business. It operates through eight business segments. The Real Estate Fee segment performs subleasing, management, operation and brokerage of real estate. The Rental Housing segment designs, constructs and contracts rental housing and medical and nursing facilities. The Detached House segment designs, constructs and contracts detached houses. The International segment sells detached houses, condominiums and residential land, as well as develops and sells condominiums and commercial facilities. The Urban Redevelopment segment develops office buildings and commercial facilities and manages and operates owned real estate. The Condominium Housing segment is engaged in the design, construction and contracting of houses. The Renovation segment expands and renovates houses. The Condominium segment sells condominiums. It also operates the exterior business.</v>
    <v>29932</v>
    <v>Deutsche Boerse AG</v>
    <v>XFRA</v>
    <v>XFRA</v>
    <v>Umeda Sky Building Tower East, 1-1-88, Oyodonaka, Kita-ku, OSAKA-SHI, OSAKA-FU, 531-0076 JP</v>
    <v>22.2</v>
    <v>Homebuilding &amp; Construction Supplies</v>
    <v>Stock</v>
    <v>45415.836805555555</v>
    <v>2523</v>
    <v>22.2</v>
    <v>2430718000000</v>
    <v>Sekisui House, Ltd.</v>
    <v>Sekisui House, Ltd.</v>
    <v>22.2</v>
    <v>11.384600000000001</v>
    <v>21.2</v>
    <v>22.2</v>
    <v>662862700</v>
    <v>SPH1</v>
    <v>Sekisui House, Ltd. (XFRA:SPH1)</v>
    <v>300</v>
    <v>1885910</v>
    <v>1960</v>
  </rv>
  <rv s="4">
    <v>2524</v>
  </rv>
  <rv s="0">
    <v>https://www.bing.com/financeapi/forcetrigger?t=aa5lgh&amp;q=XASX%3aCOH&amp;form=skydnc</v>
    <v>Learn more on Bing</v>
  </rv>
  <rv s="7">
    <v>en-GB</v>
    <v>aa5lgh</v>
    <v>268435456</v>
    <v>1</v>
    <v>Powered by Refinitiv</v>
    <v>13</v>
    <v>COCHLEAR LIMITED (XASX:COH)</v>
    <v>8</v>
    <v>41</v>
    <v>Finance</v>
    <v>42</v>
    <v>350.17</v>
    <v>220.4</v>
    <v>0.73929999999999996</v>
    <v>4.53</v>
    <v>1.4322E-2</v>
    <v>AUD</v>
    <v>Cochlear Limited is an Australia-based company, which provides implantable hearing solutions and sound processors. The Company is engaged in development, manufacture and commercialization of implantable hearing solutions. Its segments include Cochlear implants, Services (sound processor upgrades and other) and Acoustics. The Company’s products and services portfolio include Cochlear implant portfolio, Acoustic solutions portfolio, and Recipient support tools. Its Cochlear Connected Care solutions include Cochlear Nucleus SmartNav System, Cochlear Custom Sound Pro Fitting Software, Cochlear Link, Cochlear Remote Assist, and Cochlear Remote Check solution for cochlear implants. Its Cochlear implant portfolio include Cochlear Nucleus System. Its Acoustic solutions portfolio include Cochlear Osia System, and Cochlear Baha System. Its Recipient support tools include Cochlear Nucleus, Baha and Osia Smart Apps and Cochlear CoPilot App.</v>
    <v>4800</v>
    <v>Australian Securities Exchange</v>
    <v>XASX</v>
    <v>XASX</v>
    <v>1 University Avenue, Macquarie University, SYDNEY, NEW SOUTH WALES, 2109 AU</v>
    <v>322.93</v>
    <v>Healthcare Equipment &amp; Supplies</v>
    <v>Stock</v>
    <v>45415.375023148146</v>
    <v>2526</v>
    <v>317.20999999999998</v>
    <v>21011810000</v>
    <v>COCHLEAR LIMITED</v>
    <v>COCHLEAR LIMITED</v>
    <v>318.11</v>
    <v>60.123699999999999</v>
    <v>316.29000000000002</v>
    <v>320.82</v>
    <v>65494090</v>
    <v>COH</v>
    <v>COCHLEAR LIMITED (XASX:COH)</v>
    <v>125294</v>
    <v>106750</v>
    <v>1983</v>
  </rv>
  <rv s="4">
    <v>2527</v>
  </rv>
  <rv s="0">
    <v>https://www.bing.com/financeapi/forcetrigger?t=aa9vc7&amp;q=XASX%3aTLS&amp;form=skydnc</v>
    <v>Learn more on Bing</v>
  </rv>
  <rv s="7">
    <v>en-GB</v>
    <v>aa9vc7</v>
    <v>268435456</v>
    <v>1</v>
    <v>Powered by Refinitiv</v>
    <v>13</v>
    <v>TELSTRA GROUP LIMITED (XASX:TLS)</v>
    <v>8</v>
    <v>41</v>
    <v>Finance</v>
    <v>42</v>
    <v>4.46</v>
    <v>3.57</v>
    <v>0.54320000000000002</v>
    <v>-0.01</v>
    <v>-2.7860000000000003E-3</v>
    <v>AUD</v>
    <v>Telstra Group Limited is an Australia-based telecommunications and technology company. The Company offers a full range of communications services. The Company provides approximately 18.8 million retail mobile services, 3.8 million retail fixed bundles and standalone data services, and 960,000 retail fixed standalone voice services in Australia. The Company operates through four segments: Telstra Consumer and Small Business (TC&amp;SB), Telstra Enterprise (TE), Networks and IT (N&amp;IT), and Telstra InfraCo. TC&amp;SB segment provides telecommunication, media and technology products and services to consumer and small business customers in Australia using mobile and fixed network technologies. TE segment provides telecommunication services, advanced technology solutions, network capacity and management, unified communications, cloud, security, industry solutions, integrated and monitoring services to government and large enterprise and business customers in Australia and globally.</v>
    <v>31761</v>
    <v>Australian Securities Exchange</v>
    <v>XASX</v>
    <v>XASX</v>
    <v>242 Exhibition Street, Level 41, MELBOURNE, VICTORIA, 3000 AU</v>
    <v>3.61</v>
    <v>Telecommunications Services</v>
    <v>Stock</v>
    <v>45415.375023148146</v>
    <v>2529</v>
    <v>3.57</v>
    <v>41364850000</v>
    <v>TELSTRA GROUP LIMITED</v>
    <v>TELSTRA GROUP LIMITED</v>
    <v>3.58</v>
    <v>20.340900000000001</v>
    <v>3.59</v>
    <v>3.58</v>
    <v>11554430000</v>
    <v>TLS</v>
    <v>TELSTRA GROUP LIMITED (XASX:TLS)</v>
    <v>35991363</v>
    <v>22523600</v>
    <v>2021</v>
  </rv>
  <rv s="4">
    <v>2530</v>
  </rv>
  <rv s="0">
    <v>https://www.bing.com/financeapi/forcetrigger?t=afdjh7&amp;q=XFRA%3aJHJ&amp;form=skydnc</v>
    <v>Learn more on Bing</v>
  </rv>
  <rv s="7">
    <v>en-GB</v>
    <v>afdjh7</v>
    <v>268435456</v>
    <v>1</v>
    <v>Powered by Refinitiv</v>
    <v>13</v>
    <v>ENEOS Holdings, Inc. (XFRA:JHJ)</v>
    <v>8</v>
    <v>65</v>
    <v>Finance</v>
    <v>15</v>
    <v>6.7</v>
    <v>2.64</v>
    <v>1.0415000000000001</v>
    <v>-0.16</v>
    <v>-3.7037E-2</v>
    <v>EUR</v>
    <v>ENEOS Holdings Inc, formerly JXTG Holdings Inc, is a Japan-based company mainly engaged in the energy business, oil and gas development business, and metal business. The Company has three business segments. The Energy segment is engaged in the refining and sale of petroleum, the provision of lubricants, basic chemicals, functional chemicals, gas, coals, electricity, new energy and other products, as well as the investment business. The Oil and Natural Gas Development segment is engaged in the exploration, development and production of oil and natural gas. The Metal segment is engaged in the manufacture and sale of nonferrous metal products and processed electrical products, the development and mining of nonferrous metal resources, as well as the nonferrous metals recycling and industrial waste treatment business. The Company is also engaged in the asphalt pavement, civil engineering work, construction work, land transportation, real estate leasing, financing and other business.</v>
    <v>44617</v>
    <v>Deutsche Boerse AG</v>
    <v>XFRA</v>
    <v>XFRA</v>
    <v>ENEOS Bldg., 1-1-2, Ote-machi, CHIYODA-KU, TOKYO-TO, 100-8162 JP</v>
    <v>4.16</v>
    <v>Oil &amp; Gas</v>
    <v>Stock</v>
    <v>45415.836805555555</v>
    <v>2532</v>
    <v>4.16</v>
    <v>2137250000000</v>
    <v>ENEOS Holdings, Inc.</v>
    <v>ENEOS Holdings, Inc.</v>
    <v>4.16</v>
    <v>7.7037000000000004</v>
    <v>4.32</v>
    <v>4.16</v>
    <v>3032851000</v>
    <v>JHJ</v>
    <v>ENEOS Holdings, Inc. (XFRA:JHJ)</v>
    <v>3</v>
    <v>12984650</v>
    <v>2010</v>
  </rv>
  <rv s="4">
    <v>2533</v>
  </rv>
  <rv s="0">
    <v>https://www.bing.com/financeapi/forcetrigger?t=afbkw7&amp;q=XFRA%3aH11&amp;form=skydnc</v>
    <v>Learn more on Bing</v>
  </rv>
  <rv s="23">
    <v>en-GB</v>
    <v>afbkw7</v>
    <v>268435456</v>
    <v>1</v>
    <v>Powered by Refinitiv</v>
    <v>70</v>
    <v>HALMA PUBLIC LIMITED COMPANY (XFRA:H11)</v>
    <v>8</v>
    <v>98</v>
    <v>Finance</v>
    <v>15</v>
    <v>0.58909999999999996</v>
    <v>-0.74</v>
    <v>-2.7924999999999998E-2</v>
    <v>EUR</v>
    <v>Halma plc is a life-saving technology company. Its segments include Safety, Environmental &amp; Analysis and Healthcare. The Safety segment provides products that protect people, property and assets and enable safe movement in public spaces. This segment's solutions include fire safety, through fire detection and fire suppression solutions; safe movement in public, commercial and industrial spaces; elevator safety, and more. Its Environmental &amp; Analysis segment provides solutions that monitor the environment and improve the availability of life-critical natural resources, such as air, water, and food, and analyze materials in a range of applications. It also manufactures devices for high-precision measurement of trace moisture found in gases. Its Healthcare segment helps healthcare providers to improve the care they deliver. It offers minimally invasive procedures, complementing its products used to diagnose and treat cancer. It also develops, manufactures and supplies medical devices.</v>
    <v>8472</v>
    <v>Deutsche Boerse AG</v>
    <v>XFRA</v>
    <v>XFRA</v>
    <v>Misbourne Court, Rectory Way, AMERSHAM, BUCKINGHAMSHIRE, HP7 0DE GB</v>
    <v>25.76</v>
    <v>Electronic Equipment &amp; Parts</v>
    <v>Stock</v>
    <v>45415.836805555555</v>
    <v>2535</v>
    <v>25.76</v>
    <v>8416737000</v>
    <v>HALMA PUBLIC LIMITED COMPANY</v>
    <v>HALMA PUBLIC LIMITED COMPANY</v>
    <v>25.76</v>
    <v>35.287700000000001</v>
    <v>26.5</v>
    <v>25.76</v>
    <v>379645300</v>
    <v>H11</v>
    <v>HALMA PUBLIC LIMITED COMPANY (XFRA:H11)</v>
    <v>34</v>
    <v>568250</v>
    <v>1894</v>
  </rv>
  <rv s="4">
    <v>2536</v>
  </rv>
  <rv s="0">
    <v>https://www.bing.com/financeapi/forcetrigger?t=aewxww&amp;q=XFRA%3a0XE&amp;form=skydnc</v>
    <v>Learn more on Bing</v>
  </rv>
  <rv s="6">
    <v>en-GB</v>
    <v>aewxww</v>
    <v>268435456</v>
    <v>1</v>
    <v>Powered by Refinitiv</v>
    <v>10</v>
    <v>XERO LIMITED (XFRA:0XE)</v>
    <v>8</v>
    <v>189</v>
    <v>Finance</v>
    <v>15</v>
    <v>99.5</v>
    <v>19.11</v>
    <v>1.1389</v>
    <v>0</v>
    <v>0</v>
    <v>EUR</v>
    <v>Xero Limited is a software-as-a -service company. It operates a global small business platform which includes a core accounting solution, payroll, workforce management, expenses and projects. Its segments include Australia and New Zealand (ANZ) and International. It also has an ecosystem of connected apps and connections to banks and other financial institutions helping small businesses access a range of solutions from within its open platform to help them run their business and manage their finances. Its cloud-based platform allows small business customers and partners to access real-time data to manage their businesses, support compliance with accounting and tax requirements, collaborate and connect to other parties such as banks, financial services partners or ecosystem apps. The features and tools of its software platform include pay bills, claim expenses, bank connections, accept payments, and others. Its brands include Planday, WorkflowMax, Hubdoc, TaxCycle and Tickstar.</v>
    <v>5080</v>
    <v>Deutsche Boerse AG</v>
    <v>XFRA</v>
    <v>XFRA</v>
    <v>19-23 Taranaki Street, Te Aro, WELLINGTON, NEW ZEALAND-NA, 6011 NZ</v>
    <v>74.5</v>
    <v>Software &amp; IT Services</v>
    <v>Stock</v>
    <v>45415.836805555555</v>
    <v>2538</v>
    <v>74.5</v>
    <v>18832180000</v>
    <v>XERO LIMITED</v>
    <v>XERO LIMITED</v>
    <v>74.5</v>
    <v>74.5</v>
    <v>74.5</v>
    <v>152326900</v>
    <v>0XE</v>
    <v>XERO LIMITED (XFRA:0XE)</v>
    <v>3</v>
    <v>314420</v>
    <v>2006</v>
  </rv>
  <rv s="4">
    <v>2539</v>
  </rv>
  <rv s="0">
    <v>https://www.bing.com/financeapi/forcetrigger?t=aw2war&amp;q=XNYS%3aWPP&amp;form=skydnc</v>
    <v>Learn more on Bing</v>
  </rv>
  <rv s="5">
    <v>en-GB</v>
    <v>aw2war</v>
    <v>268435456</v>
    <v>1</v>
    <v>Powered by Refinitiv</v>
    <v>7</v>
    <v>WPP PLC (XNYS:WPP)</v>
    <v>8</v>
    <v>9</v>
    <v>Finance</v>
    <v>5</v>
    <v>57.3</v>
    <v>41.13</v>
    <v>1.2892999999999999</v>
    <v>0.55000000000000004</v>
    <v>-1.9579999999999999E-4</v>
    <v>1.0887000000000001E-2</v>
    <v>-0.01</v>
    <v>USD</v>
    <v>WPP plc is a United Kingdom-based creative transformation company. The Company provides marketing communications services that help brands grow their businesses. Its segments include Global Integrated Agencies, Public Relations and Specialist Agencies. The Global Integrated Agencies segment includes creative agencies and media agencies. Its creative agencies provide advertising campaigns, experiences, e-commerce strategies and platforms, technology services such as CRM implementation, and more. The Company's media agencies connect brands with consumers - planning, buying and activating the distribution of creative content across the full range of media channels including digital display, search, social, television, print and billboards. The Public Relations segment helps clients communicate with their stakeholders, build reputation and manage risk. The Company operates in various countries, including United States, United Kingdom, Germany, Greater China, India, Brazil and Australia.</v>
    <v>114173</v>
    <v>New York Stock Exchange</v>
    <v>XNYS</v>
    <v>XNYS</v>
    <v>Sea Containers, 18 Upper Ground, LONDON, UNITED KINGDOM-NA, SE1 9GL GB</v>
    <v>51.67</v>
    <v>Media &amp; Publishing</v>
    <v>Stock</v>
    <v>45415.958333356248</v>
    <v>2541</v>
    <v>50.97</v>
    <v>10982590000</v>
    <v>WPP PLC</v>
    <v>WPP PLC</v>
    <v>51.36</v>
    <v>79.301199999999994</v>
    <v>50.52</v>
    <v>51.07</v>
    <v>51.06</v>
    <v>215710800</v>
    <v>WPP</v>
    <v>WPP PLC (XNYS:WPP)</v>
    <v>136066</v>
    <v>279809</v>
    <v>2012</v>
  </rv>
  <rv s="4">
    <v>2542</v>
  </rv>
  <rv s="0">
    <v>https://www.bing.com/financeapi/forcetrigger?t=a1ozf2&amp;q=XNYS%3aBURL&amp;form=skydnc</v>
    <v>Learn more on Bing</v>
  </rv>
  <rv s="5">
    <v>en-GB</v>
    <v>a1ozf2</v>
    <v>268435456</v>
    <v>1</v>
    <v>Powered by Refinitiv</v>
    <v>7</v>
    <v>BURLINGTON STORES, INC. (XNYS:BURL)</v>
    <v>8</v>
    <v>9</v>
    <v>Finance</v>
    <v>5</v>
    <v>232.69</v>
    <v>115.66</v>
    <v>1.5501</v>
    <v>1.37</v>
    <v>9.0949999999999989E-3</v>
    <v>7.4329999999999995E-3</v>
    <v>1.6888000000000001</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190.39500000000001</v>
    <v>Specialty Retailers</v>
    <v>Stock</v>
    <v>45415.958333356248</v>
    <v>2544</v>
    <v>185.5</v>
    <v>11858390000</v>
    <v>BURLINGTON STORES, INC.</v>
    <v>BURLINGTON STORES, INC.</v>
    <v>186.06</v>
    <v>35.488599999999998</v>
    <v>184.31</v>
    <v>185.68</v>
    <v>187.36879999999999</v>
    <v>63864640</v>
    <v>BURL</v>
    <v>BURLINGTON STORES, INC. (XNYS:BURL)</v>
    <v>648616</v>
    <v>1066637</v>
    <v>2013</v>
  </rv>
  <rv s="4">
    <v>2545</v>
  </rv>
  <rv s="0">
    <v>https://www.bing.com/financeapi/forcetrigger?t=bny7zr&amp;q=XASX%3aCOL&amp;form=skydnc</v>
    <v>Learn more on Bing</v>
  </rv>
  <rv s="7">
    <v>en-GB</v>
    <v>bny7zr</v>
    <v>268435456</v>
    <v>1</v>
    <v>Powered by Refinitiv</v>
    <v>13</v>
    <v>COLES GROUP LIMITED (XASX:COL)</v>
    <v>8</v>
    <v>41</v>
    <v>Finance</v>
    <v>42</v>
    <v>18.7</v>
    <v>14.82</v>
    <v>0.37790000000000001</v>
    <v>0.03</v>
    <v>1.8649999999999999E-3</v>
    <v>AUD</v>
    <v>Coles Group Limited is an Australia-based company that is engaged in the retail industry. The Company operates through two Supermarkets and Liquor. The Supermarkets segment includes fresh food, groceries, and general merchandise retailing, which includes Coles Online and Coles Financial Services. The Liquor segment includes liquor retailing, including online service. The Company has approximately 2,500 retail outlets nationally. Its businesses include Coles Supermarkets, Coles Online, Coles Liquor, flybuys, and Coles Financial Services. Coles Supermarkets is a national full-service supermarket retailer operating more than 800 supermarkets. Coles Liquor business includes three trading banners: Liquorland, First Choice Liquor Market and Vintage Cellars. Coles Online provides its customers with a choice of home delivery, including same-day and overnight drop and go services, or pick up from click and collect locations. Its subsidiaries include Andearp Pty Ltd and CNSCE Pty Ltd.</v>
    <v>120000</v>
    <v>Australian Securities Exchange</v>
    <v>XASX</v>
    <v>XASX</v>
    <v>Tooronga, 800 Toorak Road, HAWTHORN, VICTORIA, 3123 AU</v>
    <v>16.21</v>
    <v>Food &amp; Drug Retailing</v>
    <v>Stock</v>
    <v>45415.375023148146</v>
    <v>2547</v>
    <v>16.010000000000002</v>
    <v>21591440000</v>
    <v>COLES GROUP LIMITED</v>
    <v>COLES GROUP LIMITED</v>
    <v>16.059999999999999</v>
    <v>20.613800000000001</v>
    <v>16.09</v>
    <v>16.12</v>
    <v>1339419000</v>
    <v>COL</v>
    <v>COLES GROUP LIMITED (XASX:COL)</v>
    <v>2900505</v>
    <v>3397670</v>
    <v>1921</v>
  </rv>
  <rv s="4">
    <v>2548</v>
  </rv>
  <rv s="0">
    <v>https://www.bing.com/financeapi/forcetrigger?t=bpoxyc&amp;q=XNAS%3aZM&amp;form=skydnc</v>
    <v>Learn more on Bing</v>
  </rv>
  <rv s="5">
    <v>en-GB</v>
    <v>bpoxyc</v>
    <v>268435456</v>
    <v>1</v>
    <v>Powered by Refinitiv</v>
    <v>7</v>
    <v>ZOOM VIDEO COMMUNICATIONS, INC. (XNAS:ZM)</v>
    <v>8</v>
    <v>9</v>
    <v>Finance</v>
    <v>5</v>
    <v>75.905000000000001</v>
    <v>58.87</v>
    <v>-1.15E-2</v>
    <v>-1.01</v>
    <v>-4.8659999999999997E-3</v>
    <v>-1.6074999999999999E-2</v>
    <v>-0.30080000000000001</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63.77</v>
    <v>Software &amp; IT Services</v>
    <v>Stock</v>
    <v>45415.999501075785</v>
    <v>2550</v>
    <v>61.34</v>
    <v>19013340000</v>
    <v>ZOOM VIDEO COMMUNICATIONS, INC.</v>
    <v>ZOOM VIDEO COMMUNICATIONS, INC.</v>
    <v>63.53</v>
    <v>30.144300000000001</v>
    <v>62.83</v>
    <v>61.82</v>
    <v>61.519199999999998</v>
    <v>307559700</v>
    <v>ZM</v>
    <v>ZOOM VIDEO COMMUNICATIONS, INC. (XNAS:ZM)</v>
    <v>3041928</v>
    <v>2848232</v>
    <v>2011</v>
  </rv>
  <rv s="4">
    <v>2551</v>
  </rv>
  <rv s="0">
    <v>https://www.bing.com/financeapi/forcetrigger?t=a2655r&amp;q=XNAS%3aWYNN&amp;form=skydnc</v>
    <v>Learn more on Bing</v>
  </rv>
  <rv s="5">
    <v>en-GB</v>
    <v>a2655r</v>
    <v>268435456</v>
    <v>1</v>
    <v>Powered by Refinitiv</v>
    <v>7</v>
    <v>WYNN RESORTS, LIMITED (XNAS:WYNN)</v>
    <v>8</v>
    <v>9</v>
    <v>Finance</v>
    <v>5</v>
    <v>113.5</v>
    <v>81.650000000000006</v>
    <v>1.8649</v>
    <v>1.44</v>
    <v>5.9969999999999997E-3</v>
    <v>1.5115E-2</v>
    <v>0.57999999999999996</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97.11</v>
    <v>Hotels &amp; Entertainment Services</v>
    <v>Stock</v>
    <v>45415.99958226797</v>
    <v>2553</v>
    <v>95.91</v>
    <v>10676610000</v>
    <v>WYNN RESORTS, LIMITED</v>
    <v>WYNN RESORTS, LIMITED</v>
    <v>96.92</v>
    <v>14.849399999999999</v>
    <v>95.27</v>
    <v>96.71</v>
    <v>97.29</v>
    <v>112066800</v>
    <v>WYNN</v>
    <v>WYNN RESORTS, LIMITED (XNAS:WYNN)</v>
    <v>1323195</v>
    <v>1582061</v>
    <v>2002</v>
  </rv>
  <rv s="4">
    <v>2554</v>
  </rv>
  <rv s="0">
    <v>https://www.bing.com/financeapi/forcetrigger?t=a1myk2&amp;q=XNYS%3aAES&amp;form=skydnc</v>
    <v>Learn more on Bing</v>
  </rv>
  <rv s="5">
    <v>en-GB</v>
    <v>a1myk2</v>
    <v>268435456</v>
    <v>1</v>
    <v>Powered by Refinitiv</v>
    <v>7</v>
    <v>THE AES CORPORATION (XNYS:AES)</v>
    <v>8</v>
    <v>9</v>
    <v>Finance</v>
    <v>5</v>
    <v>23.07</v>
    <v>11.43</v>
    <v>1.0722</v>
    <v>-0.26</v>
    <v>0</v>
    <v>-1.3734999999999999E-2</v>
    <v>0</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19.68</v>
    <v>Electrical Utilities &amp; IPPs</v>
    <v>Stock</v>
    <v>45415.977264166409</v>
    <v>2556</v>
    <v>18.344999999999999</v>
    <v>13270789094</v>
    <v>THE AES CORPORATION</v>
    <v>THE AES CORPORATION</v>
    <v>18.72</v>
    <v>25.862300000000001</v>
    <v>18.93</v>
    <v>18.670000000000002</v>
    <v>18.670000000000002</v>
    <v>710808200</v>
    <v>AES</v>
    <v>THE AES CORPORATION (XNYS:AES)</v>
    <v>11127623</v>
    <v>7823838</v>
    <v>1981</v>
  </rv>
  <rv s="4">
    <v>2557</v>
  </rv>
  <rv s="0">
    <v>https://www.bing.com/financeapi/forcetrigger?t=a1rxu2&amp;q=XNYS%3aEMN&amp;form=skydnc</v>
    <v>Learn more on Bing</v>
  </rv>
  <rv s="5">
    <v>en-GB</v>
    <v>a1rxu2</v>
    <v>268435456</v>
    <v>1</v>
    <v>Powered by Refinitiv</v>
    <v>7</v>
    <v>EASTMAN CHEMICAL COMPANY (XNYS:EMN)</v>
    <v>8</v>
    <v>9</v>
    <v>Finance</v>
    <v>5</v>
    <v>102.71</v>
    <v>68.89</v>
    <v>1.5204</v>
    <v>1.58</v>
    <v>0</v>
    <v>1.6472000000000001E-2</v>
    <v>0</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200 South Wilcox Drive, Po Box 511, KINGSPORT, TN, 37660 US</v>
    <v>98.65</v>
    <v>Chemicals</v>
    <v>Stock</v>
    <v>45415.958333356248</v>
    <v>2559</v>
    <v>96.62</v>
    <v>11470830000</v>
    <v>EASTMAN CHEMICAL COMPANY</v>
    <v>EASTMAN CHEMICAL COMPANY</v>
    <v>96.62</v>
    <v>12.5502</v>
    <v>95.92</v>
    <v>97.5</v>
    <v>97.5</v>
    <v>117649500</v>
    <v>EMN</v>
    <v>EASTMAN CHEMICAL COMPANY (XNYS:EMN)</v>
    <v>859678</v>
    <v>919467</v>
    <v>1993</v>
  </rv>
  <rv s="4">
    <v>2560</v>
  </rv>
  <rv s="0">
    <v>https://www.bing.com/financeapi/forcetrigger?t=a1tdvh&amp;q=XNAS%3aFSLR&amp;form=skydnc</v>
    <v>Learn more on Bing</v>
  </rv>
  <rv s="5">
    <v>en-GB</v>
    <v>a1tdvh</v>
    <v>268435456</v>
    <v>1</v>
    <v>Powered by Refinitiv</v>
    <v>7</v>
    <v>FIRST SOLAR, INC. (XNAS:FSLR)</v>
    <v>8</v>
    <v>9</v>
    <v>Finance</v>
    <v>5</v>
    <v>232</v>
    <v>129.215</v>
    <v>1.3792</v>
    <v>11.04</v>
    <v>-2.61E-4</v>
    <v>6.1159999999999999E-2</v>
    <v>-0.05</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193.51</v>
    <v>Renewable Energy</v>
    <v>Stock</v>
    <v>45415.999389108591</v>
    <v>2562</v>
    <v>185</v>
    <v>20503128900</v>
    <v>FIRST SOLAR, INC.</v>
    <v>FIRST SOLAR, INC.</v>
    <v>185</v>
    <v>20.0822</v>
    <v>180.51</v>
    <v>191.55</v>
    <v>191.5</v>
    <v>107038000</v>
    <v>FSLR</v>
    <v>FIRST SOLAR, INC. (XNAS:FSLR)</v>
    <v>3008268</v>
    <v>2072396</v>
    <v>2003</v>
  </rv>
  <rv s="4">
    <v>2563</v>
  </rv>
  <rv s="0">
    <v>https://www.bing.com/financeapi/forcetrigger?t=afbw9c&amp;q=XFRA%3aHEIU&amp;form=skydnc</v>
    <v>Learn more on Bing</v>
  </rv>
  <rv s="6">
    <v>en-GB</v>
    <v>afbw9c</v>
    <v>268435456</v>
    <v>1</v>
    <v>Powered by Refinitiv</v>
    <v>10</v>
    <v>Heidelberg Materials AG (XFRA:HEIU)</v>
    <v>8</v>
    <v>171</v>
    <v>Finance</v>
    <v>15</v>
    <v>20.8</v>
    <v>5.75</v>
    <v>1.3817999999999999</v>
    <v>-0.8</v>
    <v>-4.1237000000000003E-2</v>
    <v>EUR</v>
    <v>Heidelberg Materials AG is a Germany-based building materials company. Its products are used for the construction of houses, traffic routes, commercial and industrial facilities. The Company's core activities include the production and distribution of cement and aggregates, the two essential raw materials for the production of concrete. It also offers services such as global trade in cement and coal by sea. The Company's business area are Sustainable products, Cement, Aggregates, Ready-Mixed Concrete and Asphalt. The Sustainable products includes using blast furnace slag and fly ash as secondary cementitious materials (SCM), co-processing of waste materials and concrete recycling. The Cement and the Aggregates focus on raw materials for concrete, namely cement and aggregates, such as sand, gravel and crushed rock. The Ready-Mixed Concrete and Asphalt includes the Company's ready-mixed concrete and asphalt activities.</v>
    <v>50997</v>
    <v>Deutsche Boerse AG</v>
    <v>XFRA</v>
    <v>XFRA</v>
    <v>Berliner Strasse 6, HEIDELBERG, BADEN-WUERTTEMBERG, 69120 DE</v>
    <v>18.600000000000001</v>
    <v>Construction Materials</v>
    <v>Stock</v>
    <v>45415.836805555555</v>
    <v>2565</v>
    <v>18.600000000000001</v>
    <v>17227290000</v>
    <v>Heidelberg Materials AG</v>
    <v>Heidelberg Materials AG</v>
    <v>18.600000000000001</v>
    <v>19.399999999999999</v>
    <v>18.600000000000001</v>
    <v>182068100</v>
    <v>HEIU</v>
    <v>Heidelberg Materials AG (XFRA:HEIU)</v>
    <v>87</v>
    <v>351360</v>
    <v>1889</v>
  </rv>
  <rv s="4">
    <v>2566</v>
  </rv>
  <rv s="0">
    <v>https://www.bing.com/financeapi/forcetrigger?t=ai46w7&amp;q=XDUB%3aKRX&amp;form=skydnc</v>
    <v>Learn more on Bing</v>
  </rv>
  <rv s="7">
    <v>en-GB</v>
    <v>ai46w7</v>
    <v>268435456</v>
    <v>1</v>
    <v>Powered by Refinitiv</v>
    <v>13</v>
    <v>KINGSPAN GROUP PUBLIC LIMITED COMPANY (XDUB:KRX)</v>
    <v>8</v>
    <v>16</v>
    <v>Finance</v>
    <v>15</v>
    <v>88.2</v>
    <v>73.28</v>
    <v>0.9879</v>
    <v>3.7</v>
    <v>4.4497999999999996E-2</v>
    <v>EUR</v>
    <v>Kingspan Group PLC is an Ireland-based company engaged in manufacturing insulation and building envelope solutions. The Company operates through five segments: Insulated Panels; Insulation; Light, Air + Water; Data + Flooring, and Roofing + Waterproofing. Insulated Panels segment manufactures insulated panels, structural framing and metal facades. Insulation segment manufactures rigid insulation boards, technical insulation and engineered timber systems. The Company’s Light, Air + Water segment manufactures energy and water solutions, daylighting, smoke management and ventilation systems. This segment also offers building automation solutions, sustainable ways of recycling, storing and protecting water and energy. The Data + Flooring segment is engaged in the manufacturing of data center storage solutions and raised access floors. The Roofing + Waterproofing segment is engaged in the manufacturing of roofing and waterproofing solutions for renovation and new construction of buildings.</v>
    <v>22384</v>
    <v>Euronext Dublin</v>
    <v>XDUB</v>
    <v>XDUB</v>
    <v>Dublin Road,, KINGSCOURT, CAVAN, A82 XY31 IE</v>
    <v>88.2</v>
    <v>Homebuilding &amp; Construction Supplies</v>
    <v>Stock</v>
    <v>45415.666666666664</v>
    <v>2568</v>
    <v>83.2</v>
    <v>15900470000</v>
    <v>KINGSPAN GROUP PUBLIC LIMITED COMPANY</v>
    <v>KINGSPAN GROUP PUBLIC LIMITED COMPANY</v>
    <v>83.6</v>
    <v>52.636400000000002</v>
    <v>83.15</v>
    <v>86.85</v>
    <v>183079700</v>
    <v>KRX</v>
    <v>KINGSPAN GROUP PUBLIC LIMITED COMPANY (XDUB:KRX)</v>
    <v>535966</v>
    <v>363870</v>
    <v>1979</v>
  </rv>
  <rv s="4">
    <v>2569</v>
  </rv>
  <rv s="0">
    <v>https://www.bing.com/financeapi/forcetrigger?t=a2xcec&amp;q=OTCM%3aSUHJF&amp;form=skydnc</v>
    <v>Learn more on Bing</v>
  </rv>
  <rv s="7">
    <v>en-GB</v>
    <v>a2xcec</v>
    <v>268435456</v>
    <v>1</v>
    <v>Powered by Refinitiv</v>
    <v>13</v>
    <v>SUN HUNG KAI PROPERTIES LIMITED (OTCM:SUHJF)</v>
    <v>8</v>
    <v>120</v>
    <v>Finance</v>
    <v>15</v>
    <v>13.688000000000001</v>
    <v>8.8149999999999995</v>
    <v>0.67630000000000001</v>
    <v>3.2000000000000001E-2</v>
    <v>3.516E-3</v>
    <v>USD</v>
    <v>Sun Hung Kai Properties Limited is an investment holding company mainly engaged in the sale of property. Along with subsidiaries, the Company operates its business through six segments: the Property Sales segment, the Property Rental segment, the Telecommunications segment, the Hotel Operation segment, the Transport Infrastructure and Logistics segment, and the Other Businesses segment. The Property sales and Property rental segments operate in Hong Kong, Mainland China and Singapore. The Telecommunications segment is involved in the provision of mobile telephone services, and data centers and information technology (IT) infrastructure business. The Transport Infrastructure and Logistics segment is involved in transport infrastructure operation and management, port business, air transport and logistics business, and the operation of department stores and supermarkets through YATA Limited.</v>
    <v>40000</v>
    <v>OTC Markets</v>
    <v>OTCM</v>
    <v>OTCM</v>
    <v>45th Floor, Sun Hung Kai Centre, 30 Harbour Road HK</v>
    <v>9.1319999999999997</v>
    <v>Real Estate Operations</v>
    <v>Stock</v>
    <v>45408.733895335157</v>
    <v>2571</v>
    <v>9.1319999999999997</v>
    <v>211103300000</v>
    <v>SUN HUNG KAI PROPERTIES LIMITED</v>
    <v>SUN HUNG KAI PROPERTIES LIMITED</v>
    <v>9.1319999999999997</v>
    <v>8.3855000000000004</v>
    <v>9.1</v>
    <v>9.1319999999999997</v>
    <v>2897780000</v>
    <v>SUHJF</v>
    <v>SUN HUNG KAI PROPERTIES LIMITED (OTCM:SUHJF)</v>
    <v>1</v>
    <v>3738910</v>
    <v>1972</v>
  </rv>
  <rv s="4">
    <v>2572</v>
  </rv>
  <rv s="0">
    <v>https://www.bing.com/financeapi/forcetrigger?t=bwzxec&amp;q=XFRA%3aSMO1&amp;form=skydnc</v>
    <v>Learn more on Bing</v>
  </rv>
  <rv s="8">
    <v>en-GB</v>
    <v>bwzxec</v>
    <v>268435456</v>
    <v>1</v>
    <v>Powered by Refinitiv</v>
    <v>18</v>
    <v>Sumitomo Electric Industries, Ltd. (XFRA:SMO1)</v>
    <v>8</v>
    <v>87</v>
    <v>Finance</v>
    <v>15</v>
    <v>1.1765000000000001</v>
    <v>-0.6</v>
    <v>-4.1378999999999999E-2</v>
    <v>EUR</v>
    <v>Sumitomo Electric Industries, Ltd. is a Japan-based manufacturing company. The Company operates through five business segments. The Automobile Related segment is engaged in the provision of wire harnesses, rubber cushions, hoses for automobiles, automobile electrical parts and other products. The Information Communications Related segment is engaged in the provision of optical fiber and other optical electronic devices. The Electronics Related segment is engaged in the provision of electronic wires, compound semiconductors, flexible print circuit boards, fluorine resin products and other products. The Environment Energy Related segment is engaged in the provision of conductive products, electric wire cables and equipment, as well as the electrical construction business. The Industrial Material Related segment is engaged in the provision of steel wires for precision springs, steel rods, carbide tools, optical parts and other products.</v>
    <v>289191</v>
    <v>Deutsche Boerse AG</v>
    <v>XFRA</v>
    <v>XFRA</v>
    <v>3F, Sumitomo Bldg., 4-5-33, Kitahama, Chuo-ku, OSAKA-SHI, OSAKA-FU, 541-0041 JP</v>
    <v>13.9</v>
    <v>Automobiles &amp; Auto Parts</v>
    <v>Stock</v>
    <v>45415.836805555555</v>
    <v>2574</v>
    <v>13.9</v>
    <v>1907442000000</v>
    <v>Sumitomo Electric Industries, Ltd.</v>
    <v>Sumitomo Electric Industries, Ltd.</v>
    <v>13.9</v>
    <v>14.5</v>
    <v>13.9</v>
    <v>793940600</v>
    <v>SMO1</v>
    <v>Sumitomo Electric Industries, Ltd. (XFRA:SMO1)</v>
    <v>400</v>
    <v>2253700</v>
    <v>1920</v>
  </rv>
  <rv s="4">
    <v>2575</v>
  </rv>
  <rv s="0">
    <v>https://www.bing.com/financeapi/forcetrigger?t=ab1hlh&amp;q=XTSE%3aTOU&amp;form=skydnc</v>
    <v>Learn more on Bing</v>
  </rv>
  <rv s="5">
    <v>en-GB</v>
    <v>ab1hlh</v>
    <v>268435456</v>
    <v>1</v>
    <v>Powered by Refinitiv</v>
    <v>7</v>
    <v>TOURMALINE OIL Corporation (XTSE:TOU)</v>
    <v>8</v>
    <v>85</v>
    <v>Finance</v>
    <v>86</v>
    <v>73.593299999999999</v>
    <v>53.005800000000001</v>
    <v>1.3480000000000001</v>
    <v>-0.51</v>
    <v>0</v>
    <v>-7.8110000000000002E-3</v>
    <v>0</v>
    <v>CAD</v>
    <v>Tourmaline Oil Corp. is a Canada-based crude oil and natural gas exploration and production company. The Company is focused on long-term growth through an aggressive exploration, development, production and acquisition program in the Western Canadian Sedimentary Basin. It operates in three basins, which include the Alberta Deep Basin, NEBC Montney Gas/Condensate and Peace River Triassic Oil. The Company has ownership interests in 16 natural gas plants in the Alberta Deep Basin. It owns and operates five natural gas processing facilities with an aggregate capacity of approximately 325 million cubic feet per day (MMcf/d) with related gas gathering systems and NGL handling infrastructure at NEBC Montney Gas basin. The Company owns and operates two oil batteries at the Peace River Triassic Oil basin, which handles approximately 48,000 barrels per day of fluids and the associated natural gas is delivered to a third party for processing.</v>
    <v>389</v>
    <v>Toronto Stock Exchange</v>
    <v>XTSE</v>
    <v>XTSE</v>
    <v>2900 250 6th Avenue SW, CALGARY, AB, T2P 3H7 CA</v>
    <v>66.23</v>
    <v>Oil &amp; Gas</v>
    <v>Stock</v>
    <v>45415.833333333336</v>
    <v>2577</v>
    <v>64.27</v>
    <v>22773540000</v>
    <v>TOURMALINE OIL Corporation</v>
    <v>TOURMALINE OIL Corporation</v>
    <v>65.819999999999993</v>
    <v>13.0213</v>
    <v>65.290000000000006</v>
    <v>64.78</v>
    <v>64.78</v>
    <v>351552000</v>
    <v>TOU</v>
    <v>TOURMALINE OIL Corporation (XTSE:TOU)</v>
    <v>13271303</v>
    <v>2937620</v>
    <v>2024</v>
  </rv>
  <rv s="4">
    <v>2578</v>
  </rv>
  <rv s="0">
    <v>https://www.bing.com/financeapi/forcetrigger?t=a2396h&amp;q=XNYS%3aSNN&amp;form=skydnc</v>
    <v>Learn more on Bing</v>
  </rv>
  <rv s="5">
    <v>en-GB</v>
    <v>a2396h</v>
    <v>268435456</v>
    <v>1</v>
    <v>Powered by Refinitiv</v>
    <v>7</v>
    <v>SMITH &amp; NEPHEW PLC (XNYS:SNN)</v>
    <v>8</v>
    <v>9</v>
    <v>Finance</v>
    <v>5</v>
    <v>32.704999999999998</v>
    <v>21.524999999999999</v>
    <v>0.80149999999999999</v>
    <v>0.34</v>
    <v>4.036E-4</v>
    <v>1.3912000000000001E-2</v>
    <v>0.01</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18452</v>
    <v>New York Stock Exchange</v>
    <v>XNYS</v>
    <v>XNYS</v>
    <v>Building 5, Croxley Park, Hatters Lane, WATFORD, HERTFORDSHIRE, WD18 8YE GB</v>
    <v>25.16</v>
    <v>Healthcare Equipment &amp; Supplies</v>
    <v>Stock</v>
    <v>45415.958333356248</v>
    <v>2580</v>
    <v>24.715</v>
    <v>10793390000</v>
    <v>SMITH &amp; NEPHEW PLC</v>
    <v>SMITH &amp; NEPHEW PLC</v>
    <v>25.09</v>
    <v>41.128599999999999</v>
    <v>24.44</v>
    <v>24.78</v>
    <v>24.79</v>
    <v>437167400</v>
    <v>SNN</v>
    <v>SMITH &amp; NEPHEW PLC (XNYS:SNN)</v>
    <v>1063758</v>
    <v>1178329</v>
    <v>1937</v>
  </rv>
  <rv s="4">
    <v>2581</v>
  </rv>
  <rv s="0">
    <v>https://www.bing.com/financeapi/forcetrigger?t=af6f3m&amp;q=XFRA%3a3VU&amp;form=skydnc</v>
    <v>Learn more on Bing</v>
  </rv>
  <rv s="6">
    <v>en-GB</v>
    <v>af6f3m</v>
    <v>268435456</v>
    <v>1</v>
    <v>Powered by Refinitiv</v>
    <v>10</v>
    <v>THE CARLYLE GROUP INC. (XFRA:3VU)</v>
    <v>8</v>
    <v>133</v>
    <v>Finance</v>
    <v>15</v>
    <v>53</v>
    <v>13.19</v>
    <v>1.7919</v>
    <v>0.24</v>
    <v>5.7099999999999998E-3</v>
    <v>EUR</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Deutsche Boerse AG</v>
    <v>XFRA</v>
    <v>XFRA</v>
    <v>C/O The Carlyle Group, 1001 Pennsylvania Avenue, N.W., WASHINGTON, DC, 20004 US</v>
    <v>42.414999999999999</v>
    <v>Investment Banking &amp; Investment Services</v>
    <v>Stock</v>
    <v>45412.836805555555</v>
    <v>2583</v>
    <v>42.27</v>
    <v>16094850000</v>
    <v>THE CARLYLE GROUP INC.</v>
    <v>THE CARLYLE GROUP INC.</v>
    <v>42.414999999999999</v>
    <v>42.03</v>
    <v>42.27</v>
    <v>359260100</v>
    <v>3VU</v>
    <v>THE CARLYLE GROUP INC. (XFRA:3VU)</v>
    <v>20</v>
    <v>2216140</v>
    <v>2011</v>
  </rv>
  <rv s="4">
    <v>2584</v>
  </rv>
  <rv s="0">
    <v>https://www.bing.com/financeapi/forcetrigger?t=a1nbbh&amp;q=XNYS%3aALLY&amp;form=skydnc</v>
    <v>Learn more on Bing</v>
  </rv>
  <rv s="5">
    <v>en-GB</v>
    <v>a1nbbh</v>
    <v>268435456</v>
    <v>1</v>
    <v>Powered by Refinitiv</v>
    <v>7</v>
    <v>ALLY FINANCIAL INC. (XNYS:ALLY)</v>
    <v>8</v>
    <v>9</v>
    <v>Finance</v>
    <v>5</v>
    <v>41.56</v>
    <v>22.54</v>
    <v>1.4114</v>
    <v>0.56999999999999995</v>
    <v>-1.6256E-2</v>
    <v>1.4691000000000001E-2</v>
    <v>-0.64</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39.93</v>
    <v>Banking Services</v>
    <v>Stock</v>
    <v>45415.958333367969</v>
    <v>2586</v>
    <v>39.229999999999997</v>
    <v>11966940000</v>
    <v>ALLY FINANCIAL INC.</v>
    <v>ALLY FINANCIAL INC.</v>
    <v>39.630000000000003</v>
    <v>16.062799999999999</v>
    <v>38.799999999999997</v>
    <v>39.369999999999997</v>
    <v>38.729999999999997</v>
    <v>303960900</v>
    <v>ALLY</v>
    <v>ALLY FINANCIAL INC. (XNYS:ALLY)</v>
    <v>2608034</v>
    <v>3616046</v>
    <v>1997</v>
  </rv>
  <rv s="4">
    <v>2587</v>
  </rv>
</rvData>
</file>

<file path=xl/richData/rdrichvaluestructure.xml><?xml version="1.0" encoding="utf-8"?>
<rvStructures xmlns="http://schemas.microsoft.com/office/spreadsheetml/2017/richdata" count="58">
  <s t="_hyperlink">
    <k n="Address" t="s"/>
    <k n="Text"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Market cap"/>
    <k n="Name" t="s"/>
    <k n="Official name" t="s"/>
    <k n="P/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Market cap"/>
    <k n="Name" t="s"/>
    <k n="Official name" t="s"/>
    <k n="P/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Name" t="s"/>
    <k n="Official name" t="s"/>
    <k n="P/E"/>
    <k n="Previous clos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urrency" t="s"/>
    <k n="Exchange" t="s"/>
    <k n="Exchange abbreviation" t="s"/>
    <k n="ExchangeID" t="s"/>
    <k n="Headquarters" t="s"/>
    <k n="Instrument type" t="s"/>
    <k n="Last trade time"/>
    <k n="LearnMoreOnLink" t="r"/>
    <k n="Name" t="s"/>
    <k n="Official name" t="s"/>
    <k n="Previous clos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mage" t="r"/>
    <k n="Industry" t="s"/>
    <k n="Instrument type" t="s"/>
    <k n="Last trade time"/>
    <k n="LearnMoreOnLink" t="r"/>
    <k n="Low"/>
    <k n="Name" t="s"/>
    <k n="Official name" t="s"/>
    <k n="Open"/>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xchange" t="s"/>
    <k n="Exchange abbreviation" t="s"/>
    <k n="ExchangeID" t="s"/>
    <k n="Headquarters" t="s"/>
    <k n="High"/>
    <k n="Instrument type" t="s"/>
    <k n="Last trade time"/>
    <k n="LearnMoreOnLink" t="r"/>
    <k n="Low"/>
    <k n="Name" t="s"/>
    <k n="Official 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urrency" t="s"/>
    <k n="Description" t="s"/>
    <k n="Employees"/>
    <k n="Exchange" t="s"/>
    <k n="Exchange abbreviation" t="s"/>
    <k n="ExchangeID" t="s"/>
    <k n="Headquarters" t="s"/>
    <k n="Industry" t="s"/>
    <k n="Instrument type" t="s"/>
    <k n="Last trade time" t="s"/>
    <k n="Name" t="s"/>
    <k n="Official name" t="s"/>
    <k n="Previous clos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Change"/>
    <k n="Change (%)"/>
    <k n="Currency" t="s"/>
    <k n="Description" t="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LearnMoreOnLink" t="r"/>
    <k n="Market cap"/>
    <k n="Name" t="s"/>
    <k n="Official name" t="s"/>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52 week high"/>
    <k n="52 week low"/>
    <k n="Beta"/>
    <k n="Currency" t="s"/>
    <k n="Description" t="s"/>
    <k n="Employees"/>
    <k n="Exchange" t="s"/>
    <k n="Exchange abbreviation" t="s"/>
    <k n="ExchangeID" t="s"/>
    <k n="Headquarters" t="s"/>
    <k n="Industry" t="s"/>
    <k n="Instrument type" t="s"/>
    <k n="LearnMoreOnLink" t="r"/>
    <k n="Name" t="s"/>
    <k n="Official name" t="s"/>
    <k n="Previous clos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strument type" t="s"/>
    <k n="Last trade time"/>
    <k n="LearnMoreOnLink" t="r"/>
    <k n="Low"/>
    <k n="Name" t="s"/>
    <k n="Official 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t="s"/>
    <k n="LearnMoreOnLink" t="r"/>
    <k n="Name" t="s"/>
    <k n="Official name" t="s"/>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Change"/>
    <k n="Change (%)"/>
    <k n="Currency" t="s"/>
    <k n="Exchange" t="s"/>
    <k n="Exchange abbreviation" t="s"/>
    <k n="High"/>
    <k n="Instrument type" t="s"/>
    <k n="Last trade time"/>
    <k n="LearnMoreOnLink" t="r"/>
    <k n="Low"/>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revious close"/>
    <k n="Price"/>
    <k n="Ticker symbol" t="s"/>
    <k n="UniqueName" t="s"/>
    <k n="Volume"/>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Change"/>
    <k n="Change (%)"/>
    <k n="Currency" t="s"/>
    <k n="Description" t="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urrency" t="s"/>
    <k n="Description" t="s"/>
    <k n="Employees"/>
    <k n="Exchange" t="s"/>
    <k n="Exchange abbreviation" t="s"/>
    <k n="ExchangeID" t="s"/>
    <k n="Headquarters" t="s"/>
    <k n="Industry" t="s"/>
    <k n="Instrument type" t="s"/>
    <k n="Last trade time"/>
    <k n="Market cap"/>
    <k n="Name" t="s"/>
    <k n="Official name" t="s"/>
    <k n="Previous clos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53">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Currency</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6">
      <v t="s">%EntityServiceId</v>
      <v t="s">_Format</v>
      <v t="s">%IsRefreshable</v>
      <v t="s">%EntityCulture</v>
      <v t="s">%EntityId</v>
      <v t="s">_Icon</v>
      <v t="s">_Display</v>
      <v t="s">Name</v>
      <v t="s">_SubLabel</v>
      <v t="s">Price</v>
      <v t="s">Exchange</v>
      <v t="s">Official name</v>
      <v t="s">Last trade time</v>
      <v t="s">Ticker symbol</v>
      <v t="s">Exchange abbreviation</v>
      <v t="s">Currency</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35">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Volume average</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Beta</v>
      <v t="s">Description</v>
      <v t="s">Employees</v>
      <v t="s">Headquarters</v>
      <v t="s">Industry</v>
      <v t="s">Instrument type</v>
      <v t="s">Year incorporated</v>
      <v t="s">_Flags</v>
      <v t="s">UniqueName</v>
      <v t="s">_DisplayString</v>
      <v t="s">LearnMoreOnLink</v>
      <v t="s">ExchangeID</v>
      <v t="s">%ProviderInfo</v>
    </a>
    <a count="27">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33">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Beta</v>
      <v t="s">Description</v>
      <v t="s">Headquarters</v>
      <v t="s">Industry</v>
      <v t="s">Instrument type</v>
      <v t="s">Year incorporated</v>
      <v t="s">_Flags</v>
      <v t="s">UniqueName</v>
      <v t="s">_DisplayString</v>
      <v t="s">LearnMoreOnLink</v>
      <v t="s">Image</v>
      <v t="s">ExchangeID</v>
      <v t="s">%ProviderInfo</v>
    </a>
    <a count="3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Beta</v>
      <v t="s">Description</v>
      <v t="s">Headquarters</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1">
      <v t="s">%EntityServiceId</v>
      <v t="s">_Format</v>
      <v t="s">%IsRefreshable</v>
      <v t="s">%EntityCulture</v>
      <v t="s">%EntityId</v>
      <v t="s">_Icon</v>
      <v t="s">_Display</v>
      <v t="s">Name</v>
      <v t="s">Exchange</v>
      <v t="s">Official name</v>
      <v t="s">_SubLabel</v>
      <v t="s">Last trade time</v>
      <v t="s">Ticker symbol</v>
      <v t="s">Exchange abbreviation</v>
      <v t="s">Currency</v>
      <v t="s">Previous close</v>
      <v t="s">Volume</v>
      <v t="s">Volume average</v>
      <v t="s">Beta</v>
      <v t="s">Shares outstanding</v>
      <v t="s">Description</v>
      <v t="s">Employees</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 average</v>
      <v t="s">Market cap</v>
      <v t="s">Beta</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Description</v>
      <v t="s">Headquarters</v>
      <v t="s">Industry</v>
      <v t="s">Instrument type</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Currency</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31">
      <v t="s">%EntityServiceId</v>
      <v t="s">_Format</v>
      <v t="s">%IsRefreshable</v>
      <v t="s">%EntityCulture</v>
      <v t="s">%EntityId</v>
      <v t="s">_Icon</v>
      <v t="s">_Display</v>
      <v t="s">Name</v>
      <v t="s">Exchange</v>
      <v t="s">Official name</v>
      <v t="s">Ticker symbol</v>
      <v t="s">Exchange abbreviation</v>
      <v t="s">Currency</v>
      <v t="s">Previous close</v>
      <v t="s">52 week high</v>
      <v t="s">52 week low</v>
      <v t="s">Volume average</v>
      <v t="s">Beta</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Beta</v>
      <v t="s">Description</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52 week high</v>
      <v t="s">52 week low</v>
      <v t="s">Volume average</v>
      <v t="s">Beta</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Beta</v>
      <v t="s">Description</v>
      <v t="s">Headquarters</v>
      <v t="s">Industry</v>
      <v t="s">Instrument type</v>
      <v t="s">Year incorporated</v>
      <v t="s">_Flags</v>
      <v t="s">UniqueName</v>
      <v t="s">_DisplayString</v>
      <v t="s">LearnMoreOnLink</v>
      <v t="s">ExchangeID</v>
      <v t="s">%ProviderInfo</v>
    </a>
    <a count="28">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Volume</v>
      <v t="s">Instrument type</v>
      <v t="s">_Flags</v>
      <v t="s">UniqueName</v>
      <v t="s">_DisplayString</v>
      <v t="s">LearnMoreOnLink</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Description</v>
      <v t="s">Headquarters</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Description</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33">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 average</v>
      <v t="s">Market cap</v>
      <v t="s">Beta</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spbArrays>
  <spbData count="190">
    <spb s="0">
      <v>0</v>
      <v>Name</v>
      <v>LearnMoreOnLink</v>
    </spb>
    <spb s="1">
      <v>0</v>
      <v>0</v>
    </spb>
    <spb s="2">
      <v>0</v>
      <v>0</v>
      <v>0</v>
    </spb>
    <spb s="3">
      <v>1</v>
      <v>2</v>
      <v>2</v>
      <v>2</v>
      <v>2</v>
    </spb>
    <spb s="4">
      <v>1</v>
      <v>2</v>
      <v>2</v>
      <v>1</v>
      <v>3</v>
      <v>1</v>
      <v>4</v>
      <v>1</v>
      <v>1</v>
      <v>5</v>
      <v>5</v>
      <v>6</v>
      <v>7</v>
      <v>1</v>
      <v>1</v>
      <v>1</v>
      <v>5</v>
      <v>8</v>
      <v>9</v>
      <v>10</v>
      <v>5</v>
      <v>1</v>
      <v>1</v>
      <v>6</v>
    </spb>
    <spb s="5">
      <v>at close</v>
      <v>from previous close</v>
      <v>from previous close</v>
      <v>Source: Nasdaq</v>
      <v>GMT</v>
      <v>Delayed 15 minutes</v>
      <v>from close</v>
      <v>from close</v>
    </spb>
    <spb s="6">
      <v>Powered by Refinitiv</v>
    </spb>
    <spb s="0">
      <v>1</v>
      <v>Name</v>
      <v>LearnMoreOnLink</v>
    </spb>
    <spb s="7">
      <v>2</v>
      <v>2</v>
      <v>2</v>
      <v>2</v>
    </spb>
    <spb s="8">
      <v>1</v>
      <v>2</v>
      <v>2</v>
      <v>1</v>
      <v>3</v>
      <v>1</v>
      <v>1</v>
      <v>1</v>
      <v>5</v>
      <v>5</v>
      <v>6</v>
      <v>7</v>
      <v>1</v>
      <v>1</v>
      <v>1</v>
      <v>5</v>
      <v>8</v>
      <v>9</v>
      <v>10</v>
      <v>5</v>
      <v>1</v>
      <v>1</v>
      <v>6</v>
    </spb>
    <spb s="0">
      <v>2</v>
      <v>Name</v>
      <v>LearnMoreOnLink</v>
    </spb>
    <spb s="9">
      <v>1</v>
      <v>2</v>
      <v>1</v>
      <v>3</v>
      <v>1</v>
      <v>1</v>
      <v>1</v>
      <v>5</v>
      <v>5</v>
      <v>6</v>
      <v>7</v>
      <v>1</v>
      <v>1</v>
      <v>1</v>
      <v>5</v>
      <v>8</v>
      <v>9</v>
      <v>10</v>
      <v>5</v>
    </spb>
    <spb s="10">
      <v>Delayed 30 minutes</v>
      <v>from previous close</v>
      <v>from previous close</v>
      <v>GMT</v>
    </spb>
    <spb s="0">
      <v>3</v>
      <v>Name</v>
      <v>LearnMoreOnLink</v>
    </spb>
    <spb s="11">
      <v>11</v>
      <v>2</v>
      <v>2</v>
      <v>11</v>
      <v>3</v>
      <v>11</v>
      <v>11</v>
      <v>11</v>
      <v>5</v>
      <v>5</v>
      <v>6</v>
      <v>12</v>
      <v>11</v>
      <v>11</v>
      <v>11</v>
      <v>5</v>
      <v>8</v>
      <v>9</v>
      <v>10</v>
      <v>5</v>
    </spb>
    <spb s="10">
      <v>Delayed 15 minutes</v>
      <v>from previous close</v>
      <v>from previous close</v>
      <v>GMT</v>
    </spb>
    <spb s="11">
      <v>13</v>
      <v>2</v>
      <v>2</v>
      <v>13</v>
      <v>3</v>
      <v>13</v>
      <v>13</v>
      <v>13</v>
      <v>5</v>
      <v>5</v>
      <v>6</v>
      <v>14</v>
      <v>13</v>
      <v>13</v>
      <v>13</v>
      <v>5</v>
      <v>8</v>
      <v>9</v>
      <v>10</v>
      <v>5</v>
    </spb>
    <spb s="11">
      <v>13</v>
      <v>2</v>
      <v>2</v>
      <v>13</v>
      <v>3</v>
      <v>13</v>
      <v>13</v>
      <v>13</v>
      <v>5</v>
      <v>5</v>
      <v>6</v>
      <v>7</v>
      <v>13</v>
      <v>13</v>
      <v>13</v>
      <v>5</v>
      <v>8</v>
      <v>9</v>
      <v>10</v>
      <v>5</v>
    </spb>
    <spb s="0">
      <v>4</v>
      <v>Name</v>
      <v>LearnMoreOnLink</v>
    </spb>
    <spb s="12">
      <v>13</v>
      <v>2</v>
      <v>13</v>
      <v>3</v>
      <v>13</v>
      <v>13</v>
      <v>13</v>
      <v>5</v>
      <v>5</v>
      <v>6</v>
      <v>7</v>
      <v>13</v>
      <v>5</v>
      <v>8</v>
      <v>9</v>
      <v>10</v>
      <v>5</v>
    </spb>
    <spb s="13">
      <v>5</v>
      <v>Name</v>
    </spb>
    <spb s="14">
      <v>2</v>
      <v>2</v>
      <v>2</v>
    </spb>
    <spb s="15">
      <v>2</v>
      <v>2</v>
      <v>3</v>
      <v>13</v>
      <v>5</v>
      <v>5</v>
      <v>7</v>
      <v>13</v>
      <v>13</v>
      <v>5</v>
      <v>8</v>
      <v>9</v>
      <v>10</v>
      <v>5</v>
    </spb>
    <spb s="16">
      <v>Delayed 15 minutes</v>
      <v>LSE</v>
      <v>GMT</v>
    </spb>
    <spb s="0">
      <v>6</v>
      <v>Name</v>
      <v>LearnMoreOnLink</v>
    </spb>
    <spb s="15">
      <v>2</v>
      <v>2</v>
      <v>3</v>
      <v>1</v>
      <v>5</v>
      <v>5</v>
      <v>7</v>
      <v>1</v>
      <v>1</v>
      <v>5</v>
      <v>8</v>
      <v>9</v>
      <v>10</v>
      <v>5</v>
    </spb>
    <spb s="0">
      <v>7</v>
      <v>Name</v>
      <v>LearnMoreOnLink</v>
    </spb>
    <spb s="17">
      <v>11</v>
      <v>2</v>
      <v>11</v>
      <v>3</v>
      <v>11</v>
      <v>4</v>
      <v>11</v>
      <v>11</v>
      <v>5</v>
      <v>5</v>
      <v>6</v>
      <v>12</v>
      <v>11</v>
      <v>11</v>
      <v>11</v>
      <v>5</v>
      <v>8</v>
      <v>9</v>
      <v>10</v>
      <v>5</v>
    </spb>
    <spb s="11">
      <v>15</v>
      <v>2</v>
      <v>2</v>
      <v>15</v>
      <v>3</v>
      <v>15</v>
      <v>15</v>
      <v>15</v>
      <v>5</v>
      <v>5</v>
      <v>6</v>
      <v>16</v>
      <v>15</v>
      <v>15</v>
      <v>15</v>
      <v>5</v>
      <v>8</v>
      <v>9</v>
      <v>10</v>
      <v>5</v>
    </spb>
    <spb s="18">
      <v>Delayed 15 minutes</v>
      <v>from previous close</v>
      <v>from previous close</v>
      <v>LSE</v>
      <v>GMT</v>
    </spb>
    <spb s="0">
      <v>8</v>
      <v>Name</v>
      <v>LearnMoreOnLink</v>
    </spb>
    <spb s="19">
      <v>2</v>
      <v>2</v>
      <v>3</v>
      <v>5</v>
      <v>5</v>
      <v>11</v>
      <v>11</v>
      <v>11</v>
      <v>5</v>
      <v>8</v>
      <v>9</v>
      <v>10</v>
      <v>5</v>
    </spb>
    <spb s="20">
      <v>GMT</v>
    </spb>
    <spb s="0">
      <v>9</v>
      <v>Name</v>
      <v>LearnMoreOnLink</v>
    </spb>
    <spb s="21">
      <v>1</v>
      <v>2</v>
      <v>1</v>
      <v>3</v>
      <v>1</v>
      <v>1</v>
      <v>1</v>
      <v>5</v>
      <v>5</v>
      <v>6</v>
      <v>7</v>
      <v>1</v>
      <v>1</v>
      <v>1</v>
      <v>5</v>
      <v>8</v>
      <v>9</v>
      <v>10</v>
      <v>5</v>
      <v>1</v>
      <v>1</v>
      <v>6</v>
    </spb>
    <spb s="0">
      <v>10</v>
      <v>Name</v>
      <v>LearnMoreOnLink</v>
    </spb>
    <spb s="22">
      <v>1</v>
      <v>2</v>
      <v>1</v>
      <v>3</v>
      <v>1</v>
      <v>1</v>
      <v>1</v>
      <v>5</v>
      <v>5</v>
      <v>6</v>
      <v>1</v>
      <v>1</v>
      <v>1</v>
      <v>5</v>
      <v>8</v>
      <v>9</v>
      <v>10</v>
      <v>1</v>
    </spb>
    <spb s="23">
      <v>at close</v>
      <v>from previous close</v>
      <v>from previous close</v>
      <v>Source: Nasdaq</v>
      <v>GMT</v>
      <v>Delayed 15 minutes</v>
    </spb>
    <spb s="11">
      <v>13</v>
      <v>2</v>
      <v>2</v>
      <v>13</v>
      <v>3</v>
      <v>13</v>
      <v>13</v>
      <v>13</v>
      <v>5</v>
      <v>5</v>
      <v>6</v>
      <v>17</v>
      <v>13</v>
      <v>13</v>
      <v>13</v>
      <v>5</v>
      <v>8</v>
      <v>9</v>
      <v>10</v>
      <v>5</v>
    </spb>
    <spb s="11">
      <v>13</v>
      <v>2</v>
      <v>2</v>
      <v>13</v>
      <v>3</v>
      <v>13</v>
      <v>13</v>
      <v>13</v>
      <v>5</v>
      <v>5</v>
      <v>6</v>
      <v>16</v>
      <v>13</v>
      <v>13</v>
      <v>13</v>
      <v>5</v>
      <v>8</v>
      <v>9</v>
      <v>10</v>
      <v>5</v>
    </spb>
    <spb s="11">
      <v>13</v>
      <v>2</v>
      <v>2</v>
      <v>13</v>
      <v>3</v>
      <v>13</v>
      <v>13</v>
      <v>13</v>
      <v>5</v>
      <v>5</v>
      <v>6</v>
      <v>18</v>
      <v>13</v>
      <v>13</v>
      <v>13</v>
      <v>5</v>
      <v>8</v>
      <v>9</v>
      <v>10</v>
      <v>5</v>
    </spb>
    <spb s="11">
      <v>19</v>
      <v>2</v>
      <v>2</v>
      <v>19</v>
      <v>3</v>
      <v>19</v>
      <v>19</v>
      <v>19</v>
      <v>5</v>
      <v>5</v>
      <v>6</v>
      <v>17</v>
      <v>19</v>
      <v>19</v>
      <v>19</v>
      <v>5</v>
      <v>8</v>
      <v>9</v>
      <v>10</v>
      <v>5</v>
    </spb>
    <spb s="10">
      <v>Delayed 20 minutes</v>
      <v>from previous close</v>
      <v>from previous close</v>
      <v>GMT</v>
    </spb>
    <spb s="0">
      <v>11</v>
      <v>Name</v>
      <v>LearnMoreOnLink</v>
    </spb>
    <spb s="24">
      <v>3</v>
      <v>5</v>
      <v>1</v>
      <v>1</v>
      <v>1</v>
      <v>8</v>
      <v>10</v>
    </spb>
    <spb s="0">
      <v>12</v>
      <v>Name</v>
      <v>LearnMoreOnLink</v>
    </spb>
    <spb s="25">
      <v>13</v>
      <v>2</v>
      <v>2</v>
      <v>13</v>
      <v>3</v>
      <v>13</v>
      <v>13</v>
      <v>13</v>
      <v>5</v>
      <v>5</v>
      <v>6</v>
      <v>14</v>
      <v>13</v>
      <v>13</v>
      <v>13</v>
      <v>5</v>
      <v>8</v>
      <v>10</v>
      <v>5</v>
    </spb>
    <spb s="11">
      <v>1</v>
      <v>2</v>
      <v>2</v>
      <v>1</v>
      <v>3</v>
      <v>1</v>
      <v>1</v>
      <v>1</v>
      <v>5</v>
      <v>5</v>
      <v>6</v>
      <v>20</v>
      <v>1</v>
      <v>1</v>
      <v>1</v>
      <v>5</v>
      <v>8</v>
      <v>9</v>
      <v>10</v>
      <v>5</v>
    </spb>
    <spb s="13">
      <v>13</v>
      <v>Name</v>
    </spb>
    <spb s="26">
      <v>2</v>
      <v>2</v>
    </spb>
    <spb s="27">
      <v>1</v>
      <v>1</v>
      <v>3</v>
      <v>1</v>
      <v>1</v>
      <v>1</v>
      <v>5</v>
      <v>6</v>
      <v>1</v>
      <v>1</v>
      <v>1</v>
      <v>5</v>
      <v>8</v>
      <v>10</v>
      <v>1</v>
      <v>1</v>
      <v>6</v>
    </spb>
    <spb s="28">
      <v>at close</v>
      <v>from previous close</v>
      <v>Source: Nasdaq</v>
      <v>from previous close</v>
      <v>GMT</v>
      <v>Delayed 15 minutes</v>
      <v>from close</v>
      <v>from close</v>
    </spb>
    <spb s="12">
      <v>13</v>
      <v>2</v>
      <v>13</v>
      <v>3</v>
      <v>13</v>
      <v>13</v>
      <v>13</v>
      <v>5</v>
      <v>5</v>
      <v>6</v>
      <v>14</v>
      <v>13</v>
      <v>5</v>
      <v>8</v>
      <v>9</v>
      <v>10</v>
      <v>5</v>
    </spb>
    <spb s="0">
      <v>14</v>
      <v>Name</v>
      <v>LearnMoreOnLink</v>
    </spb>
    <spb s="29">
      <v>13</v>
      <v>2</v>
      <v>13</v>
      <v>3</v>
      <v>13</v>
      <v>4</v>
      <v>13</v>
      <v>13</v>
      <v>5</v>
      <v>6</v>
      <v>13</v>
      <v>13</v>
      <v>13</v>
      <v>8</v>
      <v>9</v>
      <v>10</v>
    </spb>
    <spb s="0">
      <v>15</v>
      <v>Name</v>
      <v>LearnMoreOnLink</v>
    </spb>
    <spb s="30">
      <v>13</v>
      <v>2</v>
      <v>13</v>
      <v>3</v>
      <v>13</v>
      <v>13</v>
      <v>13</v>
      <v>5</v>
      <v>6</v>
      <v>13</v>
      <v>8</v>
      <v>10</v>
    </spb>
    <spb s="18">
      <v>Delayed 15 minutes</v>
      <v>from previous close</v>
      <v>from previous close</v>
      <v>Borsa Italia</v>
      <v>GMT</v>
    </spb>
    <spb s="8">
      <v>1</v>
      <v>2</v>
      <v>2</v>
      <v>1</v>
      <v>3</v>
      <v>1</v>
      <v>1</v>
      <v>1</v>
      <v>5</v>
      <v>5</v>
      <v>6</v>
      <v>12</v>
      <v>1</v>
      <v>1</v>
      <v>1</v>
      <v>5</v>
      <v>8</v>
      <v>9</v>
      <v>10</v>
      <v>5</v>
      <v>1</v>
      <v>1</v>
      <v>6</v>
    </spb>
    <spb s="9">
      <v>21</v>
      <v>2</v>
      <v>21</v>
      <v>3</v>
      <v>21</v>
      <v>21</v>
      <v>21</v>
      <v>5</v>
      <v>5</v>
      <v>6</v>
      <v>20</v>
      <v>21</v>
      <v>21</v>
      <v>21</v>
      <v>5</v>
      <v>8</v>
      <v>9</v>
      <v>10</v>
      <v>5</v>
    </spb>
    <spb s="9">
      <v>22</v>
      <v>2</v>
      <v>22</v>
      <v>3</v>
      <v>22</v>
      <v>22</v>
      <v>22</v>
      <v>5</v>
      <v>5</v>
      <v>6</v>
      <v>16</v>
      <v>22</v>
      <v>22</v>
      <v>22</v>
      <v>5</v>
      <v>8</v>
      <v>9</v>
      <v>10</v>
      <v>5</v>
    </spb>
    <spb s="0">
      <v>16</v>
      <v>Name</v>
      <v>LearnMoreOnLink</v>
    </spb>
    <spb s="31">
      <v>21</v>
      <v>2</v>
      <v>21</v>
      <v>3</v>
      <v>21</v>
      <v>21</v>
      <v>5</v>
      <v>5</v>
      <v>6</v>
      <v>20</v>
      <v>21</v>
      <v>21</v>
      <v>21</v>
      <v>5</v>
      <v>8</v>
      <v>9</v>
      <v>10</v>
      <v>5</v>
    </spb>
    <spb s="9">
      <v>21</v>
      <v>2</v>
      <v>21</v>
      <v>3</v>
      <v>21</v>
      <v>21</v>
      <v>21</v>
      <v>5</v>
      <v>5</v>
      <v>6</v>
      <v>7</v>
      <v>21</v>
      <v>21</v>
      <v>21</v>
      <v>5</v>
      <v>8</v>
      <v>9</v>
      <v>10</v>
      <v>5</v>
    </spb>
    <spb s="8">
      <v>1</v>
      <v>2</v>
      <v>2</v>
      <v>1</v>
      <v>3</v>
      <v>1</v>
      <v>1</v>
      <v>1</v>
      <v>5</v>
      <v>5</v>
      <v>6</v>
      <v>18</v>
      <v>1</v>
      <v>1</v>
      <v>1</v>
      <v>5</v>
      <v>8</v>
      <v>9</v>
      <v>10</v>
      <v>5</v>
      <v>1</v>
      <v>1</v>
      <v>6</v>
    </spb>
    <spb s="11">
      <v>13</v>
      <v>2</v>
      <v>2</v>
      <v>13</v>
      <v>3</v>
      <v>13</v>
      <v>13</v>
      <v>13</v>
      <v>5</v>
      <v>5</v>
      <v>6</v>
      <v>20</v>
      <v>13</v>
      <v>13</v>
      <v>13</v>
      <v>5</v>
      <v>8</v>
      <v>9</v>
      <v>10</v>
      <v>5</v>
    </spb>
    <spb s="13">
      <v>17</v>
      <v>Name</v>
    </spb>
    <spb s="32">
      <v>2</v>
      <v>3</v>
      <v>5</v>
      <v>5</v>
      <v>21</v>
      <v>5</v>
      <v>9</v>
      <v>10</v>
      <v>5</v>
    </spb>
    <spb s="13">
      <v>18</v>
      <v>Name</v>
    </spb>
    <spb s="33">
      <v>13</v>
      <v>2</v>
      <v>13</v>
      <v>3</v>
      <v>13</v>
      <v>13</v>
      <v>13</v>
      <v>5</v>
      <v>6</v>
      <v>18</v>
      <v>13</v>
      <v>5</v>
      <v>8</v>
      <v>9</v>
      <v>10</v>
      <v>5</v>
    </spb>
    <spb s="0">
      <v>19</v>
      <v>Name</v>
      <v>LearnMoreOnLink</v>
    </spb>
    <spb s="34">
      <v>13</v>
      <v>2</v>
      <v>2</v>
      <v>13</v>
      <v>3</v>
      <v>13</v>
      <v>13</v>
      <v>13</v>
      <v>5</v>
      <v>5</v>
      <v>6</v>
      <v>7</v>
      <v>13</v>
      <v>5</v>
      <v>23</v>
      <v>9</v>
      <v>10</v>
      <v>5</v>
    </spb>
    <spb s="0">
      <v>20</v>
      <v>Name</v>
      <v>LearnMoreOnLink</v>
    </spb>
    <spb s="35">
      <v>13</v>
      <v>13</v>
      <v>3</v>
      <v>13</v>
      <v>13</v>
      <v>13</v>
      <v>5</v>
      <v>6</v>
      <v>13</v>
      <v>8</v>
      <v>10</v>
    </spb>
    <spb s="0">
      <v>21</v>
      <v>Name</v>
      <v>LearnMoreOnLink</v>
    </spb>
    <spb s="36">
      <v>2</v>
      <v>3</v>
      <v>1</v>
      <v>5</v>
      <v>5</v>
      <v>7</v>
      <v>1</v>
      <v>1</v>
      <v>5</v>
      <v>8</v>
      <v>9</v>
      <v>10</v>
      <v>5</v>
    </spb>
    <spb s="0">
      <v>22</v>
      <v>Name</v>
      <v>LearnMoreOnLink</v>
    </spb>
    <spb s="37">
      <v>1</v>
      <v>2</v>
      <v>1</v>
      <v>3</v>
      <v>1</v>
      <v>1</v>
      <v>1</v>
      <v>5</v>
      <v>5</v>
      <v>6</v>
      <v>7</v>
      <v>1</v>
      <v>1</v>
      <v>1</v>
      <v>5</v>
      <v>8</v>
      <v>9</v>
      <v>10</v>
      <v>5</v>
      <v>1</v>
    </spb>
    <spb s="9">
      <v>13</v>
      <v>2</v>
      <v>13</v>
      <v>3</v>
      <v>13</v>
      <v>13</v>
      <v>13</v>
      <v>5</v>
      <v>5</v>
      <v>6</v>
      <v>20</v>
      <v>13</v>
      <v>13</v>
      <v>13</v>
      <v>5</v>
      <v>8</v>
      <v>9</v>
      <v>10</v>
      <v>5</v>
    </spb>
    <spb s="0">
      <v>23</v>
      <v>Name</v>
      <v>LearnMoreOnLink</v>
    </spb>
    <spb s="38">
      <v>13</v>
      <v>2</v>
      <v>2</v>
      <v>13</v>
      <v>3</v>
      <v>13</v>
      <v>4</v>
      <v>13</v>
      <v>13</v>
      <v>5</v>
      <v>5</v>
      <v>6</v>
      <v>14</v>
      <v>13</v>
      <v>13</v>
      <v>13</v>
      <v>5</v>
      <v>8</v>
      <v>9</v>
      <v>10</v>
      <v>5</v>
    </spb>
    <spb s="34">
      <v>13</v>
      <v>2</v>
      <v>2</v>
      <v>13</v>
      <v>3</v>
      <v>13</v>
      <v>13</v>
      <v>13</v>
      <v>5</v>
      <v>5</v>
      <v>6</v>
      <v>17</v>
      <v>13</v>
      <v>5</v>
      <v>8</v>
      <v>9</v>
      <v>10</v>
      <v>5</v>
    </spb>
    <spb s="0">
      <v>24</v>
      <v>Name</v>
      <v>LearnMoreOnLink</v>
    </spb>
    <spb s="39">
      <v>2</v>
      <v>2</v>
      <v>3</v>
      <v>24</v>
      <v>24</v>
      <v>5</v>
      <v>5</v>
      <v>20</v>
      <v>24</v>
      <v>24</v>
      <v>24</v>
      <v>5</v>
      <v>8</v>
      <v>9</v>
      <v>10</v>
      <v>5</v>
    </spb>
    <spb s="40">
      <v>Delayed 15 minutes</v>
      <v>from previous close</v>
      <v>LSE</v>
      <v>GMT</v>
    </spb>
    <spb s="8">
      <v>25</v>
      <v>2</v>
      <v>2</v>
      <v>25</v>
      <v>3</v>
      <v>25</v>
      <v>25</v>
      <v>25</v>
      <v>5</v>
      <v>5</v>
      <v>6</v>
      <v>18</v>
      <v>25</v>
      <v>25</v>
      <v>25</v>
      <v>5</v>
      <v>8</v>
      <v>9</v>
      <v>10</v>
      <v>5</v>
      <v>25</v>
      <v>25</v>
      <v>6</v>
    </spb>
    <spb s="41">
      <v>at close</v>
      <v>from previous close</v>
      <v>from previous close</v>
      <v>GMT</v>
      <v>Delayed 20 minutes</v>
      <v>from close</v>
      <v>from close</v>
    </spb>
    <spb s="12">
      <v>13</v>
      <v>2</v>
      <v>13</v>
      <v>3</v>
      <v>13</v>
      <v>13</v>
      <v>13</v>
      <v>5</v>
      <v>5</v>
      <v>6</v>
      <v>20</v>
      <v>13</v>
      <v>5</v>
      <v>8</v>
      <v>9</v>
      <v>10</v>
      <v>5</v>
    </spb>
    <spb s="0">
      <v>25</v>
      <v>Name</v>
      <v>LearnMoreOnLink</v>
    </spb>
    <spb s="42">
      <v>1</v>
      <v>2</v>
      <v>1</v>
      <v>3</v>
      <v>1</v>
      <v>1</v>
      <v>1</v>
      <v>5</v>
      <v>5</v>
      <v>6</v>
      <v>7</v>
      <v>1</v>
      <v>1</v>
      <v>1</v>
      <v>5</v>
      <v>8</v>
      <v>9</v>
      <v>10</v>
      <v>5</v>
      <v>1</v>
      <v>1</v>
      <v>6</v>
    </spb>
    <spb s="11">
      <v>1</v>
      <v>2</v>
      <v>2</v>
      <v>1</v>
      <v>3</v>
      <v>1</v>
      <v>1</v>
      <v>1</v>
      <v>5</v>
      <v>5</v>
      <v>6</v>
      <v>7</v>
      <v>1</v>
      <v>1</v>
      <v>1</v>
      <v>5</v>
      <v>8</v>
      <v>9</v>
      <v>10</v>
      <v>5</v>
    </spb>
    <spb s="18">
      <v>Delayed 15 minutes</v>
      <v>from previous close</v>
      <v>from previous close</v>
      <v>Source: Nasdaq</v>
      <v>GMT</v>
    </spb>
    <spb s="0">
      <v>26</v>
      <v>Name</v>
      <v>LearnMoreOnLink</v>
    </spb>
    <spb s="43">
      <v>13</v>
      <v>2</v>
      <v>2</v>
      <v>13</v>
      <v>3</v>
      <v>13</v>
      <v>13</v>
      <v>13</v>
      <v>5</v>
      <v>5</v>
      <v>6</v>
      <v>7</v>
      <v>13</v>
      <v>5</v>
      <v>8</v>
      <v>10</v>
      <v>5</v>
    </spb>
    <spb s="33">
      <v>13</v>
      <v>2</v>
      <v>13</v>
      <v>3</v>
      <v>13</v>
      <v>13</v>
      <v>13</v>
      <v>5</v>
      <v>6</v>
      <v>20</v>
      <v>13</v>
      <v>5</v>
      <v>8</v>
      <v>9</v>
      <v>10</v>
      <v>5</v>
    </spb>
    <spb s="8">
      <v>1</v>
      <v>2</v>
      <v>2</v>
      <v>1</v>
      <v>3</v>
      <v>1</v>
      <v>1</v>
      <v>1</v>
      <v>5</v>
      <v>5</v>
      <v>6</v>
      <v>14</v>
      <v>1</v>
      <v>1</v>
      <v>1</v>
      <v>5</v>
      <v>8</v>
      <v>9</v>
      <v>10</v>
      <v>5</v>
      <v>1</v>
      <v>1</v>
      <v>6</v>
    </spb>
    <spb s="0">
      <v>27</v>
      <v>Name</v>
      <v>LearnMoreOnLink</v>
    </spb>
    <spb s="44">
      <v>2</v>
      <v>3</v>
      <v>5</v>
      <v>1</v>
      <v>1</v>
      <v>1</v>
      <v>5</v>
      <v>9</v>
      <v>10</v>
      <v>5</v>
    </spb>
    <spb s="34">
      <v>13</v>
      <v>2</v>
      <v>2</v>
      <v>13</v>
      <v>3</v>
      <v>13</v>
      <v>13</v>
      <v>13</v>
      <v>5</v>
      <v>5</v>
      <v>6</v>
      <v>16</v>
      <v>13</v>
      <v>5</v>
      <v>8</v>
      <v>9</v>
      <v>10</v>
      <v>5</v>
    </spb>
    <spb s="0">
      <v>28</v>
      <v>Name</v>
      <v>LearnMoreOnLink</v>
    </spb>
    <spb s="45">
      <v>1</v>
      <v>2</v>
      <v>1</v>
      <v>3</v>
      <v>1</v>
      <v>1</v>
      <v>1</v>
      <v>5</v>
      <v>6</v>
      <v>1</v>
      <v>1</v>
      <v>1</v>
      <v>8</v>
      <v>10</v>
    </spb>
    <spb s="34">
      <v>13</v>
      <v>2</v>
      <v>2</v>
      <v>13</v>
      <v>3</v>
      <v>13</v>
      <v>13</v>
      <v>13</v>
      <v>5</v>
      <v>5</v>
      <v>6</v>
      <v>7</v>
      <v>13</v>
      <v>5</v>
      <v>8</v>
      <v>9</v>
      <v>10</v>
      <v>5</v>
    </spb>
    <spb s="34">
      <v>13</v>
      <v>2</v>
      <v>2</v>
      <v>13</v>
      <v>3</v>
      <v>13</v>
      <v>13</v>
      <v>13</v>
      <v>5</v>
      <v>5</v>
      <v>6</v>
      <v>14</v>
      <v>13</v>
      <v>5</v>
      <v>23</v>
      <v>9</v>
      <v>10</v>
      <v>5</v>
    </spb>
    <spb s="13">
      <v>29</v>
      <v>Name</v>
    </spb>
    <spb s="12">
      <v>13</v>
      <v>2</v>
      <v>13</v>
      <v>3</v>
      <v>13</v>
      <v>13</v>
      <v>13</v>
      <v>5</v>
      <v>5</v>
      <v>6</v>
      <v>16</v>
      <v>13</v>
      <v>5</v>
      <v>8</v>
      <v>9</v>
      <v>10</v>
      <v>5</v>
    </spb>
    <spb s="25">
      <v>13</v>
      <v>2</v>
      <v>2</v>
      <v>13</v>
      <v>3</v>
      <v>13</v>
      <v>13</v>
      <v>13</v>
      <v>5</v>
      <v>5</v>
      <v>6</v>
      <v>18</v>
      <v>13</v>
      <v>13</v>
      <v>13</v>
      <v>5</v>
      <v>8</v>
      <v>10</v>
      <v>5</v>
    </spb>
    <spb s="38">
      <v>1</v>
      <v>2</v>
      <v>2</v>
      <v>1</v>
      <v>3</v>
      <v>1</v>
      <v>4</v>
      <v>1</v>
      <v>1</v>
      <v>5</v>
      <v>5</v>
      <v>6</v>
      <v>26</v>
      <v>1</v>
      <v>1</v>
      <v>1</v>
      <v>5</v>
      <v>8</v>
      <v>9</v>
      <v>10</v>
      <v>5</v>
    </spb>
    <spb s="11">
      <v>1</v>
      <v>2</v>
      <v>2</v>
      <v>1</v>
      <v>3</v>
      <v>1</v>
      <v>1</v>
      <v>1</v>
      <v>5</v>
      <v>5</v>
      <v>6</v>
      <v>12</v>
      <v>1</v>
      <v>1</v>
      <v>1</v>
      <v>5</v>
      <v>8</v>
      <v>9</v>
      <v>10</v>
      <v>5</v>
    </spb>
    <spb s="0">
      <v>30</v>
      <v>Name</v>
      <v>LearnMoreOnLink</v>
    </spb>
    <spb s="46">
      <v>27</v>
      <v>2</v>
      <v>2</v>
      <v>27</v>
      <v>3</v>
      <v>27</v>
      <v>4</v>
      <v>27</v>
      <v>27</v>
      <v>5</v>
      <v>5</v>
      <v>6</v>
      <v>26</v>
      <v>27</v>
      <v>5</v>
      <v>8</v>
      <v>9</v>
      <v>10</v>
      <v>5</v>
    </spb>
    <spb s="18">
      <v>Delayed 15 minutes</v>
      <v>from previous close</v>
      <v>from previous close</v>
      <v>Source: Nasdaq Nordic</v>
      <v>GMT</v>
    </spb>
    <spb s="46">
      <v>13</v>
      <v>2</v>
      <v>2</v>
      <v>13</v>
      <v>3</v>
      <v>13</v>
      <v>4</v>
      <v>13</v>
      <v>13</v>
      <v>5</v>
      <v>5</v>
      <v>6</v>
      <v>14</v>
      <v>13</v>
      <v>5</v>
      <v>8</v>
      <v>9</v>
      <v>10</v>
      <v>5</v>
    </spb>
    <spb s="21">
      <v>1</v>
      <v>2</v>
      <v>1</v>
      <v>3</v>
      <v>1</v>
      <v>1</v>
      <v>1</v>
      <v>5</v>
      <v>5</v>
      <v>6</v>
      <v>20</v>
      <v>1</v>
      <v>1</v>
      <v>1</v>
      <v>5</v>
      <v>8</v>
      <v>9</v>
      <v>10</v>
      <v>5</v>
      <v>1</v>
      <v>1</v>
      <v>6</v>
    </spb>
    <spb s="41">
      <v>at close</v>
      <v>from previous close</v>
      <v>from previous close</v>
      <v>GMT</v>
      <v>Delayed 15 minutes</v>
      <v>from close</v>
      <v>from close</v>
    </spb>
    <spb s="17">
      <v>21</v>
      <v>2</v>
      <v>21</v>
      <v>3</v>
      <v>21</v>
      <v>4</v>
      <v>21</v>
      <v>21</v>
      <v>5</v>
      <v>5</v>
      <v>6</v>
      <v>12</v>
      <v>21</v>
      <v>21</v>
      <v>21</v>
      <v>5</v>
      <v>8</v>
      <v>9</v>
      <v>10</v>
      <v>5</v>
    </spb>
    <spb s="0">
      <v>31</v>
      <v>Name</v>
      <v>LearnMoreOnLink</v>
    </spb>
    <spb s="47">
      <v>2</v>
      <v>2</v>
      <v>3</v>
      <v>11</v>
      <v>11</v>
      <v>5</v>
      <v>5</v>
      <v>6</v>
      <v>12</v>
      <v>11</v>
      <v>11</v>
      <v>11</v>
      <v>5</v>
      <v>8</v>
      <v>9</v>
      <v>10</v>
      <v>5</v>
    </spb>
    <spb s="21">
      <v>1</v>
      <v>2</v>
      <v>1</v>
      <v>3</v>
      <v>1</v>
      <v>1</v>
      <v>1</v>
      <v>5</v>
      <v>5</v>
      <v>6</v>
      <v>16</v>
      <v>1</v>
      <v>1</v>
      <v>1</v>
      <v>5</v>
      <v>8</v>
      <v>9</v>
      <v>10</v>
      <v>5</v>
      <v>1</v>
      <v>1</v>
      <v>6</v>
    </spb>
    <spb s="0">
      <v>32</v>
      <v>Name</v>
      <v>LearnMoreOnLink</v>
    </spb>
    <spb s="48">
      <v>2</v>
      <v>3</v>
      <v>5</v>
      <v>21</v>
      <v>21</v>
      <v>5</v>
      <v>9</v>
      <v>10</v>
      <v>5</v>
    </spb>
    <spb s="11">
      <v>1</v>
      <v>2</v>
      <v>2</v>
      <v>1</v>
      <v>3</v>
      <v>1</v>
      <v>1</v>
      <v>1</v>
      <v>5</v>
      <v>5</v>
      <v>6</v>
      <v>28</v>
      <v>1</v>
      <v>1</v>
      <v>1</v>
      <v>5</v>
      <v>8</v>
      <v>9</v>
      <v>10</v>
      <v>5</v>
    </spb>
    <spb s="0">
      <v>33</v>
      <v>Name</v>
      <v>LearnMoreOnLink</v>
    </spb>
    <spb s="49">
      <v>1</v>
      <v>2</v>
      <v>1</v>
      <v>3</v>
      <v>1</v>
      <v>1</v>
      <v>1</v>
      <v>5</v>
      <v>6</v>
      <v>1</v>
      <v>1</v>
      <v>1</v>
      <v>5</v>
      <v>8</v>
      <v>10</v>
      <v>1</v>
      <v>1</v>
      <v>6</v>
    </spb>
    <spb s="0">
      <v>34</v>
      <v>Name</v>
      <v>LearnMoreOnLink</v>
    </spb>
    <spb s="50">
      <v>13</v>
      <v>2</v>
      <v>13</v>
      <v>3</v>
      <v>13</v>
      <v>13</v>
      <v>13</v>
      <v>5</v>
      <v>6</v>
      <v>13</v>
      <v>8</v>
      <v>9</v>
      <v>10</v>
    </spb>
    <spb s="0">
      <v>35</v>
      <v>Name</v>
      <v>LearnMoreOnLink</v>
    </spb>
    <spb s="51">
      <v>2</v>
      <v>2</v>
      <v>2</v>
    </spb>
    <spb s="11">
      <v>1</v>
      <v>2</v>
      <v>2</v>
      <v>1</v>
      <v>3</v>
      <v>1</v>
      <v>1</v>
      <v>1</v>
      <v>5</v>
      <v>5</v>
      <v>6</v>
      <v>14</v>
      <v>1</v>
      <v>1</v>
      <v>1</v>
      <v>5</v>
      <v>8</v>
      <v>9</v>
      <v>10</v>
      <v>5</v>
    </spb>
    <spb s="9">
      <v>1</v>
      <v>2</v>
      <v>1</v>
      <v>3</v>
      <v>1</v>
      <v>1</v>
      <v>1</v>
      <v>5</v>
      <v>5</v>
      <v>6</v>
      <v>29</v>
      <v>1</v>
      <v>1</v>
      <v>1</v>
      <v>5</v>
      <v>8</v>
      <v>9</v>
      <v>10</v>
      <v>5</v>
    </spb>
    <spb s="34">
      <v>13</v>
      <v>2</v>
      <v>2</v>
      <v>13</v>
      <v>3</v>
      <v>13</v>
      <v>13</v>
      <v>13</v>
      <v>5</v>
      <v>5</v>
      <v>6</v>
      <v>18</v>
      <v>13</v>
      <v>5</v>
      <v>8</v>
      <v>9</v>
      <v>10</v>
      <v>5</v>
    </spb>
    <spb s="0">
      <v>36</v>
      <v>Name</v>
      <v>LearnMoreOnLink</v>
    </spb>
    <spb s="52">
      <v>1</v>
      <v>1</v>
      <v>3</v>
      <v>1</v>
      <v>1</v>
      <v>1</v>
      <v>5</v>
      <v>6</v>
      <v>1</v>
      <v>1</v>
      <v>1</v>
      <v>8</v>
      <v>10</v>
    </spb>
    <spb s="13">
      <v>37</v>
      <v>Name</v>
    </spb>
    <spb s="9">
      <v>13</v>
      <v>2</v>
      <v>13</v>
      <v>3</v>
      <v>13</v>
      <v>13</v>
      <v>13</v>
      <v>5</v>
      <v>5</v>
      <v>6</v>
      <v>7</v>
      <v>13</v>
      <v>13</v>
      <v>13</v>
      <v>5</v>
      <v>8</v>
      <v>9</v>
      <v>10</v>
      <v>5</v>
    </spb>
    <spb s="11">
      <v>1</v>
      <v>2</v>
      <v>2</v>
      <v>1</v>
      <v>3</v>
      <v>1</v>
      <v>1</v>
      <v>1</v>
      <v>5</v>
      <v>5</v>
      <v>6</v>
      <v>26</v>
      <v>1</v>
      <v>1</v>
      <v>1</v>
      <v>5</v>
      <v>8</v>
      <v>9</v>
      <v>10</v>
      <v>5</v>
    </spb>
    <spb s="9">
      <v>1</v>
      <v>2</v>
      <v>1</v>
      <v>3</v>
      <v>1</v>
      <v>1</v>
      <v>1</v>
      <v>5</v>
      <v>5</v>
      <v>6</v>
      <v>30</v>
      <v>1</v>
      <v>1</v>
      <v>1</v>
      <v>5</v>
      <v>8</v>
      <v>9</v>
      <v>10</v>
      <v>5</v>
    </spb>
    <spb s="0">
      <v>38</v>
      <v>Name</v>
      <v>LearnMoreOnLink</v>
    </spb>
    <spb s="53">
      <v>13</v>
      <v>2</v>
      <v>2</v>
      <v>13</v>
      <v>3</v>
      <v>13</v>
      <v>13</v>
      <v>13</v>
      <v>5</v>
      <v>6</v>
      <v>7</v>
      <v>13</v>
      <v>5</v>
      <v>8</v>
      <v>9</v>
      <v>10</v>
      <v>5</v>
    </spb>
    <spb s="8">
      <v>13</v>
      <v>2</v>
      <v>2</v>
      <v>13</v>
      <v>3</v>
      <v>13</v>
      <v>13</v>
      <v>13</v>
      <v>5</v>
      <v>5</v>
      <v>6</v>
      <v>14</v>
      <v>13</v>
      <v>13</v>
      <v>13</v>
      <v>5</v>
      <v>8</v>
      <v>9</v>
      <v>10</v>
      <v>5</v>
      <v>13</v>
      <v>13</v>
      <v>6</v>
    </spb>
    <spb s="0">
      <v>39</v>
      <v>Name</v>
      <v>LearnMoreOnLink</v>
    </spb>
    <spb s="54">
      <v>25</v>
      <v>2</v>
      <v>25</v>
      <v>3</v>
      <v>25</v>
      <v>25</v>
      <v>25</v>
      <v>5</v>
      <v>6</v>
      <v>18</v>
      <v>25</v>
      <v>25</v>
      <v>25</v>
      <v>5</v>
      <v>8</v>
      <v>9</v>
      <v>10</v>
      <v>5</v>
    </spb>
    <spb s="11">
      <v>1</v>
      <v>2</v>
      <v>2</v>
      <v>1</v>
      <v>3</v>
      <v>1</v>
      <v>1</v>
      <v>1</v>
      <v>5</v>
      <v>5</v>
      <v>6</v>
      <v>30</v>
      <v>1</v>
      <v>1</v>
      <v>1</v>
      <v>5</v>
      <v>8</v>
      <v>9</v>
      <v>10</v>
      <v>5</v>
    </spb>
    <spb s="11">
      <v>27</v>
      <v>2</v>
      <v>2</v>
      <v>27</v>
      <v>3</v>
      <v>27</v>
      <v>27</v>
      <v>27</v>
      <v>5</v>
      <v>5</v>
      <v>6</v>
      <v>26</v>
      <v>27</v>
      <v>27</v>
      <v>27</v>
      <v>5</v>
      <v>8</v>
      <v>9</v>
      <v>10</v>
      <v>5</v>
    </spb>
    <spb s="13">
      <v>40</v>
      <v>Name</v>
    </spb>
    <spb s="0">
      <v>41</v>
      <v>Name</v>
      <v>LearnMoreOnLink</v>
    </spb>
    <spb s="9">
      <v>1</v>
      <v>2</v>
      <v>1</v>
      <v>3</v>
      <v>1</v>
      <v>1</v>
      <v>1</v>
      <v>5</v>
      <v>5</v>
      <v>6</v>
      <v>20</v>
      <v>1</v>
      <v>1</v>
      <v>1</v>
      <v>5</v>
      <v>8</v>
      <v>9</v>
      <v>10</v>
      <v>5</v>
    </spb>
    <spb s="12">
      <v>13</v>
      <v>2</v>
      <v>13</v>
      <v>3</v>
      <v>13</v>
      <v>13</v>
      <v>13</v>
      <v>5</v>
      <v>5</v>
      <v>6</v>
      <v>30</v>
      <v>13</v>
      <v>5</v>
      <v>8</v>
      <v>9</v>
      <v>10</v>
      <v>5</v>
    </spb>
    <spb s="12">
      <v>13</v>
      <v>2</v>
      <v>13</v>
      <v>3</v>
      <v>13</v>
      <v>13</v>
      <v>13</v>
      <v>5</v>
      <v>5</v>
      <v>6</v>
      <v>12</v>
      <v>13</v>
      <v>5</v>
      <v>8</v>
      <v>9</v>
      <v>10</v>
      <v>5</v>
    </spb>
    <spb s="13">
      <v>42</v>
      <v>Name</v>
    </spb>
    <spb s="11">
      <v>31</v>
      <v>2</v>
      <v>2</v>
      <v>31</v>
      <v>3</v>
      <v>31</v>
      <v>31</v>
      <v>31</v>
      <v>5</v>
      <v>5</v>
      <v>6</v>
      <v>32</v>
      <v>31</v>
      <v>31</v>
      <v>31</v>
      <v>5</v>
      <v>8</v>
      <v>9</v>
      <v>10</v>
      <v>5</v>
    </spb>
    <spb s="0">
      <v>43</v>
      <v>Name</v>
      <v>LearnMoreOnLink</v>
    </spb>
    <spb s="55">
      <v>13</v>
      <v>13</v>
      <v>3</v>
      <v>13</v>
      <v>13</v>
      <v>13</v>
      <v>5</v>
      <v>6</v>
      <v>13</v>
      <v>8</v>
      <v>9</v>
      <v>10</v>
    </spb>
    <spb s="11">
      <v>1</v>
      <v>2</v>
      <v>2</v>
      <v>1</v>
      <v>3</v>
      <v>1</v>
      <v>1</v>
      <v>1</v>
      <v>5</v>
      <v>5</v>
      <v>6</v>
      <v>16</v>
      <v>1</v>
      <v>1</v>
      <v>1</v>
      <v>5</v>
      <v>8</v>
      <v>9</v>
      <v>10</v>
      <v>5</v>
    </spb>
    <spb s="13">
      <v>44</v>
      <v>Name</v>
    </spb>
    <spb s="0">
      <v>45</v>
      <v>Name</v>
      <v>LearnMoreOnLink</v>
    </spb>
    <spb s="56">
      <v>1</v>
      <v>2</v>
      <v>2</v>
      <v>1</v>
      <v>3</v>
      <v>1</v>
      <v>1</v>
      <v>1</v>
      <v>5</v>
      <v>5</v>
      <v>6</v>
      <v>7</v>
      <v>1</v>
      <v>1</v>
      <v>1</v>
      <v>5</v>
      <v>8</v>
      <v>10</v>
      <v>5</v>
      <v>1</v>
      <v>1</v>
      <v>6</v>
    </spb>
    <spb s="34">
      <v>13</v>
      <v>2</v>
      <v>2</v>
      <v>13</v>
      <v>3</v>
      <v>13</v>
      <v>13</v>
      <v>13</v>
      <v>5</v>
      <v>5</v>
      <v>6</v>
      <v>14</v>
      <v>13</v>
      <v>5</v>
      <v>8</v>
      <v>9</v>
      <v>10</v>
      <v>5</v>
    </spb>
    <spb s="34">
      <v>27</v>
      <v>2</v>
      <v>2</v>
      <v>27</v>
      <v>3</v>
      <v>27</v>
      <v>27</v>
      <v>27</v>
      <v>5</v>
      <v>5</v>
      <v>6</v>
      <v>26</v>
      <v>27</v>
      <v>5</v>
      <v>8</v>
      <v>9</v>
      <v>10</v>
      <v>5</v>
    </spb>
    <spb s="34">
      <v>13</v>
      <v>2</v>
      <v>2</v>
      <v>13</v>
      <v>3</v>
      <v>13</v>
      <v>13</v>
      <v>13</v>
      <v>5</v>
      <v>5</v>
      <v>6</v>
      <v>20</v>
      <v>13</v>
      <v>5</v>
      <v>23</v>
      <v>9</v>
      <v>10</v>
      <v>5</v>
    </spb>
    <spb s="9">
      <v>21</v>
      <v>2</v>
      <v>21</v>
      <v>3</v>
      <v>21</v>
      <v>21</v>
      <v>21</v>
      <v>5</v>
      <v>5</v>
      <v>6</v>
      <v>14</v>
      <v>21</v>
      <v>21</v>
      <v>21</v>
      <v>5</v>
      <v>8</v>
      <v>9</v>
      <v>10</v>
      <v>5</v>
    </spb>
    <spb s="21">
      <v>13</v>
      <v>2</v>
      <v>13</v>
      <v>3</v>
      <v>13</v>
      <v>13</v>
      <v>13</v>
      <v>5</v>
      <v>5</v>
      <v>6</v>
      <v>14</v>
      <v>13</v>
      <v>13</v>
      <v>13</v>
      <v>5</v>
      <v>8</v>
      <v>9</v>
      <v>10</v>
      <v>5</v>
      <v>13</v>
      <v>13</v>
      <v>6</v>
    </spb>
    <spb s="56">
      <v>13</v>
      <v>2</v>
      <v>2</v>
      <v>13</v>
      <v>3</v>
      <v>13</v>
      <v>13</v>
      <v>13</v>
      <v>5</v>
      <v>5</v>
      <v>6</v>
      <v>14</v>
      <v>13</v>
      <v>13</v>
      <v>13</v>
      <v>5</v>
      <v>8</v>
      <v>10</v>
      <v>5</v>
      <v>13</v>
      <v>13</v>
      <v>6</v>
    </spb>
    <spb s="21">
      <v>25</v>
      <v>2</v>
      <v>25</v>
      <v>3</v>
      <v>25</v>
      <v>25</v>
      <v>25</v>
      <v>5</v>
      <v>5</v>
      <v>6</v>
      <v>18</v>
      <v>25</v>
      <v>25</v>
      <v>25</v>
      <v>5</v>
      <v>8</v>
      <v>9</v>
      <v>10</v>
      <v>5</v>
      <v>25</v>
      <v>25</v>
      <v>6</v>
    </spb>
    <spb s="13">
      <v>46</v>
      <v>Name</v>
    </spb>
    <spb s="34">
      <v>13</v>
      <v>2</v>
      <v>2</v>
      <v>13</v>
      <v>3</v>
      <v>13</v>
      <v>13</v>
      <v>13</v>
      <v>5</v>
      <v>5</v>
      <v>6</v>
      <v>20</v>
      <v>13</v>
      <v>5</v>
      <v>8</v>
      <v>9</v>
      <v>10</v>
      <v>5</v>
    </spb>
    <spb s="0">
      <v>47</v>
      <v>Name</v>
      <v>LearnMoreOnLink</v>
    </spb>
    <spb s="57">
      <v>27</v>
      <v>2</v>
      <v>2</v>
      <v>27</v>
      <v>3</v>
      <v>27</v>
      <v>4</v>
      <v>27</v>
      <v>27</v>
      <v>5</v>
      <v>5</v>
      <v>6</v>
      <v>26</v>
      <v>27</v>
      <v>5</v>
      <v>8</v>
      <v>10</v>
      <v>5</v>
    </spb>
    <spb s="9">
      <v>19</v>
      <v>2</v>
      <v>19</v>
      <v>3</v>
      <v>19</v>
      <v>19</v>
      <v>19</v>
      <v>5</v>
      <v>5</v>
      <v>6</v>
      <v>17</v>
      <v>19</v>
      <v>19</v>
      <v>19</v>
      <v>5</v>
      <v>8</v>
      <v>9</v>
      <v>10</v>
      <v>5</v>
    </spb>
    <spb s="13">
      <v>48</v>
      <v>Name</v>
    </spb>
    <spb s="58">
      <v>2</v>
      <v>3</v>
      <v>5</v>
      <v>20</v>
      <v>21</v>
      <v>21</v>
      <v>21</v>
      <v>5</v>
      <v>8</v>
      <v>9</v>
      <v>10</v>
      <v>5</v>
    </spb>
    <spb s="13">
      <v>49</v>
      <v>Name</v>
    </spb>
    <spb s="9">
      <v>13</v>
      <v>2</v>
      <v>13</v>
      <v>3</v>
      <v>13</v>
      <v>13</v>
      <v>13</v>
      <v>5</v>
      <v>5</v>
      <v>6</v>
      <v>14</v>
      <v>13</v>
      <v>13</v>
      <v>13</v>
      <v>5</v>
      <v>8</v>
      <v>9</v>
      <v>10</v>
      <v>5</v>
    </spb>
    <spb s="0">
      <v>50</v>
      <v>Name</v>
      <v>LearnMoreOnLink</v>
    </spb>
    <spb s="59">
      <v>13</v>
      <v>2</v>
      <v>13</v>
      <v>3</v>
      <v>13</v>
      <v>13</v>
      <v>13</v>
      <v>5</v>
      <v>5</v>
      <v>6</v>
      <v>26</v>
      <v>13</v>
      <v>5</v>
      <v>8</v>
      <v>10</v>
      <v>5</v>
    </spb>
    <spb s="11">
      <v>33</v>
      <v>2</v>
      <v>2</v>
      <v>33</v>
      <v>3</v>
      <v>33</v>
      <v>33</v>
      <v>33</v>
      <v>5</v>
      <v>5</v>
      <v>6</v>
      <v>34</v>
      <v>33</v>
      <v>33</v>
      <v>33</v>
      <v>5</v>
      <v>8</v>
      <v>9</v>
      <v>10</v>
      <v>5</v>
    </spb>
    <spb s="13">
      <v>51</v>
      <v>Name</v>
    </spb>
    <spb s="60">
      <v>1</v>
      <v>2</v>
      <v>2</v>
      <v>1</v>
      <v>3</v>
      <v>1</v>
      <v>1</v>
      <v>1</v>
      <v>5</v>
      <v>6</v>
      <v>7</v>
      <v>1</v>
      <v>1</v>
      <v>1</v>
      <v>5</v>
      <v>8</v>
      <v>9</v>
      <v>10</v>
      <v>5</v>
      <v>1</v>
      <v>1</v>
      <v>6</v>
    </spb>
    <spb s="9">
      <v>1</v>
      <v>2</v>
      <v>1</v>
      <v>3</v>
      <v>1</v>
      <v>1</v>
      <v>1</v>
      <v>5</v>
      <v>5</v>
      <v>6</v>
      <v>26</v>
      <v>1</v>
      <v>1</v>
      <v>1</v>
      <v>5</v>
      <v>8</v>
      <v>9</v>
      <v>10</v>
      <v>5</v>
    </spb>
    <spb s="0">
      <v>52</v>
      <v>Name</v>
      <v>LearnMoreOnLink</v>
    </spb>
    <spb s="61">
      <v>1</v>
      <v>2</v>
      <v>1</v>
      <v>3</v>
      <v>1</v>
      <v>4</v>
      <v>1</v>
      <v>1</v>
      <v>5</v>
      <v>5</v>
      <v>6</v>
      <v>7</v>
      <v>1</v>
      <v>1</v>
      <v>1</v>
      <v>5</v>
      <v>8</v>
      <v>9</v>
      <v>10</v>
      <v>5</v>
      <v>1</v>
      <v>1</v>
      <v>6</v>
    </spb>
    <spb s="11">
      <v>13</v>
      <v>2</v>
      <v>2</v>
      <v>13</v>
      <v>3</v>
      <v>13</v>
      <v>13</v>
      <v>13</v>
      <v>5</v>
      <v>5</v>
      <v>6</v>
      <v>29</v>
      <v>13</v>
      <v>13</v>
      <v>13</v>
      <v>5</v>
      <v>8</v>
      <v>9</v>
      <v>10</v>
      <v>5</v>
    </spb>
    <spb s="25">
      <v>1</v>
      <v>2</v>
      <v>2</v>
      <v>1</v>
      <v>3</v>
      <v>1</v>
      <v>1</v>
      <v>1</v>
      <v>5</v>
      <v>5</v>
      <v>6</v>
      <v>20</v>
      <v>1</v>
      <v>1</v>
      <v>1</v>
      <v>5</v>
      <v>8</v>
      <v>10</v>
      <v>5</v>
    </spb>
    <spb s="34">
      <v>13</v>
      <v>2</v>
      <v>2</v>
      <v>13</v>
      <v>3</v>
      <v>13</v>
      <v>13</v>
      <v>13</v>
      <v>5</v>
      <v>5</v>
      <v>6</v>
      <v>26</v>
      <v>13</v>
      <v>5</v>
      <v>8</v>
      <v>9</v>
      <v>10</v>
      <v>5</v>
    </spb>
    <spb s="8">
      <v>35</v>
      <v>2</v>
      <v>2</v>
      <v>35</v>
      <v>3</v>
      <v>35</v>
      <v>35</v>
      <v>35</v>
      <v>5</v>
      <v>5</v>
      <v>6</v>
      <v>28</v>
      <v>35</v>
      <v>35</v>
      <v>35</v>
      <v>5</v>
      <v>8</v>
      <v>9</v>
      <v>10</v>
      <v>5</v>
      <v>35</v>
      <v>35</v>
      <v>6</v>
    </spb>
    <spb s="33">
      <v>13</v>
      <v>2</v>
      <v>13</v>
      <v>3</v>
      <v>13</v>
      <v>13</v>
      <v>13</v>
      <v>5</v>
      <v>6</v>
      <v>7</v>
      <v>13</v>
      <v>5</v>
      <v>8</v>
      <v>9</v>
      <v>10</v>
      <v>5</v>
    </spb>
    <spb s="43">
      <v>27</v>
      <v>2</v>
      <v>2</v>
      <v>27</v>
      <v>3</v>
      <v>27</v>
      <v>27</v>
      <v>27</v>
      <v>5</v>
      <v>5</v>
      <v>6</v>
      <v>26</v>
      <v>27</v>
      <v>5</v>
      <v>8</v>
      <v>10</v>
      <v>5</v>
    </spb>
    <spb s="9">
      <v>36</v>
      <v>2</v>
      <v>36</v>
      <v>3</v>
      <v>36</v>
      <v>36</v>
      <v>36</v>
      <v>5</v>
      <v>5</v>
      <v>6</v>
      <v>30</v>
      <v>36</v>
      <v>36</v>
      <v>36</v>
      <v>5</v>
      <v>8</v>
      <v>9</v>
      <v>10</v>
      <v>5</v>
    </spb>
    <spb s="12">
      <v>11</v>
      <v>2</v>
      <v>11</v>
      <v>3</v>
      <v>11</v>
      <v>11</v>
      <v>11</v>
      <v>5</v>
      <v>5</v>
      <v>6</v>
      <v>12</v>
      <v>11</v>
      <v>5</v>
      <v>8</v>
      <v>9</v>
      <v>10</v>
      <v>5</v>
    </spb>
    <spb s="11">
      <v>13</v>
      <v>2</v>
      <v>2</v>
      <v>13</v>
      <v>3</v>
      <v>13</v>
      <v>13</v>
      <v>13</v>
      <v>5</v>
      <v>5</v>
      <v>6</v>
      <v>28</v>
      <v>13</v>
      <v>13</v>
      <v>13</v>
      <v>5</v>
      <v>8</v>
      <v>9</v>
      <v>10</v>
      <v>5</v>
    </spb>
    <spb s="9">
      <v>13</v>
      <v>2</v>
      <v>13</v>
      <v>3</v>
      <v>13</v>
      <v>13</v>
      <v>13</v>
      <v>5</v>
      <v>5</v>
      <v>6</v>
      <v>17</v>
      <v>13</v>
      <v>13</v>
      <v>13</v>
      <v>5</v>
      <v>8</v>
      <v>9</v>
      <v>10</v>
      <v>5</v>
    </spb>
  </spbData>
</supportingPropertyBags>
</file>

<file path=xl/richData/rdsupportingpropertybagstructure.xml><?xml version="1.0" encoding="utf-8"?>
<spbStructures xmlns="http://schemas.microsoft.com/office/spreadsheetml/2017/richdata2" count="62">
  <s>
    <k n="^Order" t="spba"/>
    <k n="TitleProperty" t="s"/>
    <k n="SubTitleProperty" t="s"/>
  </s>
  <s>
    <k n="ShowInDotNotation" t="b"/>
    <k n="ShowInAutoComplete" t="b"/>
  </s>
  <s>
    <k n="ShowInCardView" t="b"/>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na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Previous close" t="i"/>
    <k n="Volume average" t="i"/>
    <k n="Last trade time" t="i"/>
    <k n="Year incorporated" t="i"/>
    <k n="`%EntityServiceId" t="i"/>
    <k n="Shares outstanding" t="i"/>
  </s>
  <s>
    <k n="^Order" t="spba"/>
    <k n="TitleProperty" t="s"/>
  </s>
  <s>
    <k n="ExchangeID" t="spb"/>
    <k n="UniqueName" t="spb"/>
    <k n="`%ProviderInfo" t="spb"/>
  </s>
  <s>
    <k n="P/E" t="i"/>
    <k n="Beta" t="i"/>
    <k n="Name" t="i"/>
    <k n="Price" t="i"/>
    <k n="Volume" t="i"/>
    <k n="Employees" t="i"/>
    <k n="Market cap" t="i"/>
    <k n="52 week low" t="i"/>
    <k n="52 week high" t="i"/>
    <k n="Volume average" t="i"/>
    <k n="Last trade time" t="i"/>
    <k n="Year incorporated" t="i"/>
    <k n="`%EntityServiceId" t="i"/>
    <k n="Shares outstanding" t="i"/>
  </s>
  <s>
    <k n="Price" t="s"/>
    <k n="ExchangeID" t="s"/>
    <k n="Last trade time" t="s"/>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P/E" t="i"/>
    <k n="Beta" t="i"/>
    <k n="Name" t="i"/>
    <k n="Volume" t="i"/>
    <k n="Employees" t="i"/>
    <k n="52 week low" t="i"/>
    <k n="52 week high" t="i"/>
    <k n="Previous close" t="i"/>
    <k n="Volume average" t="i"/>
    <k n="Last trade time" t="i"/>
    <k n="Year incorporated" t="i"/>
    <k n="`%EntityServiceId" t="i"/>
    <k n="Shares outstanding" t="i"/>
  </s>
  <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Price (Extended hours)" t="i"/>
  </s>
  <s>
    <k n="Price" t="s"/>
    <k n="Change" t="s"/>
    <k n="Change (%)" t="s"/>
    <k n="ExchangeID" t="s"/>
    <k n="Last trade time" t="s"/>
    <k n="Price (Extended hours)" t="s"/>
  </s>
  <s>
    <k n="Name" t="i"/>
    <k n="Volume" t="i"/>
    <k n="52 week low" t="i"/>
    <k n="52 week high" t="i"/>
    <k n="Previous close" t="i"/>
    <k n="Last trade time"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UniqueName" t="spb"/>
    <k n="`%ProviderInfo" t="spb"/>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Low" t="i"/>
    <k n="Beta" t="i"/>
    <k n="High" t="i"/>
    <k n="Name" t="i"/>
    <k n="Open" t="i"/>
    <k n="Image" t="i"/>
    <k n="Price" t="i"/>
    <k n="Change" t="i"/>
    <k n="Volume" t="i"/>
    <k n="Change (%)" t="i"/>
    <k n="52 week low" t="i"/>
    <k n="52 week high" t="i"/>
    <k n="Previous close" t="i"/>
    <k n="Last trade time" t="i"/>
    <k n="Year incorporated" t="i"/>
    <k n="`%EntityServiceId" t="i"/>
  </s>
  <s>
    <k n="Low" t="i"/>
    <k n="Beta" t="i"/>
    <k n="High" t="i"/>
    <k n="Name" t="i"/>
    <k n="Open" t="i"/>
    <k n="Price" t="i"/>
    <k n="Change" t="i"/>
    <k n="Volume" t="i"/>
    <k n="Change (%)" t="i"/>
    <k n="Previous close" t="i"/>
    <k n="Last trade time" t="i"/>
    <k n="`%EntityServiceId" t="i"/>
  </s>
  <s>
    <k n="Low" t="i"/>
    <k n="Beta" t="i"/>
    <k n="High" t="i"/>
    <k n="Name" t="i"/>
    <k n="Price" t="i"/>
    <k n="Change" t="i"/>
    <k n="Volume" t="i"/>
    <k n="Employees" t="i"/>
    <k n="Change (%)" t="i"/>
    <k n="Market cap" t="i"/>
    <k n="52 week low" t="i"/>
    <k n="52 week high" t="i"/>
    <k n="Previous close" t="i"/>
    <k n="Volume average" t="i"/>
    <k n="Last trade time" t="i"/>
    <k n="Year incorporated" t="i"/>
    <k n="`%EntityServiceId" t="i"/>
    <k n="Shares outstanding" t="i"/>
  </s>
  <s>
    <k n="Beta" t="i"/>
    <k n="Name" t="i"/>
    <k n="Volume" t="i"/>
    <k n="Employees" t="i"/>
    <k n="Previous close" t="i"/>
    <k n="Volume average" t="i"/>
    <k n="Year incorporated" t="i"/>
    <k n="`%EntityServiceId" t="i"/>
    <k n="Shares outstanding" t="i"/>
  </s>
  <s>
    <k n="Low" t="i"/>
    <k n="Beta" t="i"/>
    <k n="High" t="i"/>
    <k n="Name" t="i"/>
    <k n="Open" t="i"/>
    <k n="Price" t="i"/>
    <k n="Change" t="i"/>
    <k n="Employees" t="i"/>
    <k n="Change (%)" t="i"/>
    <k n="Market cap"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Previous close" t="i"/>
    <k n="Volume average" t="i"/>
    <k n="Last trade time" t="i"/>
    <k n="Year incorporated" t="i"/>
    <k n="`%EntityServiceId" t="i"/>
    <k n="Shares outstanding" t="i"/>
  </s>
  <s>
    <k n="Low" t="i"/>
    <k n="High" t="i"/>
    <k n="Name" t="i"/>
    <k n="Open" t="i"/>
    <k n="Price" t="i"/>
    <k n="Change" t="i"/>
    <k n="Volume" t="i"/>
    <k n="Change (%)" t="i"/>
    <k n="Previous close" t="i"/>
    <k n="Last trade time" t="i"/>
    <k n="`%EntityServiceId" t="i"/>
  </s>
  <s>
    <k n="Beta" t="i"/>
    <k n="Name" t="i"/>
    <k n="Price" t="i"/>
    <k n="Volume" t="i"/>
    <k n="Employees" t="i"/>
    <k n="Market cap" t="i"/>
    <k n="52 week low" t="i"/>
    <k n="52 week high"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P/E" t="i"/>
    <k n="Beta" t="i"/>
    <k n="Name" t="i"/>
    <k n="Price" t="i"/>
    <k n="Change" t="i"/>
    <k n="Volume" t="i"/>
    <k n="Employees" t="i"/>
    <k n="Market cap" t="i"/>
    <k n="52 week low" t="i"/>
    <k n="52 week high" t="i"/>
    <k n="Previous close" t="i"/>
    <k n="Volume average" t="i"/>
    <k n="Last trade time" t="i"/>
    <k n="Year incorporated" t="i"/>
    <k n="`%EntityServiceId" t="i"/>
    <k n="Shares outstanding" t="i"/>
  </s>
  <s>
    <k n="Price" t="s"/>
    <k n="Change" t="s"/>
    <k n="ExchangeID" t="s"/>
    <k n="Last trade time" t="s"/>
  </s>
  <s>
    <k n="Price" t="s"/>
    <k n="Change" t="s"/>
    <k n="Change (%)" t="s"/>
    <k n="Last trade time" t="s"/>
    <k n="Price (Extended hours)" t="s"/>
    <k n="Change (Extended hours)" t="s"/>
    <k n="Change % (Extended hours)" t="s"/>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Previous close" t="i"/>
    <k n="Volume average" t="i"/>
    <k n="Last trade time" t="i"/>
    <k n="`%EntityServiceId" t="i"/>
    <k n="Shares outstanding" t="i"/>
  </s>
  <s>
    <k n="Beta" t="i"/>
    <k n="Name" t="i"/>
    <k n="Employees" t="i"/>
    <k n="52 week low" t="i"/>
    <k n="52 week high" t="i"/>
    <k n="Previous close" t="i"/>
    <k n="Volume average" t="i"/>
    <k n="Year incorporated" t="i"/>
    <k n="`%EntityServiceId" t="i"/>
    <k n="Shares outstanding" t="i"/>
  </s>
  <s>
    <k n="Low" t="i"/>
    <k n="Beta" t="i"/>
    <k n="High" t="i"/>
    <k n="Name" t="i"/>
    <k n="Open" t="i"/>
    <k n="Price" t="i"/>
    <k n="Change" t="i"/>
    <k n="Volume" t="i"/>
    <k n="Change (%)" t="i"/>
    <k n="52 week low" t="i"/>
    <k n="52 week high" t="i"/>
    <k n="Previous close" t="i"/>
    <k n="Last trade time" t="i"/>
    <k n="`%EntityServiceId" t="i"/>
  </s>
  <s>
    <k n="Low" t="i"/>
    <k n="P/E" t="i"/>
    <k n="Beta" t="i"/>
    <k n="High" t="i"/>
    <k n="Name" t="i"/>
    <k n="Open" t="i"/>
    <k n="Image" t="i"/>
    <k n="Price" t="i"/>
    <k n="Change" t="i"/>
    <k n="Volume" t="i"/>
    <k n="Employees" t="i"/>
    <k n="Change (%)" t="i"/>
    <k n="Market cap" t="i"/>
    <k n="Previous close" t="i"/>
    <k n="Volume average" t="i"/>
    <k n="Last trade time" t="i"/>
    <k n="Year incorporated" t="i"/>
    <k n="`%EntityServiceId" t="i"/>
    <k n="Shares outstanding" t="i"/>
  </s>
  <s>
    <k n="P/E" t="i"/>
    <k n="Beta" t="i"/>
    <k n="Name" t="i"/>
    <k n="Price" t="i"/>
    <k n="Change" t="i"/>
    <k n="Volume" t="i"/>
    <k n="Employees" t="i"/>
    <k n="Change (%)" t="i"/>
    <k n="Market cap" t="i"/>
    <k n="52 week low" t="i"/>
    <k n="52 week high" t="i"/>
    <k n="Previous close" t="i"/>
    <k n="Volume average" t="i"/>
    <k n="Last trade time" t="i"/>
    <k n="Year incorporated" t="i"/>
    <k n="`%EntityServiceId" t="i"/>
    <k n="Shares outstanding" t="i"/>
  </s>
  <s>
    <k n="Beta" t="i"/>
    <k n="Name" t="i"/>
    <k n="Employees" t="i"/>
    <k n="52 week low" t="i"/>
    <k n="52 week high" t="i"/>
    <k n="Volume average" t="i"/>
    <k n="Year incorporated" t="i"/>
    <k n="`%EntityServiceId" t="i"/>
    <k n="Shares outstanding" t="i"/>
  </s>
  <s>
    <k n="Low"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Beta" t="i"/>
    <k n="High" t="i"/>
    <k n="Name" t="i"/>
    <k n="Open" t="i"/>
    <k n="Price" t="i"/>
    <k n="Change" t="i"/>
    <k n="Volume" t="i"/>
    <k n="Change (%)" t="i"/>
    <k n="Previous close" t="i"/>
    <k n="Last trade time" t="i"/>
    <k n="Year incorporated" t="i"/>
    <k n="`%EntityServiceId" t="i"/>
  </s>
  <s>
    <k n="UniqueName" t="spb"/>
    <k n="`%ProviderInfo" t="spb"/>
    <k n="LearnMoreOnLink" t="spb"/>
  </s>
  <s>
    <k n="Low" t="i"/>
    <k n="High" t="i"/>
    <k n="Name" t="i"/>
    <k n="Open" t="i"/>
    <k n="Price" t="i"/>
    <k n="Change" t="i"/>
    <k n="Volume" t="i"/>
    <k n="Change (%)" t="i"/>
    <k n="52 week low" t="i"/>
    <k n="52 week high" t="i"/>
    <k n="Previous close" t="i"/>
    <k n="Last trade time" t="i"/>
    <k n="`%EntityServiceId" t="i"/>
  </s>
  <s>
    <k n="Low" t="i"/>
    <k n="P/E" t="i"/>
    <k n="Beta" t="i"/>
    <k n="High" t="i"/>
    <k n="Name" t="i"/>
    <k n="Open" t="i"/>
    <k n="Price" t="i"/>
    <k n="Change" t="i"/>
    <k n="Employees" t="i"/>
    <k n="Change (%)" t="i"/>
    <k n="Market cap"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Previous close" t="i"/>
    <k n="Last trade time" t="i"/>
    <k n="Year incorporated"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Beta" t="i"/>
    <k n="High" t="i"/>
    <k n="Name" t="i"/>
    <k n="Open" t="i"/>
    <k n="Image" t="i"/>
    <k n="Price" t="i"/>
    <k n="Change" t="i"/>
    <k n="Volume" t="i"/>
    <k n="Employees" t="i"/>
    <k n="Change (%)" t="i"/>
    <k n="Market cap" t="i"/>
    <k n="Previous close" t="i"/>
    <k n="Volume average" t="i"/>
    <k n="Last trade time" t="i"/>
    <k n="`%EntityServiceId" t="i"/>
    <k n="Shares outstanding" t="i"/>
  </s>
  <s>
    <k n="Beta" t="i"/>
    <k n="Name" t="i"/>
    <k n="Employees"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Previous close" t="i"/>
    <k n="Volume average" t="i"/>
    <k n="Last trade time"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2" formatCode="0.00"/>
    </x:dxf>
    <x:dxf>
      <x:numFmt numFmtId="0" formatCode="General"/>
    </x:dxf>
    <x:dxf>
      <x:numFmt numFmtId="27" formatCode="dd/mm/yyyy\ h:mm"/>
    </x:dxf>
    <x:dxf>
      <x:numFmt numFmtId="14" formatCode="0.00%"/>
    </x:dxf>
    <x:dxf>
      <x:numFmt numFmtId="3" formatCode="#,##0"/>
    </x:dxf>
    <x:dxf>
      <x:numFmt numFmtId="4" formatCode="#,##0.00"/>
    </x:dxf>
    <x:dxf>
      <x:numFmt numFmtId="1" formatCode="0"/>
    </x:dxf>
    <x:dxf>
      <x:numFmt numFmtId="19" formatCode="dd/mm/yyyy"/>
    </x:dxf>
    <x:dxf>
      <x:numFmt numFmtId="35" formatCode="_-* #,##0.00_-;\-* #,##0.00_-;_-* &quot;-&quot;??_-;_-@_-"/>
    </x:dxf>
  </dxfs>
  <richProperties>
    <rPr n="NumberFormat" t="s"/>
    <rPr n="IsTitleField" t="b"/>
    <rPr n="IsHeroField" t="b"/>
  </richProperties>
  <richStyles>
    <rSty dxfid="1">
      <rpv i="0">_([$$-en-US]* #,##0.00_);_([$$-en-US]* (#,##0.00);_([$$-en-US]* "-"??_);_(@_)</rpv>
    </rSty>
    <rSty dxfid="5">
      <rpv i="0">#,##0.00</rpv>
    </rSty>
    <rSty>
      <rpv i="1">1</rpv>
    </rSty>
    <rSty>
      <rpv i="2">1</rpv>
    </rSty>
    <rSty dxfid="4">
      <rpv i="0">#,##0</rpv>
    </rSty>
    <rSty dxfid="3"/>
    <rSty dxfid="1">
      <rpv i="0">_([$$-en-US]* #,##0_);_([$$-en-US]* (#,##0);_([$$-en-US]* "-"_);_(@_)</rpv>
    </rSty>
    <rSty dxfid="2"/>
    <rSty dxfid="6">
      <rpv i="0">0</rpv>
    </rSty>
    <rSty dxfid="0">
      <rpv i="0">0.00</rpv>
    </rSty>
    <rSty dxfid="1">
      <rpv i="0" xml:space="preserve">_ * #,##0.00_) [$CHF-fr-CH]_ ;_ * (#,##0.00) [$CHF-fr-CH]_ ;_ * "-"??_) [$CHF-fr-CH]_ ;_ @_ </rpv>
    </rSty>
    <rSty dxfid="1">
      <rpv i="0" xml:space="preserve">_ * #,##0_) [$CHF-fr-CH]_ ;_ * (#,##0) [$CHF-fr-CH]_ ;_ * "-"_) [$CHF-fr-CH]_ ;_ @_ </rpv>
    </rSty>
    <rSty dxfid="1">
      <rpv i="0">_([$€-x-euro2] * #,##0.00_);_([$€-x-euro2] * (#,##0.00);_([$€-x-euro2] * "-"??_);_(@_)</rpv>
    </rSty>
    <rSty dxfid="1">
      <rpv i="0">_([$€-x-euro2] * #,##0_);_([$€-x-euro2] * (#,##0);_([$€-x-euro2] * "-"_);_(@_)</rpv>
    </rSty>
    <rSty dxfid="8">
      <rpv i="0">_(* #,##0.00_);_(* (#,##0.00);_(* "-"??_);_(@_)</rpv>
    </rSty>
    <rSty dxfid="1">
      <rpv i="0">_([$£-en-GB]* #,##0_);_([$£-en-GB]* (#,##0);_([$£-en-GB]* "-"_);_(@_)</rpv>
    </rSty>
    <rSty dxfid="1">
      <rpv i="0">_([$$-en-AU]* #,##0_);_([$$-en-AU]* (#,##0);_([$$-en-AU]* "-"_);_(@_)</rpv>
    </rSty>
    <rSty dxfid="1">
      <rpv i="0">_([$$-en-CA]* #,##0_);_([$$-en-CA]* (#,##0);_([$$-en-CA]* "-"_);_(@_)</rpv>
    </rSty>
    <rSty dxfid="1">
      <rpv i="0">_([$$-en-AU]* #,##0.00_);_([$$-en-AU]* (#,##0.00);_([$$-en-AU]* "-"??_);_(@_)</rpv>
    </rSty>
    <rSty dxfid="1">
      <rpv i="0">_([$¥-ja-JP]* #,##0_);_([$¥-ja-JP]* (#,##0);_([$¥-ja-JP]* "-"_);_(@_)</rpv>
    </rSty>
    <rSty dxfid="1">
      <rpv i="0">_-[$$-es-MX]* #,##0.00_-;-[$$-es-MX]* #,##0.00_-;_-[$$-es-MX]* "-"??_-;_-@_-</rpv>
    </rSty>
    <rSty dxfid="1">
      <rpv i="0">_-[$R$-pt-BR] * #,##0.00_-;-[$R$-pt-BR] * #,##0.00_-;_-[$R$-pt-BR] * "-"??_-;_-@_-</rpv>
    </rSty>
    <rSty dxfid="7"/>
    <rSty dxfid="1">
      <rpv i="0">_([$¥-ja-JP]* #,##0.00_);_([$¥-ja-JP]* (#,##0.00);_([$¥-ja-JP]* "-"??_);_(@_)</rpv>
    </rSty>
    <rSty dxfid="1">
      <rpv i="0">_([$$-en-CA]* #,##0.00_);_([$$-en-CA]* (#,##0.00);_([$$-en-CA]* "-"??_);_(@_)</rpv>
    </rSty>
    <rSty dxfid="1">
      <rpv i="0">_-* #,##0 [$kr-se-SE]_-;-* #,##0 [$kr-se-SE]_-;_-* "-" [$kr-se-SE]_-;_-@_-</rpv>
    </rSty>
    <rSty dxfid="1">
      <rpv i="0">_-* #,##0.00 [$kr-se-SE]_-;-* #,##0.00 [$kr-se-SE]_-;_-* "-"?? [$kr-se-SE]_-;_-@_-</rpv>
    </rSty>
    <rSty dxfid="1">
      <rpv i="0">_([$HK$-zh-HK]* #,##0_);_([$HK$-zh-HK]* (#,##0);_([$HK$-zh-HK]* "-"_);_(@_)</rpv>
    </rSty>
    <rSty dxfid="1">
      <rpv i="0">_([$$-zh-SG]* #,##0_);_([$$-zh-SG]* (#,##0);_([$$-zh-SG]* "-"_);_(@_)</rpv>
    </rSty>
    <rSty dxfid="1">
      <rpv i="0" xml:space="preserve">_ * #,##0_) [$kr-fo-FO]_ ;_ * (#,##0) [$kr-fo-FO]_ ;_ * "-"_) [$kr-fo-FO]_ ;_ @_ </rpv>
    </rSty>
    <rSty dxfid="1">
      <rpv i="0">_-[$¤-ks-Deva] * #,##0.00_-;-[$¤-ks-Deva] * #,##0.00_-;_-[$¤-ks-Deva] * "-"??_-;_-@_-</rpv>
    </rSty>
    <rSty dxfid="1">
      <rpv i="0">_-[$¤-ks-Deva] * #,##0_-;-[$¤-ks-Deva] * #,##0_-;_-[$¤-ks-Deva] * "-"_-;_-@_-</rpv>
    </rSty>
    <rSty dxfid="1">
      <rpv i="0">_-* #,##0.00 [$kr-se-NO]_-;-* #,##0.00 [$kr-se-NO]_-;_-* "-"?? [$kr-se-NO]_-;_-@_-</rpv>
    </rSty>
    <rSty dxfid="1">
      <rpv i="0">_-* #,##0 [$kr-se-NO]_-;-* #,##0 [$kr-se-NO]_-;_-* "-" [$kr-se-NO]_-;_-@_-</rpv>
    </rSty>
    <rSty dxfid="1">
      <rpv i="0">_([$HK$-zh-HK]* #,##0.00_);_([$HK$-zh-HK]* (#,##0.00);_([$HK$-zh-HK]* "-"??_);_(@_)</rpv>
    </rSty>
    <rSty dxfid="1">
      <rpv i="0" xml:space="preserve">_ * #,##0.00_) [$kr-fo-FO]_ ;_ * (#,##0.00) [$kr-fo-FO]_ ;_ * "-"??_) [$kr-fo-FO]_ ;_ @_ </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CAA26-E247-48D8-8E83-B3E8A913CD57}" name="Table1" displayName="Table1" ref="A1:R7" totalsRowShown="0">
  <autoFilter ref="A1:R7" xr:uid="{C46CAA26-E247-48D8-8E83-B3E8A913CD57}"/>
  <tableColumns count="18">
    <tableColumn id="1" xr3:uid="{0FDD1E86-70A9-49C0-B5AB-D565D81D4CBE}" name="Divisa" dataDxfId="24"/>
    <tableColumn id="2" xr3:uid="{181E917F-8570-459C-BB1C-5EF30AE29A63}" name="Peso"/>
    <tableColumn id="3" xr3:uid="{FE5D00E8-8FC3-49EB-A198-DD56A99B3189}" name="Opcion"/>
    <tableColumn id="4" xr3:uid="{FFACE779-BDB7-40D1-8FF1-A42D107C20F7}" name="S_0" dataDxfId="23"/>
    <tableColumn id="5" xr3:uid="{D0BAE3EE-2F00-478C-B2B3-8C491717AA84}" name="S_0 ($)" dataDxfId="22"/>
    <tableColumn id="6" xr3:uid="{8E6CE194-7843-4536-98DE-0547E38F91FC}" name="Strike" dataDxfId="20"/>
    <tableColumn id="7" xr3:uid="{B1D86B8C-FB75-4C1A-8661-AFA53718F339}" name="Strike ($)" dataDxfId="19"/>
    <tableColumn id="8" xr3:uid="{0AECFA19-842F-486A-BD72-BE3ADCBB865E}" name="t_0" dataDxfId="18"/>
    <tableColumn id="9" xr3:uid="{48629375-38A6-4923-8E73-9A31E6DE3E5F}" name="Vencimiento" dataDxfId="17"/>
    <tableColumn id="10" xr3:uid="{98332B9B-AC7F-4852-BC72-3ABAA19450B2}" name="T" dataDxfId="15">
      <calculatedColumnFormula>(Table1[[#This Row],[Vencimiento]]-Table1[[#This Row],[t_0]])/365</calculatedColumnFormula>
    </tableColumn>
    <tableColumn id="11" xr3:uid="{2B5D3F1D-D47E-4622-8C5C-4ED1494FD8C2}" name="Prima" dataDxfId="16" dataCellStyle="Percent">
      <calculatedColumnFormula>[1]PIVOT!R5</calculatedColumnFormula>
    </tableColumn>
    <tableColumn id="12" xr3:uid="{19C021A5-33D6-4168-A103-28B9E2795122}" name="Prima en USD" dataDxfId="21" dataCellStyle="Percent">
      <calculatedColumnFormula>[1]PIVOT!S5</calculatedColumnFormula>
    </tableColumn>
    <tableColumn id="13" xr3:uid="{C2D76BF1-2F7F-4029-9C65-445A8D7793D5}" name="r" dataDxfId="14" dataCellStyle="Percent"/>
    <tableColumn id="14" xr3:uid="{FDC5F6FC-F325-4D8B-A659-09AFB60B42CE}" name="q" dataDxfId="13" dataCellStyle="Percent"/>
    <tableColumn id="15" xr3:uid="{5AA1973B-3CF4-42E2-B09A-A0F2BE8FA74E}" name="σ" dataDxfId="12" dataCellStyle="Percent"/>
    <tableColumn id="16" xr3:uid="{4A59C5E5-3F05-49C9-83B5-37263E3320A7}" name="d1">
      <calculatedColumnFormula>(LN(Table1[[#This Row],[S_0]]/Table1[[#This Row],[Strike]])+(Table1[[#This Row],[r]]+(Table1[[#This Row],[σ]]^2)/2)*Table1[[#This Row],[T]])/Table1[[#This Row],[σ]]*SQRT(Table1[[#This Row],[T]])</calculatedColumnFormula>
    </tableColumn>
    <tableColumn id="17" xr3:uid="{6A70F321-3B7B-44D7-AF7F-DE23081087BF}" name="Delta Call"/>
    <tableColumn id="18" xr3:uid="{ED40BDED-C0B8-4720-B1D4-08FE52B77584}" name="Delta Pu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D7F913-7D96-407E-A417-51D81D1D5388}" name="Table2" displayName="Table2" ref="A10:C16" totalsRowShown="0" headerRowDxfId="9" headerRowBorderDxfId="10" tableBorderDxfId="11">
  <autoFilter ref="A10:C16" xr:uid="{87D7F913-7D96-407E-A417-51D81D1D5388}"/>
  <tableColumns count="3">
    <tableColumn id="1" xr3:uid="{5F8DE506-ED0B-4AEC-9983-C7CDCFB5FC2E}" name="Divisa" dataDxfId="8"/>
    <tableColumn id="2" xr3:uid="{3706F4BA-886B-4076-BFC0-75C64221E8EE}" name="Peso" dataDxfId="7"/>
    <tableColumn id="3" xr3:uid="{33AB00E8-4062-47EC-B830-D12C2EC2BED1}" name="Valor ($)  asumiendo una cartera de 1000 millones de $">
      <calculatedColumnFormula>Table2[[#This Row],[Peso]]*1000000000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B6D248-1A2C-48DA-B074-4BAB7FE9AB41}" name="Table3" displayName="Table3" ref="F10:J17" totalsRowCount="1" headerRowDxfId="4" headerRowBorderDxfId="5" tableBorderDxfId="6">
  <autoFilter ref="F10:J16" xr:uid="{FDB6D248-1A2C-48DA-B074-4BAB7FE9AB41}"/>
  <tableColumns count="5">
    <tableColumn id="1" xr3:uid="{1DAA3042-241D-442F-86DB-00326E8CDB66}" name="Divisa" dataDxfId="3" totalsRowDxfId="2"/>
    <tableColumn id="2" xr3:uid="{085333C3-BE4E-4925-8486-83536CFD73D1}" name="Número de Puts">
      <calculatedColumnFormula>ROUND((Table2[[#This Row],[Valor ($)  asumiendo una cartera de 1000 millones de $]]/(D2*R2)),0)</calculatedColumnFormula>
    </tableColumn>
    <tableColumn id="3" xr3:uid="{473B472D-F8E0-4F1D-A802-2C3250D218B3}" name="Largo Put (desembolso total)" totalsRowFunction="custom" totalsRowDxfId="1">
      <calculatedColumnFormula>Table3[[#This Row],[Número de Puts]]*L2</calculatedColumnFormula>
      <totalsRowFormula>SUM(H11,H13,H16)</totalsRowFormula>
    </tableColumn>
    <tableColumn id="4" xr3:uid="{839A6B46-790F-4CEF-AA3B-501C2E73D80C}" name="Número de Call"/>
    <tableColumn id="5" xr3:uid="{45988EE8-D8A1-40A5-A646-491195C93CA4}" name="Corto Call (desembolso total)" totalsRowFunction="custom" totalsRowDxfId="0">
      <totalsRowFormula>SUM(J12+J14+J15)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C7D99-5CFE-9E49-AC84-F6582E439E62}">
  <sheetPr>
    <tabColor theme="9"/>
  </sheetPr>
  <dimension ref="A1:Z65"/>
  <sheetViews>
    <sheetView topLeftCell="H16" workbookViewId="0">
      <selection activeCell="L65" sqref="L65"/>
    </sheetView>
  </sheetViews>
  <sheetFormatPr defaultColWidth="10.6640625" defaultRowHeight="16" x14ac:dyDescent="0.4"/>
  <cols>
    <col min="1" max="1" width="26.1640625" bestFit="1" customWidth="1"/>
    <col min="2" max="2" width="7.1640625" bestFit="1" customWidth="1"/>
    <col min="6" max="6" width="11.33203125" bestFit="1" customWidth="1"/>
    <col min="7" max="7" width="8.1640625" bestFit="1" customWidth="1"/>
    <col min="8" max="8" width="21.5" bestFit="1" customWidth="1"/>
    <col min="12" max="12" width="29.83203125" bestFit="1" customWidth="1"/>
    <col min="13" max="13" width="14.6640625" customWidth="1"/>
    <col min="14" max="14" width="21.6640625" customWidth="1"/>
    <col min="15" max="15" width="19.5" customWidth="1"/>
    <col min="16" max="16" width="17" customWidth="1"/>
    <col min="17" max="17" width="9.6640625" bestFit="1" customWidth="1"/>
    <col min="18" max="18" width="13.6640625" customWidth="1"/>
    <col min="19" max="19" width="15.6640625" bestFit="1" customWidth="1"/>
    <col min="20" max="20" width="12" bestFit="1" customWidth="1"/>
    <col min="21" max="21" width="20.33203125" customWidth="1"/>
    <col min="22" max="23" width="40.6640625" customWidth="1"/>
    <col min="24" max="24" width="32.83203125" customWidth="1"/>
    <col min="25" max="25" width="14" customWidth="1"/>
    <col min="26" max="26" width="11.5" bestFit="1" customWidth="1"/>
  </cols>
  <sheetData>
    <row r="1" spans="1:24" x14ac:dyDescent="0.4">
      <c r="M1" t="s">
        <v>902</v>
      </c>
      <c r="O1" s="48" t="s">
        <v>889</v>
      </c>
      <c r="P1" s="8"/>
      <c r="V1" s="10">
        <v>1000000000</v>
      </c>
      <c r="W1" s="10"/>
    </row>
    <row r="2" spans="1:24" ht="78" customHeight="1" x14ac:dyDescent="0.4">
      <c r="O2" s="48"/>
      <c r="P2" s="8"/>
    </row>
    <row r="3" spans="1:24" ht="18" customHeight="1" x14ac:dyDescent="0.4">
      <c r="A3" s="21" t="s">
        <v>927</v>
      </c>
      <c r="B3" s="7" t="s">
        <v>923</v>
      </c>
      <c r="F3" s="22" t="s">
        <v>922</v>
      </c>
      <c r="G3" s="23" t="s">
        <v>923</v>
      </c>
      <c r="H3" t="s">
        <v>886</v>
      </c>
      <c r="L3" s="27" t="s">
        <v>925</v>
      </c>
      <c r="M3" s="27" t="s">
        <v>924</v>
      </c>
      <c r="N3" s="28" t="s">
        <v>891</v>
      </c>
      <c r="O3" s="25" t="s">
        <v>892</v>
      </c>
      <c r="P3" s="25" t="s">
        <v>893</v>
      </c>
      <c r="Q3" s="26" t="s">
        <v>887</v>
      </c>
      <c r="R3" s="26" t="s">
        <v>888</v>
      </c>
      <c r="S3" s="26" t="s">
        <v>895</v>
      </c>
      <c r="T3" s="24" t="s">
        <v>890</v>
      </c>
      <c r="U3" s="28" t="s">
        <v>901</v>
      </c>
      <c r="V3" s="25" t="s">
        <v>926</v>
      </c>
      <c r="W3" s="25"/>
    </row>
    <row r="4" spans="1:24" ht="18" customHeight="1" x14ac:dyDescent="0.4">
      <c r="A4" s="5" t="s">
        <v>878</v>
      </c>
      <c r="B4" s="1">
        <v>0.37944577787475708</v>
      </c>
      <c r="F4" s="5" t="s">
        <v>858</v>
      </c>
      <c r="G4" s="1">
        <v>0.74961815404757259</v>
      </c>
      <c r="L4" s="5" t="s">
        <v>858</v>
      </c>
      <c r="M4" s="1">
        <v>0.74961815404757259</v>
      </c>
    </row>
    <row r="5" spans="1:24" x14ac:dyDescent="0.4">
      <c r="A5" s="5" t="s">
        <v>845</v>
      </c>
      <c r="B5" s="1">
        <v>0.35838970106917245</v>
      </c>
      <c r="F5" s="5" t="s">
        <v>851</v>
      </c>
      <c r="G5" s="1">
        <v>7.0914248308968669E-2</v>
      </c>
      <c r="H5">
        <v>0.92910000000000004</v>
      </c>
      <c r="L5" s="7" t="s">
        <v>851</v>
      </c>
      <c r="M5" s="29">
        <v>7.0914248308968669E-2</v>
      </c>
      <c r="N5" s="7">
        <v>0.92910000000000004</v>
      </c>
      <c r="O5" s="30">
        <f>1/N5</f>
        <v>1.0763104079216446</v>
      </c>
      <c r="P5" s="7" t="s">
        <v>896</v>
      </c>
      <c r="Q5" s="31">
        <v>1.0778000000000001</v>
      </c>
      <c r="R5" s="30">
        <v>7.0000000000000001E-3</v>
      </c>
      <c r="S5" s="30">
        <f>R5</f>
        <v>7.0000000000000001E-3</v>
      </c>
      <c r="T5" s="9">
        <v>45448</v>
      </c>
      <c r="U5" s="32">
        <f>S5*M5</f>
        <v>4.963997381627807E-4</v>
      </c>
      <c r="V5" s="33">
        <f>U5*$V$1</f>
        <v>496399.7381627807</v>
      </c>
      <c r="W5" s="33"/>
      <c r="X5" t="str">
        <f>"Debería de comprar "&amp;P5&amp;" por valor de "&amp;V5&amp; "USD"</f>
        <v>Debería de comprar PUT EUR/USD por valor de 496399.738162781USD</v>
      </c>
    </row>
    <row r="6" spans="1:24" x14ac:dyDescent="0.4">
      <c r="A6" s="5" t="s">
        <v>873</v>
      </c>
      <c r="B6" s="1">
        <v>4.3966833951560695E-2</v>
      </c>
      <c r="F6" s="5" t="s">
        <v>854</v>
      </c>
      <c r="G6" s="1">
        <v>5.3349334497055041E-2</v>
      </c>
      <c r="H6">
        <v>152.94999999999999</v>
      </c>
      <c r="L6" s="7" t="s">
        <v>854</v>
      </c>
      <c r="M6" s="29">
        <v>5.3349334497055041E-2</v>
      </c>
      <c r="N6" s="7">
        <v>152.94999999999999</v>
      </c>
      <c r="O6" s="30">
        <f t="shared" ref="O6:O15" si="0">1/N6</f>
        <v>6.5380843412880035E-3</v>
      </c>
      <c r="P6" s="7" t="s">
        <v>894</v>
      </c>
      <c r="Q6" s="31">
        <v>152.19999999999999</v>
      </c>
      <c r="R6" s="30">
        <v>1.6970000000000001</v>
      </c>
      <c r="S6" s="30">
        <f>R6/N6</f>
        <v>1.1095129127165742E-2</v>
      </c>
      <c r="T6" s="9">
        <v>45448</v>
      </c>
      <c r="U6" s="32">
        <f t="shared" ref="U6:U10" si="1">S6*M6</f>
        <v>5.9191775509318347E-4</v>
      </c>
      <c r="V6" s="33">
        <f t="shared" ref="V6:V10" si="2">U6*$V$1</f>
        <v>591917.75509318348</v>
      </c>
      <c r="W6" s="33"/>
      <c r="X6" t="str">
        <f t="shared" ref="X6:X10" si="3">"Debería de comprar "&amp;P6&amp;" por valor de "&amp;V6&amp; "USD"</f>
        <v>Debería de comprar CALL USD/JPY por valor de 591917.755093183USD</v>
      </c>
    </row>
    <row r="7" spans="1:24" x14ac:dyDescent="0.4">
      <c r="A7" s="5" t="s">
        <v>946</v>
      </c>
      <c r="B7" s="1">
        <v>3.9711979053022581E-2</v>
      </c>
      <c r="F7" s="5" t="s">
        <v>852</v>
      </c>
      <c r="G7" s="1">
        <v>3.5129827623827672E-2</v>
      </c>
      <c r="H7">
        <v>0.79700000000000004</v>
      </c>
      <c r="L7" s="7" t="s">
        <v>852</v>
      </c>
      <c r="M7" s="29">
        <v>3.5129827623827672E-2</v>
      </c>
      <c r="N7" s="7">
        <v>0.79700000000000004</v>
      </c>
      <c r="O7" s="30">
        <f t="shared" si="0"/>
        <v>1.2547051442910915</v>
      </c>
      <c r="P7" s="7" t="s">
        <v>897</v>
      </c>
      <c r="Q7" s="31">
        <v>1.2549999999999999</v>
      </c>
      <c r="R7" s="30">
        <v>9.2700000000000005E-3</v>
      </c>
      <c r="S7" s="30">
        <f>R7</f>
        <v>9.2700000000000005E-3</v>
      </c>
      <c r="T7" s="9">
        <v>45448</v>
      </c>
      <c r="U7" s="32">
        <f t="shared" si="1"/>
        <v>3.2565350207288253E-4</v>
      </c>
      <c r="V7" s="33">
        <f t="shared" si="2"/>
        <v>325653.50207288255</v>
      </c>
      <c r="W7" s="33"/>
      <c r="X7" t="str">
        <f t="shared" si="3"/>
        <v>Debería de comprar PUT GBX/USD por valor de 325653.502072883USD</v>
      </c>
    </row>
    <row r="8" spans="1:24" x14ac:dyDescent="0.4">
      <c r="A8" s="5" t="s">
        <v>866</v>
      </c>
      <c r="B8" s="1">
        <v>3.8293694086843209E-2</v>
      </c>
      <c r="F8" s="5" t="s">
        <v>848</v>
      </c>
      <c r="G8" s="1">
        <v>2.6401920139646859E-2</v>
      </c>
      <c r="H8">
        <v>1.3685</v>
      </c>
      <c r="L8" s="7" t="s">
        <v>848</v>
      </c>
      <c r="M8" s="29">
        <v>2.6401920139646859E-2</v>
      </c>
      <c r="N8" s="7">
        <v>1.3685</v>
      </c>
      <c r="O8" s="30">
        <f t="shared" si="0"/>
        <v>0.73072707343807086</v>
      </c>
      <c r="P8" s="7" t="s">
        <v>898</v>
      </c>
      <c r="Q8" s="31">
        <v>1.3678999999999999</v>
      </c>
      <c r="R8" s="30">
        <v>8.0999999999999996E-3</v>
      </c>
      <c r="S8" s="30">
        <f>R8/N8</f>
        <v>5.9188892948483732E-3</v>
      </c>
      <c r="T8" s="9">
        <v>45448</v>
      </c>
      <c r="U8" s="32">
        <f t="shared" si="1"/>
        <v>1.5627004247799746E-4</v>
      </c>
      <c r="V8" s="33">
        <f t="shared" si="2"/>
        <v>156270.04247799746</v>
      </c>
      <c r="W8" s="33"/>
      <c r="X8" t="str">
        <f t="shared" si="3"/>
        <v>Debería de comprar CALL USD/CAD por valor de 156270.042477997USD</v>
      </c>
    </row>
    <row r="9" spans="1:24" x14ac:dyDescent="0.4">
      <c r="A9" s="5" t="s">
        <v>882</v>
      </c>
      <c r="B9" s="1">
        <v>2.6401920139646859E-2</v>
      </c>
      <c r="F9" s="5" t="s">
        <v>849</v>
      </c>
      <c r="G9" s="1">
        <v>2.4983635173467481E-2</v>
      </c>
      <c r="H9">
        <v>0.90510000000000002</v>
      </c>
      <c r="L9" s="7" t="s">
        <v>849</v>
      </c>
      <c r="M9" s="29">
        <v>2.4983635173467481E-2</v>
      </c>
      <c r="N9" s="7">
        <v>0.90510000000000002</v>
      </c>
      <c r="O9" s="30">
        <f t="shared" si="0"/>
        <v>1.1048502927853276</v>
      </c>
      <c r="P9" s="7" t="s">
        <v>899</v>
      </c>
      <c r="Q9" s="31">
        <v>0.90169999999999995</v>
      </c>
      <c r="R9" s="30">
        <v>6.4999999999999997E-3</v>
      </c>
      <c r="S9" s="30">
        <f>R9/N9</f>
        <v>7.181526903104629E-3</v>
      </c>
      <c r="T9" s="9">
        <v>45448</v>
      </c>
      <c r="U9" s="32">
        <f t="shared" si="1"/>
        <v>1.7942064813560781E-4</v>
      </c>
      <c r="V9" s="33">
        <f t="shared" si="2"/>
        <v>179420.6481356078</v>
      </c>
      <c r="W9" s="33"/>
      <c r="X9" t="str">
        <f t="shared" si="3"/>
        <v>Debería de comprar CALL USD/CHF por valor de 179420.648135608USD</v>
      </c>
    </row>
    <row r="10" spans="1:24" x14ac:dyDescent="0.4">
      <c r="A10" s="5" t="s">
        <v>880</v>
      </c>
      <c r="B10" s="1">
        <v>2.5201832860572003E-2</v>
      </c>
      <c r="F10" s="5" t="s">
        <v>847</v>
      </c>
      <c r="G10" s="1">
        <v>1.6255727689286698E-2</v>
      </c>
      <c r="H10">
        <v>1.5130999999999999</v>
      </c>
      <c r="L10" s="7" t="s">
        <v>847</v>
      </c>
      <c r="M10" s="29">
        <v>1.6255727689286698E-2</v>
      </c>
      <c r="N10" s="7">
        <v>1.5130999999999999</v>
      </c>
      <c r="O10" s="30">
        <f t="shared" si="0"/>
        <v>0.66089485162910588</v>
      </c>
      <c r="P10" s="7" t="s">
        <v>900</v>
      </c>
      <c r="Q10" s="31">
        <v>0.66180000000000005</v>
      </c>
      <c r="R10" s="30">
        <v>6.7000000000000002E-3</v>
      </c>
      <c r="S10" s="30">
        <f>R10</f>
        <v>6.7000000000000002E-3</v>
      </c>
      <c r="T10" s="9">
        <v>45448</v>
      </c>
      <c r="U10" s="32">
        <f t="shared" si="1"/>
        <v>1.0891337551822088E-4</v>
      </c>
      <c r="V10" s="33">
        <f t="shared" si="2"/>
        <v>108913.37551822088</v>
      </c>
      <c r="W10" s="33"/>
      <c r="X10" t="str">
        <f t="shared" si="3"/>
        <v>Debería de comprar PUT AUD/USD por valor de 108913.375518221USD</v>
      </c>
    </row>
    <row r="11" spans="1:24" x14ac:dyDescent="0.4">
      <c r="A11" s="5" t="s">
        <v>881</v>
      </c>
      <c r="B11" s="1">
        <v>2.2692559458870026E-2</v>
      </c>
      <c r="F11" s="5" t="s">
        <v>850</v>
      </c>
      <c r="G11" s="1">
        <v>9.7097970761511176E-3</v>
      </c>
      <c r="H11">
        <v>6.9298999999999999</v>
      </c>
      <c r="L11" s="5" t="s">
        <v>850</v>
      </c>
      <c r="M11" s="1">
        <v>9.7097970761511176E-3</v>
      </c>
      <c r="N11">
        <v>6.9298999999999999</v>
      </c>
      <c r="O11" s="20">
        <f t="shared" si="0"/>
        <v>0.14430222658335617</v>
      </c>
      <c r="T11" s="9">
        <v>45448</v>
      </c>
    </row>
    <row r="12" spans="1:24" x14ac:dyDescent="0.4">
      <c r="A12" s="5" t="s">
        <v>871</v>
      </c>
      <c r="B12" s="1">
        <v>1.7237617281257042E-2</v>
      </c>
      <c r="F12" s="5" t="s">
        <v>856</v>
      </c>
      <c r="G12" s="1">
        <v>7.3096225180014048E-3</v>
      </c>
      <c r="H12">
        <v>10.7875</v>
      </c>
      <c r="L12" s="5" t="s">
        <v>856</v>
      </c>
      <c r="M12" s="1">
        <v>7.3096225180014048E-3</v>
      </c>
      <c r="N12">
        <v>10.7875</v>
      </c>
      <c r="O12" s="20">
        <f t="shared" si="0"/>
        <v>9.2699884125144849E-2</v>
      </c>
      <c r="T12" s="9">
        <v>45448</v>
      </c>
    </row>
    <row r="13" spans="1:24" x14ac:dyDescent="0.4">
      <c r="A13" s="5" t="s">
        <v>861</v>
      </c>
      <c r="B13" s="1">
        <v>1.6583024219943478E-2</v>
      </c>
      <c r="F13" s="5" t="s">
        <v>853</v>
      </c>
      <c r="G13" s="1">
        <v>3.382064150120052E-3</v>
      </c>
      <c r="H13">
        <v>7.8127000000000004</v>
      </c>
      <c r="L13" s="5" t="s">
        <v>853</v>
      </c>
      <c r="M13" s="1">
        <v>3.382064150120052E-3</v>
      </c>
      <c r="N13">
        <v>7.8127000000000004</v>
      </c>
      <c r="O13" s="20">
        <f t="shared" si="0"/>
        <v>0.12799672328388392</v>
      </c>
      <c r="T13" s="9">
        <v>45448</v>
      </c>
    </row>
    <row r="14" spans="1:24" x14ac:dyDescent="0.4">
      <c r="A14" s="5" t="s">
        <v>867</v>
      </c>
      <c r="B14" s="1">
        <v>6.4368317695833264E-3</v>
      </c>
      <c r="F14" s="5" t="s">
        <v>857</v>
      </c>
      <c r="G14" s="1">
        <v>2.1819768710451951E-3</v>
      </c>
      <c r="H14">
        <v>1.3491</v>
      </c>
      <c r="L14" s="5" t="s">
        <v>857</v>
      </c>
      <c r="M14" s="1">
        <v>2.1819768710451951E-3</v>
      </c>
      <c r="N14">
        <v>1.3491</v>
      </c>
      <c r="O14" s="20">
        <f t="shared" si="0"/>
        <v>0.74123489733896675</v>
      </c>
      <c r="T14" s="9">
        <v>45448</v>
      </c>
    </row>
    <row r="15" spans="1:24" x14ac:dyDescent="0.4">
      <c r="A15" s="5" t="s">
        <v>865</v>
      </c>
      <c r="B15" s="1">
        <v>5.8913375518220281E-3</v>
      </c>
      <c r="F15" s="5" t="s">
        <v>855</v>
      </c>
      <c r="G15" s="1">
        <v>7.6369190486581828E-4</v>
      </c>
      <c r="H15">
        <v>10.8851</v>
      </c>
      <c r="L15" s="5" t="s">
        <v>855</v>
      </c>
      <c r="M15" s="1">
        <v>7.6369190486581828E-4</v>
      </c>
      <c r="N15">
        <v>10.8851</v>
      </c>
      <c r="O15" s="20">
        <f t="shared" si="0"/>
        <v>9.1868701252170407E-2</v>
      </c>
      <c r="T15" s="9">
        <v>45448</v>
      </c>
    </row>
    <row r="16" spans="1:24" x14ac:dyDescent="0.4">
      <c r="A16" s="5" t="s">
        <v>844</v>
      </c>
      <c r="B16" s="1">
        <v>5.2367444905084687E-3</v>
      </c>
      <c r="F16" s="5" t="s">
        <v>859</v>
      </c>
      <c r="G16" s="1">
        <v>1.0000000000000087</v>
      </c>
    </row>
    <row r="17" spans="1:21" x14ac:dyDescent="0.4">
      <c r="A17" s="5" t="s">
        <v>877</v>
      </c>
      <c r="B17" s="1">
        <v>3.2729653065677929E-3</v>
      </c>
    </row>
    <row r="18" spans="1:21" x14ac:dyDescent="0.4">
      <c r="A18" s="5" t="s">
        <v>884</v>
      </c>
      <c r="B18" s="1">
        <v>2.9456687759110136E-3</v>
      </c>
      <c r="M18" t="s">
        <v>903</v>
      </c>
    </row>
    <row r="19" spans="1:21" x14ac:dyDescent="0.4">
      <c r="A19" s="5" t="s">
        <v>876</v>
      </c>
      <c r="B19" s="1">
        <v>1.8546803403884161E-3</v>
      </c>
    </row>
    <row r="20" spans="1:21" x14ac:dyDescent="0.4">
      <c r="A20" s="5" t="s">
        <v>874</v>
      </c>
      <c r="B20" s="1">
        <v>1.7455814968361562E-3</v>
      </c>
    </row>
    <row r="21" spans="1:21" x14ac:dyDescent="0.4">
      <c r="A21" s="5" t="s">
        <v>868</v>
      </c>
      <c r="B21" s="1">
        <v>1.5273838097316368E-3</v>
      </c>
      <c r="L21" s="6" t="s">
        <v>846</v>
      </c>
      <c r="M21" s="6" t="s">
        <v>860</v>
      </c>
      <c r="N21" s="6" t="s">
        <v>906</v>
      </c>
      <c r="O21" s="6" t="s">
        <v>904</v>
      </c>
      <c r="P21" s="12" t="s">
        <v>910</v>
      </c>
      <c r="Q21" s="12" t="s">
        <v>911</v>
      </c>
      <c r="R21" s="12" t="s">
        <v>916</v>
      </c>
      <c r="S21" s="12" t="s">
        <v>912</v>
      </c>
      <c r="T21" s="12" t="s">
        <v>913</v>
      </c>
      <c r="U21" s="12" t="s">
        <v>914</v>
      </c>
    </row>
    <row r="22" spans="1:21" x14ac:dyDescent="0.4">
      <c r="A22" s="5" t="s">
        <v>883</v>
      </c>
      <c r="B22" s="1">
        <v>4.3639537420903909E-4</v>
      </c>
      <c r="L22" s="5" t="s">
        <v>878</v>
      </c>
      <c r="M22" s="1">
        <v>0.40682958760637367</v>
      </c>
      <c r="N22" t="s">
        <v>928</v>
      </c>
      <c r="O22" s="13">
        <v>5127.79</v>
      </c>
      <c r="P22">
        <v>5060</v>
      </c>
      <c r="Q22">
        <v>40.549999999999997</v>
      </c>
      <c r="S22" s="9">
        <v>45464</v>
      </c>
      <c r="T22">
        <v>50</v>
      </c>
      <c r="U22" s="14">
        <f>O22*T22</f>
        <v>256389.5</v>
      </c>
    </row>
    <row r="23" spans="1:21" x14ac:dyDescent="0.4">
      <c r="A23" s="5" t="s">
        <v>885</v>
      </c>
      <c r="B23" s="1">
        <v>4.3639537420903909E-4</v>
      </c>
      <c r="L23" s="5" t="s">
        <v>845</v>
      </c>
      <c r="M23" s="1">
        <v>0.35871699759982922</v>
      </c>
      <c r="N23" t="s">
        <v>928</v>
      </c>
      <c r="O23" s="13">
        <v>5127.79</v>
      </c>
      <c r="P23">
        <v>5060</v>
      </c>
      <c r="Q23">
        <v>40.549999999999997</v>
      </c>
      <c r="S23" s="9">
        <v>45464</v>
      </c>
      <c r="T23">
        <v>50</v>
      </c>
      <c r="U23" s="14">
        <f>O23*T23</f>
        <v>256389.5</v>
      </c>
    </row>
    <row r="24" spans="1:21" x14ac:dyDescent="0.4">
      <c r="A24" s="5" t="s">
        <v>864</v>
      </c>
      <c r="B24" s="1">
        <v>4.3639537420903909E-4</v>
      </c>
      <c r="L24" s="5" t="s">
        <v>866</v>
      </c>
      <c r="M24" s="1">
        <v>9.7425267292167772E-2</v>
      </c>
      <c r="N24" t="s">
        <v>929</v>
      </c>
      <c r="O24" s="13">
        <v>18001.599999999999</v>
      </c>
      <c r="P24">
        <v>18000</v>
      </c>
      <c r="Q24">
        <v>256</v>
      </c>
      <c r="S24" s="9">
        <v>45464</v>
      </c>
      <c r="T24">
        <v>5</v>
      </c>
      <c r="U24" s="14">
        <f>O24*T24</f>
        <v>90008</v>
      </c>
    </row>
    <row r="25" spans="1:21" hidden="1" x14ac:dyDescent="0.4">
      <c r="A25" s="5" t="s">
        <v>869</v>
      </c>
      <c r="B25" s="1">
        <v>4.3639537420903909E-4</v>
      </c>
      <c r="L25" s="5" t="s">
        <v>880</v>
      </c>
      <c r="M25" s="1">
        <v>2.618372245254234E-2</v>
      </c>
      <c r="N25" t="s">
        <v>905</v>
      </c>
      <c r="O25" s="13" t="s">
        <v>905</v>
      </c>
      <c r="P25" s="49" t="s">
        <v>915</v>
      </c>
      <c r="Q25" s="49"/>
      <c r="R25" s="49"/>
      <c r="S25" s="49"/>
      <c r="T25" s="49"/>
      <c r="U25" s="49"/>
    </row>
    <row r="26" spans="1:21" x14ac:dyDescent="0.4">
      <c r="A26" s="5" t="s">
        <v>879</v>
      </c>
      <c r="B26" s="1">
        <v>4.3639537420903909E-4</v>
      </c>
      <c r="L26" s="5" t="s">
        <v>881</v>
      </c>
      <c r="M26" s="1">
        <v>2.1601571023347439E-2</v>
      </c>
      <c r="N26" t="s">
        <v>907</v>
      </c>
      <c r="O26" s="13">
        <v>11272.95</v>
      </c>
      <c r="P26">
        <v>11200</v>
      </c>
      <c r="Q26">
        <v>147.30000000000001</v>
      </c>
      <c r="S26" s="9">
        <v>45464</v>
      </c>
      <c r="T26">
        <v>10</v>
      </c>
      <c r="U26" s="14">
        <f>O26*T26</f>
        <v>112729.5</v>
      </c>
    </row>
    <row r="27" spans="1:21" x14ac:dyDescent="0.4">
      <c r="A27" s="5" t="s">
        <v>872</v>
      </c>
      <c r="B27" s="1">
        <v>4.3639537420903909E-4</v>
      </c>
      <c r="L27" s="5" t="s">
        <v>873</v>
      </c>
      <c r="M27" s="1">
        <v>1.9637791839406758E-2</v>
      </c>
      <c r="N27" t="s">
        <v>930</v>
      </c>
      <c r="O27" s="13">
        <v>8213.49</v>
      </c>
      <c r="P27">
        <v>8200</v>
      </c>
      <c r="Q27">
        <v>115.5</v>
      </c>
      <c r="S27" s="9">
        <v>45464</v>
      </c>
      <c r="T27">
        <v>10</v>
      </c>
      <c r="U27" s="14">
        <f>O27*T27</f>
        <v>82134.899999999994</v>
      </c>
    </row>
    <row r="28" spans="1:21" x14ac:dyDescent="0.4">
      <c r="A28" s="5" t="s">
        <v>870</v>
      </c>
      <c r="B28" s="1">
        <v>3.2729653065677924E-4</v>
      </c>
      <c r="L28" s="5" t="s">
        <v>871</v>
      </c>
      <c r="M28" s="1">
        <v>1.7237617281257042E-2</v>
      </c>
      <c r="N28" t="s">
        <v>931</v>
      </c>
      <c r="O28" s="13">
        <v>7957.57</v>
      </c>
      <c r="P28">
        <v>7900</v>
      </c>
      <c r="Q28">
        <v>54.18</v>
      </c>
      <c r="S28" s="9">
        <v>45464</v>
      </c>
      <c r="T28">
        <v>10</v>
      </c>
      <c r="U28" s="14">
        <f>O28*T28</f>
        <v>79575.7</v>
      </c>
    </row>
    <row r="29" spans="1:21" hidden="1" x14ac:dyDescent="0.4">
      <c r="A29" s="5" t="s">
        <v>875</v>
      </c>
      <c r="B29" s="1">
        <v>2.1819768710451955E-4</v>
      </c>
      <c r="L29" s="5" t="s">
        <v>874</v>
      </c>
      <c r="M29" s="1">
        <v>9.3825005454943374E-3</v>
      </c>
      <c r="N29" t="s">
        <v>908</v>
      </c>
      <c r="O29" s="13">
        <v>57135.26</v>
      </c>
      <c r="P29" s="49" t="s">
        <v>915</v>
      </c>
      <c r="Q29" s="49"/>
      <c r="R29" s="49"/>
      <c r="S29" s="49"/>
      <c r="T29" s="49"/>
      <c r="U29" s="49"/>
    </row>
    <row r="30" spans="1:21" x14ac:dyDescent="0.4">
      <c r="A30" s="5" t="s">
        <v>859</v>
      </c>
      <c r="B30">
        <v>1.0000000000000098</v>
      </c>
      <c r="L30" s="5" t="s">
        <v>867</v>
      </c>
      <c r="M30" s="1">
        <v>6.4368317695833264E-3</v>
      </c>
      <c r="N30" t="s">
        <v>932</v>
      </c>
      <c r="O30" s="13">
        <v>4921.4799999999996</v>
      </c>
      <c r="P30">
        <v>4900</v>
      </c>
      <c r="Q30">
        <v>91.8</v>
      </c>
      <c r="S30" s="9">
        <v>45464</v>
      </c>
      <c r="T30">
        <v>10</v>
      </c>
      <c r="U30" s="14">
        <f>O30*T30</f>
        <v>49214.799999999996</v>
      </c>
    </row>
    <row r="31" spans="1:21" x14ac:dyDescent="0.4">
      <c r="L31" s="5" t="s">
        <v>865</v>
      </c>
      <c r="M31" s="1">
        <v>5.8913375518220281E-3</v>
      </c>
      <c r="N31" t="s">
        <v>932</v>
      </c>
      <c r="O31" s="13">
        <v>4921.4799999999996</v>
      </c>
      <c r="P31">
        <v>4900</v>
      </c>
      <c r="Q31">
        <v>91.8</v>
      </c>
      <c r="S31" s="9">
        <v>45464</v>
      </c>
      <c r="T31">
        <v>10</v>
      </c>
      <c r="U31" s="14">
        <f>O31*T31</f>
        <v>49214.799999999996</v>
      </c>
    </row>
    <row r="32" spans="1:21" hidden="1" x14ac:dyDescent="0.4">
      <c r="L32" s="5" t="s">
        <v>861</v>
      </c>
      <c r="M32" s="1">
        <v>5.4549421776129894E-3</v>
      </c>
      <c r="N32" t="s">
        <v>909</v>
      </c>
      <c r="O32" s="13">
        <v>7629</v>
      </c>
      <c r="P32" s="49" t="s">
        <v>915</v>
      </c>
      <c r="Q32" s="49"/>
      <c r="R32" s="49"/>
      <c r="S32" s="49"/>
      <c r="T32" s="49"/>
      <c r="U32" s="49"/>
    </row>
    <row r="33" spans="12:21" x14ac:dyDescent="0.4">
      <c r="L33" s="5" t="s">
        <v>844</v>
      </c>
      <c r="M33" s="1">
        <v>5.2367444905084687E-3</v>
      </c>
      <c r="N33" t="s">
        <v>932</v>
      </c>
      <c r="O33" s="13">
        <v>4921.4799999999996</v>
      </c>
      <c r="P33">
        <v>4900</v>
      </c>
      <c r="Q33">
        <v>91.8</v>
      </c>
      <c r="S33" s="9">
        <v>45464</v>
      </c>
      <c r="T33">
        <v>10</v>
      </c>
      <c r="U33" s="14">
        <f>O33*T33</f>
        <v>49214.799999999996</v>
      </c>
    </row>
    <row r="34" spans="12:21" x14ac:dyDescent="0.4">
      <c r="L34" s="5" t="s">
        <v>882</v>
      </c>
      <c r="M34" s="1">
        <v>3.9275583678813515E-3</v>
      </c>
    </row>
    <row r="35" spans="12:21" x14ac:dyDescent="0.4">
      <c r="L35" s="5" t="s">
        <v>884</v>
      </c>
      <c r="M35" s="1">
        <v>3.2729653065677929E-3</v>
      </c>
    </row>
    <row r="36" spans="12:21" x14ac:dyDescent="0.4">
      <c r="L36" s="5" t="s">
        <v>877</v>
      </c>
      <c r="M36" s="1">
        <v>3.2729653065677929E-3</v>
      </c>
    </row>
    <row r="37" spans="12:21" x14ac:dyDescent="0.4">
      <c r="L37" s="5" t="s">
        <v>876</v>
      </c>
      <c r="M37" s="1">
        <v>1.8546803403884161E-3</v>
      </c>
    </row>
    <row r="38" spans="12:21" x14ac:dyDescent="0.4">
      <c r="L38" s="5" t="s">
        <v>862</v>
      </c>
      <c r="M38" s="1">
        <v>1.5273838097316368E-3</v>
      </c>
    </row>
    <row r="39" spans="12:21" x14ac:dyDescent="0.4">
      <c r="L39" s="5" t="s">
        <v>868</v>
      </c>
      <c r="M39" s="1">
        <v>1.5273838097316368E-3</v>
      </c>
    </row>
    <row r="40" spans="12:21" x14ac:dyDescent="0.4">
      <c r="L40" s="5" t="s">
        <v>863</v>
      </c>
      <c r="M40" s="1">
        <v>9.8188959197033788E-4</v>
      </c>
    </row>
    <row r="41" spans="12:21" x14ac:dyDescent="0.4">
      <c r="L41" s="5" t="s">
        <v>885</v>
      </c>
      <c r="M41" s="1">
        <v>8.7279074841807819E-4</v>
      </c>
    </row>
    <row r="42" spans="12:21" x14ac:dyDescent="0.4">
      <c r="L42" s="5" t="s">
        <v>879</v>
      </c>
      <c r="M42" s="1">
        <v>4.3639537420903909E-4</v>
      </c>
    </row>
    <row r="43" spans="12:21" x14ac:dyDescent="0.4">
      <c r="L43" s="5" t="s">
        <v>869</v>
      </c>
      <c r="M43" s="1">
        <v>4.3639537420903909E-4</v>
      </c>
    </row>
    <row r="44" spans="12:21" x14ac:dyDescent="0.4">
      <c r="L44" s="5" t="s">
        <v>883</v>
      </c>
      <c r="M44" s="1">
        <v>4.3639537420903909E-4</v>
      </c>
    </row>
    <row r="45" spans="12:21" x14ac:dyDescent="0.4">
      <c r="L45" s="5" t="s">
        <v>872</v>
      </c>
      <c r="M45" s="1">
        <v>4.3639537420903909E-4</v>
      </c>
    </row>
    <row r="46" spans="12:21" x14ac:dyDescent="0.4">
      <c r="L46" s="5" t="s">
        <v>864</v>
      </c>
      <c r="M46" s="1">
        <v>4.3639537420903909E-4</v>
      </c>
    </row>
    <row r="47" spans="12:21" x14ac:dyDescent="0.4">
      <c r="L47" s="5" t="s">
        <v>870</v>
      </c>
      <c r="M47" s="1">
        <v>3.2729653065677924E-4</v>
      </c>
    </row>
    <row r="48" spans="12:21" x14ac:dyDescent="0.4">
      <c r="L48" s="5" t="s">
        <v>875</v>
      </c>
      <c r="M48" s="1">
        <v>2.1819768710451955E-4</v>
      </c>
    </row>
    <row r="59" spans="12:26" ht="48" customHeight="1" x14ac:dyDescent="0.4">
      <c r="L59" s="35" t="s">
        <v>934</v>
      </c>
      <c r="M59" s="35" t="s">
        <v>923</v>
      </c>
      <c r="N59" s="35" t="s">
        <v>918</v>
      </c>
      <c r="O59" s="35" t="s">
        <v>940</v>
      </c>
      <c r="P59" s="35" t="s">
        <v>939</v>
      </c>
      <c r="Q59" s="36" t="s">
        <v>910</v>
      </c>
      <c r="R59" s="36" t="s">
        <v>911</v>
      </c>
      <c r="S59" s="36" t="s">
        <v>916</v>
      </c>
      <c r="T59" s="36" t="s">
        <v>912</v>
      </c>
      <c r="U59" s="36" t="s">
        <v>913</v>
      </c>
      <c r="V59" s="34" t="s">
        <v>941</v>
      </c>
      <c r="W59" s="34" t="s">
        <v>943</v>
      </c>
      <c r="X59" s="36" t="s">
        <v>942</v>
      </c>
      <c r="Y59" s="36" t="s">
        <v>944</v>
      </c>
      <c r="Z59" s="36" t="s">
        <v>945</v>
      </c>
    </row>
    <row r="60" spans="12:26" x14ac:dyDescent="0.4">
      <c r="L60" s="7" t="s">
        <v>933</v>
      </c>
      <c r="M60" s="29">
        <v>0.76554658520620322</v>
      </c>
      <c r="N60" s="37" t="e">
        <f>#REF!</f>
        <v>#REF!</v>
      </c>
      <c r="O60" s="7" t="s">
        <v>928</v>
      </c>
      <c r="P60" s="38">
        <v>5127.79</v>
      </c>
      <c r="Q60" s="7">
        <v>5060</v>
      </c>
      <c r="R60" s="7">
        <v>40.549999999999997</v>
      </c>
      <c r="S60" s="31">
        <f>R60</f>
        <v>40.549999999999997</v>
      </c>
      <c r="T60" s="15">
        <v>45464</v>
      </c>
      <c r="U60" s="7">
        <v>50</v>
      </c>
      <c r="V60" s="14">
        <f t="shared" ref="V60:V65" si="4">P60*U60</f>
        <v>256389.5</v>
      </c>
      <c r="W60" s="14">
        <f>V60</f>
        <v>256389.5</v>
      </c>
      <c r="X60" s="11">
        <f>$V$1*M60</f>
        <v>765546585.20620322</v>
      </c>
      <c r="Y60" s="39" t="e">
        <f>N60*X60/W60</f>
        <v>#REF!</v>
      </c>
      <c r="Z60" s="13" t="e">
        <f>Y60*S60</f>
        <v>#REF!</v>
      </c>
    </row>
    <row r="61" spans="12:26" x14ac:dyDescent="0.4">
      <c r="L61" s="7" t="s">
        <v>935</v>
      </c>
      <c r="M61" s="29">
        <v>9.7425267292167772E-2</v>
      </c>
      <c r="N61" s="37" t="e">
        <f>#REF!</f>
        <v>#REF!</v>
      </c>
      <c r="O61" s="7" t="s">
        <v>929</v>
      </c>
      <c r="P61" s="38">
        <v>18001.599999999999</v>
      </c>
      <c r="Q61" s="7">
        <v>18000</v>
      </c>
      <c r="R61" s="7">
        <v>256</v>
      </c>
      <c r="S61" s="31">
        <f>R61*O5</f>
        <v>275.53546442794101</v>
      </c>
      <c r="T61" s="15">
        <v>45464</v>
      </c>
      <c r="U61" s="7">
        <v>5</v>
      </c>
      <c r="V61" s="14">
        <f t="shared" si="4"/>
        <v>90008</v>
      </c>
      <c r="W61" s="14">
        <f>V61*O5</f>
        <v>96876.547196211381</v>
      </c>
      <c r="X61" s="11">
        <f t="shared" ref="X61:X65" si="5">$V$1*M61</f>
        <v>97425267.292167768</v>
      </c>
      <c r="Y61" s="39" t="e">
        <f t="shared" ref="Y61:Y65" si="6">N61*X61/W61</f>
        <v>#REF!</v>
      </c>
      <c r="Z61" s="13" t="e">
        <f t="shared" ref="Z61:Z65" si="7">Y61*S61</f>
        <v>#REF!</v>
      </c>
    </row>
    <row r="62" spans="12:26" x14ac:dyDescent="0.4">
      <c r="L62" s="7" t="s">
        <v>936</v>
      </c>
      <c r="M62" s="29">
        <v>2.1601571023347439E-2</v>
      </c>
      <c r="N62" s="37" t="e">
        <f>#REF!</f>
        <v>#REF!</v>
      </c>
      <c r="O62" s="7" t="s">
        <v>907</v>
      </c>
      <c r="P62" s="38">
        <v>11272.95</v>
      </c>
      <c r="Q62" s="7">
        <v>11200</v>
      </c>
      <c r="R62" s="7">
        <v>147.30000000000001</v>
      </c>
      <c r="S62" s="31">
        <f>R62*O9</f>
        <v>162.74444812727879</v>
      </c>
      <c r="T62" s="15">
        <v>45464</v>
      </c>
      <c r="U62" s="7">
        <v>10</v>
      </c>
      <c r="V62" s="14">
        <f t="shared" si="4"/>
        <v>112729.5</v>
      </c>
      <c r="W62" s="14">
        <f>V62*O9</f>
        <v>124549.22108054359</v>
      </c>
      <c r="X62" s="11">
        <f t="shared" si="5"/>
        <v>21601571.023347437</v>
      </c>
      <c r="Y62" s="39" t="e">
        <f t="shared" si="6"/>
        <v>#REF!</v>
      </c>
      <c r="Z62" s="13" t="e">
        <f t="shared" si="7"/>
        <v>#REF!</v>
      </c>
    </row>
    <row r="63" spans="12:26" x14ac:dyDescent="0.4">
      <c r="L63" s="7" t="s">
        <v>937</v>
      </c>
      <c r="M63" s="29">
        <v>1.9637791839406758E-2</v>
      </c>
      <c r="N63" s="37" t="e">
        <f>#REF!</f>
        <v>#REF!</v>
      </c>
      <c r="O63" s="7" t="s">
        <v>930</v>
      </c>
      <c r="P63" s="38">
        <v>8213.49</v>
      </c>
      <c r="Q63" s="7">
        <v>8200</v>
      </c>
      <c r="R63" s="7">
        <v>115.5</v>
      </c>
      <c r="S63" s="31">
        <f>R63*O7</f>
        <v>144.91844416562105</v>
      </c>
      <c r="T63" s="15">
        <v>45464</v>
      </c>
      <c r="U63" s="7">
        <v>10</v>
      </c>
      <c r="V63" s="14">
        <f t="shared" si="4"/>
        <v>82134.899999999994</v>
      </c>
      <c r="W63" s="14">
        <f>V63*$O$5</f>
        <v>88402.647723603484</v>
      </c>
      <c r="X63" s="11">
        <f t="shared" si="5"/>
        <v>19637791.839406759</v>
      </c>
      <c r="Y63" s="39" t="e">
        <f t="shared" si="6"/>
        <v>#REF!</v>
      </c>
      <c r="Z63" s="13" t="e">
        <f t="shared" si="7"/>
        <v>#REF!</v>
      </c>
    </row>
    <row r="64" spans="12:26" x14ac:dyDescent="0.4">
      <c r="L64" s="7" t="s">
        <v>938</v>
      </c>
      <c r="M64" s="29">
        <v>1.7237617281257042E-2</v>
      </c>
      <c r="N64" s="37" t="e">
        <f>#REF!</f>
        <v>#REF!</v>
      </c>
      <c r="O64" s="7" t="s">
        <v>931</v>
      </c>
      <c r="P64" s="38">
        <v>7957.57</v>
      </c>
      <c r="Q64" s="7">
        <v>7900</v>
      </c>
      <c r="R64" s="7">
        <v>54.18</v>
      </c>
      <c r="S64" s="31">
        <f>R64*O5</f>
        <v>58.314497901194699</v>
      </c>
      <c r="T64" s="15">
        <v>45464</v>
      </c>
      <c r="U64" s="7">
        <v>10</v>
      </c>
      <c r="V64" s="14">
        <f t="shared" si="4"/>
        <v>79575.7</v>
      </c>
      <c r="W64" s="14">
        <f t="shared" ref="W64:W65" si="8">V64*$O$5</f>
        <v>85648.154127650414</v>
      </c>
      <c r="X64" s="11">
        <f t="shared" si="5"/>
        <v>17237617.281257041</v>
      </c>
      <c r="Y64" s="39" t="e">
        <f t="shared" si="6"/>
        <v>#REF!</v>
      </c>
      <c r="Z64" s="13" t="e">
        <f t="shared" si="7"/>
        <v>#REF!</v>
      </c>
    </row>
    <row r="65" spans="12:26" x14ac:dyDescent="0.4">
      <c r="L65" s="7" t="s">
        <v>917</v>
      </c>
      <c r="M65" s="29">
        <v>1.7564913811913826E-2</v>
      </c>
      <c r="N65" s="37" t="e">
        <f>#REF!</f>
        <v>#REF!</v>
      </c>
      <c r="O65" s="7" t="s">
        <v>932</v>
      </c>
      <c r="P65" s="38">
        <v>4921.4799999999996</v>
      </c>
      <c r="Q65" s="7">
        <v>4900</v>
      </c>
      <c r="R65" s="7">
        <v>91.8</v>
      </c>
      <c r="S65" s="31">
        <f>R65*O5</f>
        <v>98.805295447206973</v>
      </c>
      <c r="T65" s="15">
        <v>45464</v>
      </c>
      <c r="U65" s="7">
        <v>10</v>
      </c>
      <c r="V65" s="14">
        <f t="shared" si="4"/>
        <v>49214.799999999996</v>
      </c>
      <c r="W65" s="14">
        <f t="shared" si="8"/>
        <v>52970.401463782146</v>
      </c>
      <c r="X65" s="11">
        <f t="shared" si="5"/>
        <v>17564913.811913826</v>
      </c>
      <c r="Y65" s="39" t="e">
        <f t="shared" si="6"/>
        <v>#REF!</v>
      </c>
      <c r="Z65" s="13" t="e">
        <f t="shared" si="7"/>
        <v>#REF!</v>
      </c>
    </row>
  </sheetData>
  <mergeCells count="4">
    <mergeCell ref="O1:O2"/>
    <mergeCell ref="P29:U29"/>
    <mergeCell ref="P32:U32"/>
    <mergeCell ref="P25:U25"/>
  </mergeCells>
  <phoneticPr fontId="7" type="noConversion"/>
  <pageMargins left="0.7" right="0.7" top="0.75" bottom="0.75" header="0.3" footer="0.3"/>
  <ignoredErrors>
    <ignoredError sqref="S6 S62"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86FD6-F7AE-E64C-A577-70A4FA70F1F3}">
  <sheetPr filterMode="1">
    <tabColor theme="9"/>
  </sheetPr>
  <dimension ref="A1:G844"/>
  <sheetViews>
    <sheetView workbookViewId="0">
      <selection activeCell="A2" sqref="A2"/>
    </sheetView>
  </sheetViews>
  <sheetFormatPr defaultColWidth="10.6640625" defaultRowHeight="16" x14ac:dyDescent="0.4"/>
  <cols>
    <col min="1" max="1" width="52" bestFit="1" customWidth="1"/>
    <col min="2" max="2" width="0" hidden="1" customWidth="1"/>
    <col min="7" max="7" width="29.83203125" bestFit="1" customWidth="1"/>
  </cols>
  <sheetData>
    <row r="1" spans="1:7" x14ac:dyDescent="0.4">
      <c r="D1" s="1">
        <f>SUM(D3:D844)</f>
        <v>0.91659999999998809</v>
      </c>
      <c r="E1" s="1">
        <f>SUM(E3:E844)</f>
        <v>1.0000000000000038</v>
      </c>
    </row>
    <row r="2" spans="1:7" x14ac:dyDescent="0.4">
      <c r="A2" s="4" t="s">
        <v>837</v>
      </c>
      <c r="B2" s="4" t="s">
        <v>838</v>
      </c>
      <c r="C2" s="4" t="s">
        <v>840</v>
      </c>
      <c r="D2" s="4" t="s">
        <v>839</v>
      </c>
      <c r="E2" s="4" t="s">
        <v>843</v>
      </c>
      <c r="F2" s="4" t="s">
        <v>841</v>
      </c>
      <c r="G2" s="4" t="s">
        <v>842</v>
      </c>
    </row>
    <row r="3" spans="1:7" hidden="1" x14ac:dyDescent="0.4">
      <c r="A3" t="e" vm="1">
        <v>#VALUE!</v>
      </c>
      <c r="B3" t="s">
        <v>0</v>
      </c>
      <c r="C3" t="s">
        <v>858</v>
      </c>
      <c r="D3" s="2">
        <v>4.5600000000000002E-2</v>
      </c>
      <c r="E3" s="2">
        <f>D3/$D$1</f>
        <v>4.9749072659830453E-2</v>
      </c>
      <c r="F3" s="3" cm="1">
        <f t="array" ref="F3">_FV(A3,"Beta")</f>
        <v>0.89049999999999996</v>
      </c>
      <c r="G3" t="str" cm="1">
        <f t="array" ref="G3">_FV(A3,"Exchange")</f>
        <v>Nasdaq Stock Market</v>
      </c>
    </row>
    <row r="4" spans="1:7" hidden="1" x14ac:dyDescent="0.4">
      <c r="A4" t="e" vm="2">
        <v>#VALUE!</v>
      </c>
      <c r="B4" t="s">
        <v>1</v>
      </c>
      <c r="C4" t="s">
        <v>858</v>
      </c>
      <c r="D4" s="2">
        <v>4.5600000000000002E-2</v>
      </c>
      <c r="E4" s="2">
        <f t="shared" ref="E4:E67" si="0">D4/$D$1</f>
        <v>4.9749072659830453E-2</v>
      </c>
      <c r="F4" s="3" cm="1">
        <f t="array" ref="F4">_FV(A4,"Beta")</f>
        <v>1.2393000000000001</v>
      </c>
      <c r="G4" t="str" cm="1">
        <f t="array" ref="G4">_FV(A4,"Exchange")</f>
        <v>Nasdaq Stock Market</v>
      </c>
    </row>
    <row r="5" spans="1:7" hidden="1" x14ac:dyDescent="0.4">
      <c r="A5" t="e" vm="3">
        <v>#VALUE!</v>
      </c>
      <c r="B5" t="s">
        <v>2</v>
      </c>
      <c r="C5" t="s">
        <v>858</v>
      </c>
      <c r="D5" s="2">
        <v>3.0700000000000002E-2</v>
      </c>
      <c r="E5" s="2">
        <f t="shared" si="0"/>
        <v>3.3493344970543751E-2</v>
      </c>
      <c r="F5" s="3" cm="1">
        <f t="array" ref="F5">_FV(A5,"Beta")</f>
        <v>1.6603000000000001</v>
      </c>
      <c r="G5" t="str" cm="1">
        <f t="array" ref="G5">_FV(A5,"Exchange")</f>
        <v>Nasdaq Stock Market</v>
      </c>
    </row>
    <row r="6" spans="1:7" hidden="1" x14ac:dyDescent="0.4">
      <c r="A6" t="e" vm="4">
        <v>#VALUE!</v>
      </c>
      <c r="B6" t="s">
        <v>3</v>
      </c>
      <c r="C6" t="s">
        <v>858</v>
      </c>
      <c r="D6" s="2">
        <v>2.5700000000000001E-2</v>
      </c>
      <c r="E6" s="2">
        <f t="shared" si="0"/>
        <v>2.803840279293076E-2</v>
      </c>
      <c r="F6" s="3" cm="1">
        <f t="array" ref="F6">_FV(A6,"Beta")</f>
        <v>1.1543000000000001</v>
      </c>
      <c r="G6" t="str" cm="1">
        <f t="array" ref="G6">_FV(A6,"Exchange")</f>
        <v>Nasdaq Stock Market</v>
      </c>
    </row>
    <row r="7" spans="1:7" hidden="1" x14ac:dyDescent="0.4">
      <c r="A7" t="e" vm="5">
        <v>#VALUE!</v>
      </c>
      <c r="B7" t="s">
        <v>4</v>
      </c>
      <c r="C7" t="s">
        <v>858</v>
      </c>
      <c r="D7" s="2">
        <v>1.7100000000000001E-2</v>
      </c>
      <c r="E7" s="2">
        <f t="shared" si="0"/>
        <v>1.8655902247436421E-2</v>
      </c>
      <c r="F7" s="3" cm="1">
        <f t="array" ref="F7">_FV(A7,"Beta")</f>
        <v>1.2029000000000001</v>
      </c>
      <c r="G7" t="str" cm="1">
        <f t="array" ref="G7">_FV(A7,"Exchange")</f>
        <v>Nasdaq Stock Market</v>
      </c>
    </row>
    <row r="8" spans="1:7" hidden="1" x14ac:dyDescent="0.4">
      <c r="A8" t="e" vm="6">
        <v>#VALUE!</v>
      </c>
      <c r="B8" t="s">
        <v>5</v>
      </c>
      <c r="C8" t="s">
        <v>858</v>
      </c>
      <c r="D8" s="2">
        <v>1.3599999999999999E-2</v>
      </c>
      <c r="E8" s="2">
        <f t="shared" si="0"/>
        <v>1.4837442723107327E-2</v>
      </c>
      <c r="F8" s="3" cm="1">
        <f t="array" ref="F8">_FV(A8,"Beta")</f>
        <v>1.0093000000000001</v>
      </c>
      <c r="G8" t="str" cm="1">
        <f t="array" ref="G8">_FV(A8,"Exchange")</f>
        <v>Nasdaq Stock Market</v>
      </c>
    </row>
    <row r="9" spans="1:7" hidden="1" x14ac:dyDescent="0.4">
      <c r="A9" t="e" vm="6">
        <v>#VALUE!</v>
      </c>
      <c r="B9" t="s">
        <v>6</v>
      </c>
      <c r="C9" t="s">
        <v>858</v>
      </c>
      <c r="D9" s="2">
        <v>1.2E-2</v>
      </c>
      <c r="E9" s="2">
        <f t="shared" si="0"/>
        <v>1.3091861226271172E-2</v>
      </c>
      <c r="F9" s="3" cm="1">
        <f t="array" ref="F9">_FV(A9,"Beta")</f>
        <v>1.0093000000000001</v>
      </c>
      <c r="G9" t="str" cm="1">
        <f t="array" ref="G9">_FV(A9,"Exchange")</f>
        <v>Nasdaq Stock Market</v>
      </c>
    </row>
    <row r="10" spans="1:7" hidden="1" x14ac:dyDescent="0.4">
      <c r="A10" t="e" vm="7">
        <v>#VALUE!</v>
      </c>
      <c r="B10" t="s">
        <v>7</v>
      </c>
      <c r="C10" t="s">
        <v>858</v>
      </c>
      <c r="D10" s="2">
        <v>9.9000000000000008E-3</v>
      </c>
      <c r="E10" s="2">
        <f t="shared" si="0"/>
        <v>1.0800785511673718E-2</v>
      </c>
      <c r="F10" s="3" cm="1">
        <f t="array" ref="F10">_FV(A10,"Beta")</f>
        <v>0.35930000000000001</v>
      </c>
      <c r="G10" t="str" cm="1">
        <f t="array" ref="G10">_FV(A10,"Exchange")</f>
        <v>New York Stock Exchange</v>
      </c>
    </row>
    <row r="11" spans="1:7" hidden="1" x14ac:dyDescent="0.4">
      <c r="A11" t="e" vm="8">
        <v>#VALUE!</v>
      </c>
      <c r="B11" t="s">
        <v>8</v>
      </c>
      <c r="C11" t="s">
        <v>858</v>
      </c>
      <c r="D11" s="2">
        <v>9.1999999999999998E-3</v>
      </c>
      <c r="E11" s="2">
        <f t="shared" si="0"/>
        <v>1.0037093606807898E-2</v>
      </c>
      <c r="F11" s="3" cm="1">
        <f t="array" ref="F11">_FV(A11,"Beta")</f>
        <v>1.1916</v>
      </c>
      <c r="G11" t="str" cm="1">
        <f t="array" ref="G11">_FV(A11,"Exchange")</f>
        <v>Nasdaq Stock Market</v>
      </c>
    </row>
    <row r="12" spans="1:7" hidden="1" x14ac:dyDescent="0.4">
      <c r="A12" t="e" vm="9">
        <v>#VALUE!</v>
      </c>
      <c r="B12" t="s">
        <v>9</v>
      </c>
      <c r="C12" t="s">
        <v>858</v>
      </c>
      <c r="D12" s="2">
        <v>8.9999999999999993E-3</v>
      </c>
      <c r="E12" s="2">
        <f t="shared" si="0"/>
        <v>9.8188959197033788E-3</v>
      </c>
      <c r="F12" s="3" cm="1">
        <f t="array" ref="F12">_FV(A12,"Beta")</f>
        <v>2.3538000000000001</v>
      </c>
      <c r="G12" t="str" cm="1">
        <f t="array" ref="G12">_FV(A12,"Exchange")</f>
        <v>Nasdaq Stock Market</v>
      </c>
    </row>
    <row r="13" spans="1:7" hidden="1" x14ac:dyDescent="0.4">
      <c r="A13" t="e" vm="10">
        <v>#VALUE!</v>
      </c>
      <c r="B13" t="s">
        <v>10</v>
      </c>
      <c r="C13" t="s">
        <v>858</v>
      </c>
      <c r="D13" s="2">
        <v>8.6E-3</v>
      </c>
      <c r="E13" s="2">
        <f t="shared" si="0"/>
        <v>9.3825005454943392E-3</v>
      </c>
      <c r="F13" s="3" cm="1">
        <f t="array" ref="F13">_FV(A13,"Beta")</f>
        <v>0.87929999999999997</v>
      </c>
      <c r="G13" t="str" cm="1">
        <f t="array" ref="G13">_FV(A13,"Exchange")</f>
        <v>New York Stock Exchange</v>
      </c>
    </row>
    <row r="14" spans="1:7" hidden="1" x14ac:dyDescent="0.4">
      <c r="A14" t="e" vm="11">
        <v>#VALUE!</v>
      </c>
      <c r="B14" t="s">
        <v>11</v>
      </c>
      <c r="C14" t="s">
        <v>858</v>
      </c>
      <c r="D14" s="2">
        <v>8.5000000000000006E-3</v>
      </c>
      <c r="E14" s="2">
        <f t="shared" si="0"/>
        <v>9.2734017019420814E-3</v>
      </c>
      <c r="F14" s="3" cm="1">
        <f t="array" ref="F14">_FV(A14,"Beta")</f>
        <v>1.1081000000000001</v>
      </c>
      <c r="G14" t="str" cm="1">
        <f t="array" ref="G14">_FV(A14,"Exchange")</f>
        <v>New York Stock Exchange</v>
      </c>
    </row>
    <row r="15" spans="1:7" hidden="1" x14ac:dyDescent="0.4">
      <c r="A15" t="e" vm="12">
        <v>#VALUE!</v>
      </c>
      <c r="B15" t="s">
        <v>12</v>
      </c>
      <c r="C15" t="s">
        <v>858</v>
      </c>
      <c r="D15" s="2">
        <v>7.7999999999999996E-3</v>
      </c>
      <c r="E15" s="2">
        <f t="shared" si="0"/>
        <v>8.5097097970762616E-3</v>
      </c>
      <c r="F15" s="3" cm="1">
        <f t="array" ref="F15">_FV(A15,"Beta")</f>
        <v>0.59219999999999995</v>
      </c>
      <c r="G15" t="str" cm="1">
        <f t="array" ref="G15">_FV(A15,"Exchange")</f>
        <v>New York Stock Exchange</v>
      </c>
    </row>
    <row r="16" spans="1:7" hidden="1" x14ac:dyDescent="0.4">
      <c r="A16" t="e" vm="13">
        <v>#VALUE!</v>
      </c>
      <c r="B16" t="s">
        <v>13</v>
      </c>
      <c r="C16" t="s">
        <v>858</v>
      </c>
      <c r="D16" s="2">
        <v>7.3000000000000001E-3</v>
      </c>
      <c r="E16" s="2">
        <f t="shared" si="0"/>
        <v>7.9642155793149625E-3</v>
      </c>
      <c r="F16" s="3" cm="1">
        <f t="array" ref="F16">_FV(A16,"Beta")</f>
        <v>0.97260000000000002</v>
      </c>
      <c r="G16" t="str" cm="1">
        <f t="array" ref="G16">_FV(A16,"Exchange")</f>
        <v>New York Stock Exchange</v>
      </c>
    </row>
    <row r="17" spans="1:7" hidden="1" x14ac:dyDescent="0.4">
      <c r="A17" t="e" vm="14">
        <v>#VALUE!</v>
      </c>
      <c r="B17" t="s">
        <v>14</v>
      </c>
      <c r="C17" t="s">
        <v>858</v>
      </c>
      <c r="D17" s="2">
        <v>6.7000000000000002E-3</v>
      </c>
      <c r="E17" s="2">
        <f t="shared" si="0"/>
        <v>7.3096225180014048E-3</v>
      </c>
      <c r="F17" s="3" cm="1">
        <f t="array" ref="F17">_FV(A17,"Beta")</f>
        <v>0.9173</v>
      </c>
      <c r="G17" t="str" cm="1">
        <f t="array" ref="G17">_FV(A17,"Exchange")</f>
        <v>New York Stock Exchange</v>
      </c>
    </row>
    <row r="18" spans="1:7" hidden="1" x14ac:dyDescent="0.4">
      <c r="A18" t="e" vm="15">
        <v>#VALUE!</v>
      </c>
      <c r="B18" t="s">
        <v>15</v>
      </c>
      <c r="C18" t="str">
        <f t="shared" ref="C18:C66" si="1">RIGHT(B18,4)</f>
        <v>DKK </v>
      </c>
      <c r="D18" s="2">
        <v>6.4000000000000003E-3</v>
      </c>
      <c r="E18" s="2">
        <f t="shared" si="0"/>
        <v>6.9823259873446255E-3</v>
      </c>
      <c r="F18" s="3" cm="1">
        <f t="array" ref="F18">_FV(A18,"Beta")</f>
        <v>0.41420000000000001</v>
      </c>
      <c r="G18" t="str" cm="1">
        <f t="array" ref="G18">_FV(A18,"Exchange")</f>
        <v>New York Stock Exchange</v>
      </c>
    </row>
    <row r="19" spans="1:7" hidden="1" x14ac:dyDescent="0.4">
      <c r="A19" t="e" vm="16">
        <v>#VALUE!</v>
      </c>
      <c r="B19" t="s">
        <v>16</v>
      </c>
      <c r="C19" t="s">
        <v>858</v>
      </c>
      <c r="D19" s="2">
        <v>6.3E-3</v>
      </c>
      <c r="E19" s="2">
        <f t="shared" si="0"/>
        <v>6.8732271437923651E-3</v>
      </c>
      <c r="F19" s="3" cm="1">
        <f t="array" ref="F19">_FV(A19,"Beta")</f>
        <v>1.1013999999999999</v>
      </c>
      <c r="G19" t="str" cm="1">
        <f t="array" ref="G19">_FV(A19,"Exchange")</f>
        <v>New York Stock Exchange</v>
      </c>
    </row>
    <row r="20" spans="1:7" hidden="1" x14ac:dyDescent="0.4">
      <c r="A20" t="e" vm="17">
        <v>#VALUE!</v>
      </c>
      <c r="B20" t="s">
        <v>17</v>
      </c>
      <c r="C20" t="s">
        <v>858</v>
      </c>
      <c r="D20" s="2">
        <v>6.1999999999999998E-3</v>
      </c>
      <c r="E20" s="2">
        <f t="shared" si="0"/>
        <v>6.7641283002401048E-3</v>
      </c>
      <c r="F20" s="3" cm="1">
        <f t="array" ref="F20">_FV(A20,"Beta")</f>
        <v>0.53269999999999995</v>
      </c>
      <c r="G20" t="str" cm="1">
        <f t="array" ref="G20">_FV(A20,"Exchange")</f>
        <v>New York Stock Exchange</v>
      </c>
    </row>
    <row r="21" spans="1:7" hidden="1" x14ac:dyDescent="0.4">
      <c r="A21" t="e" vm="18">
        <v>#VALUE!</v>
      </c>
      <c r="B21" t="s">
        <v>18</v>
      </c>
      <c r="C21" t="s">
        <v>858</v>
      </c>
      <c r="D21" s="2">
        <v>6.0000000000000001E-3</v>
      </c>
      <c r="E21" s="2">
        <f t="shared" si="0"/>
        <v>6.5459306131355859E-3</v>
      </c>
      <c r="F21" s="3" cm="1">
        <f t="array" ref="F21">_FV(A21,"Beta")</f>
        <v>0.41789999999999999</v>
      </c>
      <c r="G21" t="str" cm="1">
        <f t="array" ref="G21">_FV(A21,"Exchange")</f>
        <v>New York Stock Exchange</v>
      </c>
    </row>
    <row r="22" spans="1:7" hidden="1" x14ac:dyDescent="0.4">
      <c r="A22" t="e" vm="19">
        <v>#VALUE!</v>
      </c>
      <c r="B22" t="s">
        <v>19</v>
      </c>
      <c r="C22" t="s">
        <v>858</v>
      </c>
      <c r="D22" s="2">
        <v>5.8999999999999999E-3</v>
      </c>
      <c r="E22" s="2">
        <f t="shared" si="0"/>
        <v>6.4368317695833255E-3</v>
      </c>
      <c r="F22" s="3" cm="1">
        <f t="array" ref="F22">_FV(A22,"Beta")</f>
        <v>1.0103</v>
      </c>
      <c r="G22" t="str" cm="1">
        <f t="array" ref="G22">_FV(A22,"Exchange")</f>
        <v>New York Stock Exchange</v>
      </c>
    </row>
    <row r="23" spans="1:7" hidden="1" x14ac:dyDescent="0.4">
      <c r="A23" t="e" vm="20">
        <v>#VALUE!</v>
      </c>
      <c r="B23" t="s">
        <v>20</v>
      </c>
      <c r="C23" t="s">
        <v>858</v>
      </c>
      <c r="D23" s="2">
        <v>5.1999999999999998E-3</v>
      </c>
      <c r="E23" s="2">
        <f t="shared" si="0"/>
        <v>5.6731398647175075E-3</v>
      </c>
      <c r="F23" s="3" cm="1">
        <f t="array" ref="F23">_FV(A23,"Beta")</f>
        <v>0.41670000000000001</v>
      </c>
      <c r="G23" t="str" cm="1">
        <f t="array" ref="G23">_FV(A23,"Exchange")</f>
        <v>New York Stock Exchange</v>
      </c>
    </row>
    <row r="24" spans="1:7" hidden="1" x14ac:dyDescent="0.4">
      <c r="A24" t="e" vm="21">
        <v>#VALUE!</v>
      </c>
      <c r="B24" t="s">
        <v>21</v>
      </c>
      <c r="C24" t="s">
        <v>858</v>
      </c>
      <c r="D24" s="2">
        <v>5.1999999999999998E-3</v>
      </c>
      <c r="E24" s="2">
        <f t="shared" si="0"/>
        <v>5.6731398647175075E-3</v>
      </c>
      <c r="F24" s="3" cm="1">
        <f t="array" ref="F24">_FV(A24,"Beta")</f>
        <v>0.77459999999999996</v>
      </c>
      <c r="G24" t="str" cm="1">
        <f t="array" ref="G24">_FV(A24,"Exchange")</f>
        <v>Nasdaq Stock Market</v>
      </c>
    </row>
    <row r="25" spans="1:7" hidden="1" x14ac:dyDescent="0.4">
      <c r="A25" t="e" vm="22">
        <v>#VALUE!</v>
      </c>
      <c r="B25" t="s">
        <v>22</v>
      </c>
      <c r="C25" t="s">
        <v>858</v>
      </c>
      <c r="D25" s="2">
        <v>5.0000000000000001E-3</v>
      </c>
      <c r="E25" s="2">
        <f t="shared" si="0"/>
        <v>5.4549421776129885E-3</v>
      </c>
      <c r="F25" s="3" cm="1">
        <f t="array" ref="F25">_FV(A25,"Beta")</f>
        <v>0.59099999999999997</v>
      </c>
      <c r="G25" t="str" cm="1">
        <f t="array" ref="G25">_FV(A25,"Exchange")</f>
        <v>New York Stock Exchange</v>
      </c>
    </row>
    <row r="26" spans="1:7" hidden="1" x14ac:dyDescent="0.4">
      <c r="A26" t="e" vm="23">
        <v>#VALUE!</v>
      </c>
      <c r="B26" t="s">
        <v>23</v>
      </c>
      <c r="C26" t="s">
        <v>858</v>
      </c>
      <c r="D26" s="2">
        <v>4.7000000000000002E-3</v>
      </c>
      <c r="E26" s="2">
        <f t="shared" si="0"/>
        <v>5.1276456469562092E-3</v>
      </c>
      <c r="F26" s="3" cm="1">
        <f t="array" ref="F26">_FV(A26,"Beta")</f>
        <v>1.6926000000000001</v>
      </c>
      <c r="G26" t="s">
        <v>845</v>
      </c>
    </row>
    <row r="27" spans="1:7" hidden="1" x14ac:dyDescent="0.4">
      <c r="A27" t="e" vm="24">
        <v>#VALUE!</v>
      </c>
      <c r="B27" t="s">
        <v>24</v>
      </c>
      <c r="C27" t="s">
        <v>858</v>
      </c>
      <c r="D27" s="2">
        <v>4.5999999999999999E-3</v>
      </c>
      <c r="E27" s="2">
        <f t="shared" si="0"/>
        <v>5.0185468034039489E-3</v>
      </c>
      <c r="F27" s="3" cm="1">
        <f t="array" ref="F27">_FV(A27,"Beta")</f>
        <v>1.296</v>
      </c>
      <c r="G27" t="str" cm="1">
        <f t="array" ref="G27">_FV(A27,"Exchange")</f>
        <v>New York Stock Exchange</v>
      </c>
    </row>
    <row r="28" spans="1:7" hidden="1" x14ac:dyDescent="0.4">
      <c r="A28" t="e" vm="25">
        <v>#VALUE!</v>
      </c>
      <c r="B28" t="s">
        <v>25</v>
      </c>
      <c r="C28" t="str">
        <f t="shared" si="1"/>
        <v>CHF </v>
      </c>
      <c r="D28" s="2">
        <v>4.5999999999999999E-3</v>
      </c>
      <c r="E28" s="2">
        <f t="shared" si="0"/>
        <v>5.0185468034039489E-3</v>
      </c>
      <c r="F28" s="3" cm="1">
        <f t="array" ref="F28">_FV(A28,"Beta")</f>
        <v>0.74139999999999995</v>
      </c>
      <c r="G28" t="str" cm="1">
        <f t="array" ref="G28">_FV(A28,"Exchange")</f>
        <v>SIX Swiss Exchange</v>
      </c>
    </row>
    <row r="29" spans="1:7" hidden="1" x14ac:dyDescent="0.4">
      <c r="A29" t="e" vm="26">
        <v>#VALUE!</v>
      </c>
      <c r="B29" t="s">
        <v>26</v>
      </c>
      <c r="C29" t="s">
        <v>858</v>
      </c>
      <c r="D29" s="2">
        <v>4.4999999999999997E-3</v>
      </c>
      <c r="E29" s="2">
        <f t="shared" si="0"/>
        <v>4.9094479598516894E-3</v>
      </c>
      <c r="F29" s="3" cm="1">
        <f t="array" ref="F29">_FV(A29,"Beta")</f>
        <v>1.1164000000000001</v>
      </c>
      <c r="G29" t="str" cm="1">
        <f t="array" ref="G29">_FV(A29,"Exchange")</f>
        <v>New York Stock Exchange</v>
      </c>
    </row>
    <row r="30" spans="1:7" hidden="1" x14ac:dyDescent="0.4">
      <c r="A30" t="e" vm="27">
        <v>#VALUE!</v>
      </c>
      <c r="B30" t="s">
        <v>27</v>
      </c>
      <c r="C30" t="s">
        <v>858</v>
      </c>
      <c r="D30" s="2">
        <v>4.1999999999999997E-3</v>
      </c>
      <c r="E30" s="2">
        <f t="shared" si="0"/>
        <v>4.5821514291949101E-3</v>
      </c>
      <c r="F30" s="3" cm="1">
        <f t="array" ref="F30">_FV(A30,"Beta")</f>
        <v>1.2356</v>
      </c>
      <c r="G30" t="str" cm="1">
        <f t="array" ref="G30">_FV(A30,"Exchange")</f>
        <v>Nasdaq Stock Market</v>
      </c>
    </row>
    <row r="31" spans="1:7" hidden="1" x14ac:dyDescent="0.4">
      <c r="A31" t="e" vm="28">
        <v>#VALUE!</v>
      </c>
      <c r="B31" t="s">
        <v>28</v>
      </c>
      <c r="C31" t="s">
        <v>858</v>
      </c>
      <c r="D31" s="2">
        <v>4.1999999999999997E-3</v>
      </c>
      <c r="E31" s="2">
        <f t="shared" si="0"/>
        <v>4.5821514291949101E-3</v>
      </c>
      <c r="F31" s="3" cm="1">
        <f t="array" ref="F31">_FV(A31,"Beta")</f>
        <v>0.49969999999999998</v>
      </c>
      <c r="G31" t="str" cm="1">
        <f t="array" ref="G31">_FV(A31,"Exchange")</f>
        <v>New York Stock Exchange</v>
      </c>
    </row>
    <row r="32" spans="1:7" hidden="1" x14ac:dyDescent="0.4">
      <c r="A32" t="e" vm="29">
        <v>#VALUE!</v>
      </c>
      <c r="B32" t="s">
        <v>29</v>
      </c>
      <c r="C32" t="s">
        <v>858</v>
      </c>
      <c r="D32" s="2">
        <v>4.0000000000000001E-3</v>
      </c>
      <c r="E32" s="2">
        <f t="shared" si="0"/>
        <v>4.3639537420903903E-3</v>
      </c>
      <c r="F32" s="3" cm="1">
        <f t="array" ref="F32">_FV(A32,"Beta")</f>
        <v>0.59430000000000005</v>
      </c>
      <c r="G32" t="str" cm="1">
        <f t="array" ref="G32">_FV(A32,"Exchange")</f>
        <v>New York Stock Exchange</v>
      </c>
    </row>
    <row r="33" spans="1:7" hidden="1" x14ac:dyDescent="0.4">
      <c r="A33" t="e" vm="30">
        <v>#VALUE!</v>
      </c>
      <c r="B33" t="s">
        <v>30</v>
      </c>
      <c r="C33" t="str">
        <f t="shared" si="1"/>
        <v>EUR </v>
      </c>
      <c r="D33" s="2">
        <v>4.0000000000000001E-3</v>
      </c>
      <c r="E33" s="2">
        <f t="shared" si="0"/>
        <v>4.3639537420903903E-3</v>
      </c>
      <c r="F33" s="3" cm="1">
        <f t="array" ref="F33">_FV(A33,"Beta")</f>
        <v>1.0371999999999999</v>
      </c>
      <c r="G33" t="str" cm="1">
        <f t="array" ref="G33">_FV(A33,"Exchange")</f>
        <v>Deutsche Boerse AG</v>
      </c>
    </row>
    <row r="34" spans="1:7" hidden="1" x14ac:dyDescent="0.4">
      <c r="A34" t="e" vm="31">
        <v>#VALUE!</v>
      </c>
      <c r="B34" t="s">
        <v>31</v>
      </c>
      <c r="C34" t="s">
        <v>858</v>
      </c>
      <c r="D34" s="2">
        <v>3.8999999999999998E-3</v>
      </c>
      <c r="E34" s="2">
        <f t="shared" si="0"/>
        <v>4.2548548985381308E-3</v>
      </c>
      <c r="F34" s="3" cm="1">
        <f t="array" ref="F34">_FV(A34,"Beta")</f>
        <v>1.2919</v>
      </c>
      <c r="G34" t="str" cm="1">
        <f t="array" ref="G34">_FV(A34,"Exchange")</f>
        <v>Nasdaq Stock Market</v>
      </c>
    </row>
    <row r="35" spans="1:7" hidden="1" x14ac:dyDescent="0.4">
      <c r="A35" t="e" vm="32">
        <v>#VALUE!</v>
      </c>
      <c r="B35" t="s">
        <v>32</v>
      </c>
      <c r="C35" t="str">
        <f t="shared" si="1"/>
        <v>JPY </v>
      </c>
      <c r="D35" s="2">
        <v>3.8999999999999998E-3</v>
      </c>
      <c r="E35" s="2">
        <f t="shared" si="0"/>
        <v>4.2548548985381308E-3</v>
      </c>
      <c r="F35" s="3" cm="1">
        <f t="array" ref="F35">_FV(A35,"Beta")</f>
        <v>0.73660000000000003</v>
      </c>
      <c r="G35" t="s">
        <v>946</v>
      </c>
    </row>
    <row r="36" spans="1:7" hidden="1" x14ac:dyDescent="0.4">
      <c r="A36" t="e" vm="33">
        <v>#VALUE!</v>
      </c>
      <c r="B36" t="s">
        <v>33</v>
      </c>
      <c r="C36" t="s">
        <v>858</v>
      </c>
      <c r="D36" s="2">
        <v>3.8E-3</v>
      </c>
      <c r="E36" s="2">
        <f t="shared" si="0"/>
        <v>4.1457560549858713E-3</v>
      </c>
      <c r="F36" s="3" cm="1">
        <f t="array" ref="F36">_FV(A36,"Beta")</f>
        <v>1.3586</v>
      </c>
      <c r="G36" t="str" cm="1">
        <f t="array" ref="G36">_FV(A36,"Exchange")</f>
        <v>Deutsche Boerse AG</v>
      </c>
    </row>
    <row r="37" spans="1:7" hidden="1" x14ac:dyDescent="0.4">
      <c r="A37" t="e" vm="34">
        <v>#VALUE!</v>
      </c>
      <c r="B37" t="s">
        <v>34</v>
      </c>
      <c r="C37" t="s">
        <v>858</v>
      </c>
      <c r="D37" s="2">
        <v>3.7000000000000002E-3</v>
      </c>
      <c r="E37" s="2">
        <f t="shared" si="0"/>
        <v>4.0366572114336119E-3</v>
      </c>
      <c r="F37" s="3" cm="1">
        <f t="array" ref="F37">_FV(A37,"Beta")</f>
        <v>0.54</v>
      </c>
      <c r="G37" t="str" cm="1">
        <f t="array" ref="G37">_FV(A37,"Exchange")</f>
        <v>Nasdaq Stock Market</v>
      </c>
    </row>
    <row r="38" spans="1:7" hidden="1" x14ac:dyDescent="0.4">
      <c r="A38" t="e" vm="35">
        <v>#VALUE!</v>
      </c>
      <c r="B38" t="s">
        <v>35</v>
      </c>
      <c r="C38" t="s">
        <v>858</v>
      </c>
      <c r="D38" s="2">
        <v>3.5999999999999999E-3</v>
      </c>
      <c r="E38" s="2">
        <f t="shared" si="0"/>
        <v>3.9275583678813515E-3</v>
      </c>
      <c r="F38" s="3" cm="1">
        <f t="array" ref="F38">_FV(A38,"Beta")</f>
        <v>1.2325999999999999</v>
      </c>
      <c r="G38" t="str" cm="1">
        <f t="array" ref="G38">_FV(A38,"Exchange")</f>
        <v>New York Stock Exchange</v>
      </c>
    </row>
    <row r="39" spans="1:7" hidden="1" x14ac:dyDescent="0.4">
      <c r="A39" t="e" vm="36">
        <v>#VALUE!</v>
      </c>
      <c r="B39" t="s">
        <v>36</v>
      </c>
      <c r="C39" t="s">
        <v>858</v>
      </c>
      <c r="D39" s="2">
        <v>3.3999999999999998E-3</v>
      </c>
      <c r="E39" s="2">
        <f t="shared" si="0"/>
        <v>3.7093606807768317E-3</v>
      </c>
      <c r="F39" s="3" cm="1">
        <f t="array" ref="F39">_FV(A39,"Beta")</f>
        <v>0.97370000000000001</v>
      </c>
      <c r="G39" t="str" cm="1">
        <f t="array" ref="G39">_FV(A39,"Exchange")</f>
        <v>London Stock Exchange</v>
      </c>
    </row>
    <row r="40" spans="1:7" hidden="1" x14ac:dyDescent="0.4">
      <c r="A40" t="e" vm="37">
        <v>#VALUE!</v>
      </c>
      <c r="B40" t="s">
        <v>37</v>
      </c>
      <c r="C40" t="s">
        <v>858</v>
      </c>
      <c r="D40" s="2">
        <v>3.3999999999999998E-3</v>
      </c>
      <c r="E40" s="2">
        <f t="shared" si="0"/>
        <v>3.7093606807768317E-3</v>
      </c>
      <c r="F40" s="3" cm="1">
        <f t="array" ref="F40">_FV(A40,"Beta")</f>
        <v>0.80320000000000003</v>
      </c>
      <c r="G40" t="str" cm="1">
        <f t="array" ref="G40">_FV(A40,"Exchange")</f>
        <v>New York Stock Exchange</v>
      </c>
    </row>
    <row r="41" spans="1:7" hidden="1" x14ac:dyDescent="0.4">
      <c r="A41" t="e" vm="38">
        <v>#VALUE!</v>
      </c>
      <c r="B41" t="s">
        <v>38</v>
      </c>
      <c r="C41" t="s">
        <v>858</v>
      </c>
      <c r="D41" s="2">
        <v>3.3999999999999998E-3</v>
      </c>
      <c r="E41" s="2">
        <f t="shared" si="0"/>
        <v>3.7093606807768317E-3</v>
      </c>
      <c r="F41" s="3" cm="1">
        <f t="array" ref="F41">_FV(A41,"Beta")</f>
        <v>0.73219999999999996</v>
      </c>
      <c r="G41" t="str" cm="1">
        <f t="array" ref="G41">_FV(A41,"Exchange")</f>
        <v>New York Stock Exchange</v>
      </c>
    </row>
    <row r="42" spans="1:7" hidden="1" x14ac:dyDescent="0.4">
      <c r="A42" t="e" vm="39">
        <v>#VALUE!</v>
      </c>
      <c r="B42" t="s">
        <v>39</v>
      </c>
      <c r="C42" t="s">
        <v>858</v>
      </c>
      <c r="D42" s="2">
        <v>3.3E-3</v>
      </c>
      <c r="E42" s="2">
        <f t="shared" si="0"/>
        <v>3.6002618372245722E-3</v>
      </c>
      <c r="F42" s="3" cm="1">
        <f t="array" ref="F42">_FV(A42,"Beta")</f>
        <v>0.75439999999999996</v>
      </c>
      <c r="G42" t="str" cm="1">
        <f t="array" ref="G42">_FV(A42,"Exchange")</f>
        <v>London Stock Exchange</v>
      </c>
    </row>
    <row r="43" spans="1:7" hidden="1" x14ac:dyDescent="0.4">
      <c r="A43" t="e" vm="40">
        <v>#VALUE!</v>
      </c>
      <c r="B43" t="s">
        <v>40</v>
      </c>
      <c r="C43" t="str">
        <f t="shared" si="1"/>
        <v>CHF </v>
      </c>
      <c r="D43" s="2">
        <v>3.3E-3</v>
      </c>
      <c r="E43" s="2">
        <f t="shared" si="0"/>
        <v>3.6002618372245722E-3</v>
      </c>
      <c r="F43" s="3" cm="1">
        <f t="array" ref="F43">_FV(A43,"Beta")</f>
        <v>0.93559999999999999</v>
      </c>
      <c r="G43" t="str" cm="1">
        <f t="array" ref="G43">_FV(A43,"Exchange")</f>
        <v>SIX Swiss Exchange</v>
      </c>
    </row>
    <row r="44" spans="1:7" hidden="1" x14ac:dyDescent="0.4">
      <c r="A44" t="e" vm="41">
        <v>#VALUE!</v>
      </c>
      <c r="B44" t="s">
        <v>41</v>
      </c>
      <c r="C44" t="str">
        <f t="shared" si="1"/>
        <v>GBX </v>
      </c>
      <c r="D44" s="2">
        <v>3.3E-3</v>
      </c>
      <c r="E44" s="2">
        <f t="shared" si="0"/>
        <v>3.6002618372245722E-3</v>
      </c>
      <c r="F44" s="3" cm="1">
        <f t="array" ref="F44">_FV(A44,"Beta")</f>
        <v>1.1886000000000001</v>
      </c>
      <c r="G44" t="str" cm="1">
        <f t="array" ref="G44">_FV(A44,"Exchange")</f>
        <v>London Stock Exchange</v>
      </c>
    </row>
    <row r="45" spans="1:7" hidden="1" x14ac:dyDescent="0.4">
      <c r="A45" t="e" vm="42">
        <v>#VALUE!</v>
      </c>
      <c r="B45" t="s">
        <v>42</v>
      </c>
      <c r="C45" t="s">
        <v>858</v>
      </c>
      <c r="D45" s="2">
        <v>3.2000000000000002E-3</v>
      </c>
      <c r="E45" s="2">
        <f t="shared" si="0"/>
        <v>3.4911629936723127E-3</v>
      </c>
      <c r="F45" s="3" cm="1">
        <f t="array" ref="F45">_FV(A45,"Beta")</f>
        <v>0.85409999999999997</v>
      </c>
      <c r="G45" t="str" cm="1">
        <f t="array" ref="G45">_FV(A45,"Exchange")</f>
        <v>Nasdaq Stock Market</v>
      </c>
    </row>
    <row r="46" spans="1:7" hidden="1" x14ac:dyDescent="0.4">
      <c r="A46" t="e" vm="43">
        <v>#VALUE!</v>
      </c>
      <c r="B46" t="s">
        <v>43</v>
      </c>
      <c r="C46" t="str">
        <f t="shared" si="1"/>
        <v>GBX </v>
      </c>
      <c r="D46" s="2">
        <v>3.2000000000000002E-3</v>
      </c>
      <c r="E46" s="2">
        <f t="shared" si="0"/>
        <v>3.4911629936723127E-3</v>
      </c>
      <c r="F46" s="3" cm="1">
        <f t="array" ref="F46">_FV(A46,"Beta")</f>
        <v>0.3705</v>
      </c>
      <c r="G46" t="s">
        <v>873</v>
      </c>
    </row>
    <row r="47" spans="1:7" hidden="1" x14ac:dyDescent="0.4">
      <c r="A47" t="e" vm="44">
        <v>#VALUE!</v>
      </c>
      <c r="B47" t="s">
        <v>44</v>
      </c>
      <c r="C47" t="s">
        <v>858</v>
      </c>
      <c r="D47" s="2">
        <v>3.0999999999999999E-3</v>
      </c>
      <c r="E47" s="2">
        <f t="shared" si="0"/>
        <v>3.3820641501200524E-3</v>
      </c>
      <c r="F47" s="3" cm="1">
        <f t="array" ref="F47">_FV(A47,"Beta")</f>
        <v>1.1801999999999999</v>
      </c>
      <c r="G47" t="str" cm="1">
        <f t="array" ref="G47">_FV(A47,"Exchange")</f>
        <v>New York Stock Exchange</v>
      </c>
    </row>
    <row r="48" spans="1:7" hidden="1" x14ac:dyDescent="0.4">
      <c r="A48" t="e" vm="45">
        <v>#VALUE!</v>
      </c>
      <c r="B48" t="s">
        <v>45</v>
      </c>
      <c r="C48" t="s">
        <v>858</v>
      </c>
      <c r="D48" s="2">
        <v>3.0999999999999999E-3</v>
      </c>
      <c r="E48" s="2">
        <f t="shared" si="0"/>
        <v>3.3820641501200524E-3</v>
      </c>
      <c r="F48" s="3" cm="1">
        <f t="array" ref="F48">_FV(A48,"Beta")</f>
        <v>1.4282999999999999</v>
      </c>
      <c r="G48" t="str" cm="1">
        <f t="array" ref="G48">_FV(A48,"Exchange")</f>
        <v>New York Stock Exchange</v>
      </c>
    </row>
    <row r="49" spans="1:7" hidden="1" x14ac:dyDescent="0.4">
      <c r="A49" t="e" vm="46">
        <v>#VALUE!</v>
      </c>
      <c r="B49" t="s">
        <v>46</v>
      </c>
      <c r="C49" t="s">
        <v>858</v>
      </c>
      <c r="D49" s="2">
        <v>3.0000000000000001E-3</v>
      </c>
      <c r="E49" s="2">
        <f t="shared" si="0"/>
        <v>3.2729653065677929E-3</v>
      </c>
      <c r="F49" s="3" cm="1">
        <f t="array" ref="F49">_FV(A49,"Beta")</f>
        <v>1.2428999999999999</v>
      </c>
      <c r="G49" t="str" cm="1">
        <f t="array" ref="G49">_FV(A49,"Exchange")</f>
        <v>Nasdaq Stock Market</v>
      </c>
    </row>
    <row r="50" spans="1:7" hidden="1" x14ac:dyDescent="0.4">
      <c r="A50" t="e" vm="47">
        <v>#VALUE!</v>
      </c>
      <c r="B50" t="s">
        <v>47</v>
      </c>
      <c r="C50" t="str">
        <f t="shared" si="1"/>
        <v>CHF </v>
      </c>
      <c r="D50" s="2">
        <v>2.8999999999999998E-3</v>
      </c>
      <c r="E50" s="2">
        <f t="shared" si="0"/>
        <v>3.163866463015533E-3</v>
      </c>
      <c r="F50" s="3" cm="1">
        <f t="array" ref="F50">_FV(A50,"Beta")</f>
        <v>0.70569999999999999</v>
      </c>
      <c r="G50" t="str" cm="1">
        <f t="array" ref="G50">_FV(A50,"Exchange")</f>
        <v>SIX Swiss Exchange</v>
      </c>
    </row>
    <row r="51" spans="1:7" hidden="1" x14ac:dyDescent="0.4">
      <c r="A51" t="e" vm="48">
        <v>#VALUE!</v>
      </c>
      <c r="B51" t="s">
        <v>48</v>
      </c>
      <c r="C51" t="s">
        <v>858</v>
      </c>
      <c r="D51" s="2">
        <v>2.8999999999999998E-3</v>
      </c>
      <c r="E51" s="2">
        <f t="shared" si="0"/>
        <v>3.163866463015533E-3</v>
      </c>
      <c r="F51" s="3" cm="1">
        <f t="array" ref="F51">_FV(A51,"Beta")</f>
        <v>1.0133000000000001</v>
      </c>
      <c r="G51" t="str" cm="1">
        <f t="array" ref="G51">_FV(A51,"Exchange")</f>
        <v>New York Stock Exchange</v>
      </c>
    </row>
    <row r="52" spans="1:7" hidden="1" x14ac:dyDescent="0.4">
      <c r="A52" t="e" vm="49">
        <v>#VALUE!</v>
      </c>
      <c r="B52" t="s">
        <v>49</v>
      </c>
      <c r="C52" t="s">
        <v>858</v>
      </c>
      <c r="D52" s="2">
        <v>2.8999999999999998E-3</v>
      </c>
      <c r="E52" s="2">
        <f t="shared" si="0"/>
        <v>3.163866463015533E-3</v>
      </c>
      <c r="F52" s="3" cm="1">
        <f t="array" ref="F52">_FV(A52,"Beta")</f>
        <v>0.85550000000000004</v>
      </c>
      <c r="G52" t="str" cm="1">
        <f t="array" ref="G52">_FV(A52,"Exchange")</f>
        <v>New York Stock Exchange</v>
      </c>
    </row>
    <row r="53" spans="1:7" hidden="1" x14ac:dyDescent="0.4">
      <c r="A53" t="e" vm="50">
        <v>#VALUE!</v>
      </c>
      <c r="B53" t="s">
        <v>50</v>
      </c>
      <c r="C53" t="s">
        <v>858</v>
      </c>
      <c r="D53" s="2">
        <v>2.8E-3</v>
      </c>
      <c r="E53" s="2">
        <f t="shared" si="0"/>
        <v>3.0547676194632735E-3</v>
      </c>
      <c r="F53" s="3" cm="1">
        <f t="array" ref="F53">_FV(A53,"Beta")</f>
        <v>1.0659000000000001</v>
      </c>
      <c r="G53" t="str" cm="1">
        <f t="array" ref="G53">_FV(A53,"Exchange")</f>
        <v>Nasdaq Stock Market</v>
      </c>
    </row>
    <row r="54" spans="1:7" hidden="1" x14ac:dyDescent="0.4">
      <c r="A54" t="e" vm="51">
        <v>#VALUE!</v>
      </c>
      <c r="B54" t="s">
        <v>51</v>
      </c>
      <c r="C54" t="s">
        <v>858</v>
      </c>
      <c r="D54" s="2">
        <v>2.8E-3</v>
      </c>
      <c r="E54" s="2">
        <f t="shared" si="0"/>
        <v>3.0547676194632735E-3</v>
      </c>
      <c r="F54" s="3" cm="1">
        <f t="array" ref="F54">_FV(A54,"Beta")</f>
        <v>1.2635000000000001</v>
      </c>
      <c r="G54" t="str" cm="1">
        <f t="array" ref="G54">_FV(A54,"Exchange")</f>
        <v>Nasdaq Stock Market</v>
      </c>
    </row>
    <row r="55" spans="1:7" hidden="1" x14ac:dyDescent="0.4">
      <c r="A55" t="e" vm="52">
        <v>#VALUE!</v>
      </c>
      <c r="B55" t="s">
        <v>52</v>
      </c>
      <c r="C55" t="s">
        <v>858</v>
      </c>
      <c r="D55" s="2">
        <v>2.7000000000000001E-3</v>
      </c>
      <c r="E55" s="2">
        <f t="shared" si="0"/>
        <v>2.9456687759110136E-3</v>
      </c>
      <c r="F55" s="3" cm="1">
        <f t="array" ref="F55">_FV(A55,"Beta")</f>
        <v>0.71870000000000001</v>
      </c>
      <c r="G55" t="str" cm="1">
        <f t="array" ref="G55">_FV(A55,"Exchange")</f>
        <v>New York Stock Exchange</v>
      </c>
    </row>
    <row r="56" spans="1:7" hidden="1" x14ac:dyDescent="0.4">
      <c r="A56" t="e" vm="53">
        <v>#VALUE!</v>
      </c>
      <c r="B56" t="s">
        <v>53</v>
      </c>
      <c r="C56" t="s">
        <v>858</v>
      </c>
      <c r="D56" s="2">
        <v>2.7000000000000001E-3</v>
      </c>
      <c r="E56" s="2">
        <f t="shared" si="0"/>
        <v>2.9456687759110136E-3</v>
      </c>
      <c r="F56" s="3" cm="1">
        <f t="array" ref="F56">_FV(A56,"Beta")</f>
        <v>0.14599999999999999</v>
      </c>
      <c r="G56" t="str" cm="1">
        <f t="array" ref="G56">_FV(A56,"Exchange")</f>
        <v>New York Stock Exchange</v>
      </c>
    </row>
    <row r="57" spans="1:7" hidden="1" x14ac:dyDescent="0.4">
      <c r="A57" t="e" vm="54">
        <v>#VALUE!</v>
      </c>
      <c r="B57" t="s">
        <v>54</v>
      </c>
      <c r="C57" t="s">
        <v>858</v>
      </c>
      <c r="D57" s="2">
        <v>2.7000000000000001E-3</v>
      </c>
      <c r="E57" s="2">
        <f t="shared" si="0"/>
        <v>2.9456687759110136E-3</v>
      </c>
      <c r="F57" s="3" cm="1">
        <f t="array" ref="F57">_FV(A57,"Beta")</f>
        <v>1.5613999999999999</v>
      </c>
      <c r="G57" t="str" cm="1">
        <f t="array" ref="G57">_FV(A57,"Exchange")</f>
        <v>Nasdaq Stock Market</v>
      </c>
    </row>
    <row r="58" spans="1:7" hidden="1" x14ac:dyDescent="0.4">
      <c r="A58" t="e" vm="55">
        <v>#VALUE!</v>
      </c>
      <c r="B58" t="s">
        <v>55</v>
      </c>
      <c r="C58" t="s">
        <v>858</v>
      </c>
      <c r="D58" s="2">
        <v>2.7000000000000001E-3</v>
      </c>
      <c r="E58" s="2">
        <f t="shared" si="0"/>
        <v>2.9456687759110136E-3</v>
      </c>
      <c r="F58" s="3" cm="1">
        <f t="array" ref="F58">_FV(A58,"Beta")</f>
        <v>1.2531000000000001</v>
      </c>
      <c r="G58" t="str" cm="1">
        <f t="array" ref="G58">_FV(A58,"Exchange")</f>
        <v>New York Stock Exchange</v>
      </c>
    </row>
    <row r="59" spans="1:7" hidden="1" x14ac:dyDescent="0.4">
      <c r="A59" t="e" vm="56">
        <v>#VALUE!</v>
      </c>
      <c r="B59" t="s">
        <v>56</v>
      </c>
      <c r="C59" t="s">
        <v>858</v>
      </c>
      <c r="D59" s="2">
        <v>2.7000000000000001E-3</v>
      </c>
      <c r="E59" s="2">
        <f t="shared" si="0"/>
        <v>2.9456687759110136E-3</v>
      </c>
      <c r="F59" s="3" cm="1">
        <f t="array" ref="F59">_FV(A59,"Beta")</f>
        <v>1.1435999999999999</v>
      </c>
      <c r="G59" t="str" cm="1">
        <f t="array" ref="G59">_FV(A59,"Exchange")</f>
        <v>New York Stock Exchange</v>
      </c>
    </row>
    <row r="60" spans="1:7" hidden="1" x14ac:dyDescent="0.4">
      <c r="A60" t="e" vm="57">
        <v>#VALUE!</v>
      </c>
      <c r="B60" t="s">
        <v>57</v>
      </c>
      <c r="C60" t="s">
        <v>858</v>
      </c>
      <c r="D60" s="2">
        <v>2.5000000000000001E-3</v>
      </c>
      <c r="E60" s="2">
        <f t="shared" si="0"/>
        <v>2.7274710888064943E-3</v>
      </c>
      <c r="F60" s="3" cm="1">
        <f t="array" ref="F60">_FV(A60,"Beta")</f>
        <v>0.98570000000000002</v>
      </c>
      <c r="G60" t="str" cm="1">
        <f t="array" ref="G60">_FV(A60,"Exchange")</f>
        <v>New York Stock Exchange</v>
      </c>
    </row>
    <row r="61" spans="1:7" hidden="1" x14ac:dyDescent="0.4">
      <c r="A61" t="e" vm="58">
        <v>#VALUE!</v>
      </c>
      <c r="B61" t="s">
        <v>58</v>
      </c>
      <c r="C61" t="s">
        <v>858</v>
      </c>
      <c r="D61" s="2">
        <v>2.5000000000000001E-3</v>
      </c>
      <c r="E61" s="2">
        <f t="shared" si="0"/>
        <v>2.7274710888064943E-3</v>
      </c>
      <c r="F61" s="3" cm="1">
        <f t="array" ref="F61">_FV(A61,"Beta")</f>
        <v>0.58799999999999997</v>
      </c>
      <c r="G61" t="str" cm="1">
        <f t="array" ref="G61">_FV(A61,"Exchange")</f>
        <v>Nasdaq Stock Market</v>
      </c>
    </row>
    <row r="62" spans="1:7" hidden="1" x14ac:dyDescent="0.4">
      <c r="A62" t="e" vm="59">
        <v>#VALUE!</v>
      </c>
      <c r="B62" t="s">
        <v>59</v>
      </c>
      <c r="C62" t="s">
        <v>858</v>
      </c>
      <c r="D62" s="2">
        <v>2.3999999999999998E-3</v>
      </c>
      <c r="E62" s="2">
        <f t="shared" si="0"/>
        <v>2.6183722452542339E-3</v>
      </c>
      <c r="F62" s="3" cm="1">
        <f t="array" ref="F62">_FV(A62,"Beta")</f>
        <v>1.0696000000000001</v>
      </c>
      <c r="G62" t="str" cm="1">
        <f t="array" ref="G62">_FV(A62,"Exchange")</f>
        <v>New York Stock Exchange</v>
      </c>
    </row>
    <row r="63" spans="1:7" hidden="1" x14ac:dyDescent="0.4">
      <c r="A63" t="e" vm="60">
        <v>#VALUE!</v>
      </c>
      <c r="B63" t="s">
        <v>60</v>
      </c>
      <c r="C63" t="s">
        <v>858</v>
      </c>
      <c r="D63" s="2">
        <v>2.3999999999999998E-3</v>
      </c>
      <c r="E63" s="2">
        <f t="shared" si="0"/>
        <v>2.6183722452542339E-3</v>
      </c>
      <c r="F63" s="3" cm="1">
        <f t="array" ref="F63">_FV(A63,"Beta")</f>
        <v>0.65780000000000005</v>
      </c>
      <c r="G63" t="str" cm="1">
        <f t="array" ref="G63">_FV(A63,"Exchange")</f>
        <v>New York Stock Exchange</v>
      </c>
    </row>
    <row r="64" spans="1:7" hidden="1" x14ac:dyDescent="0.4">
      <c r="A64" t="e" vm="61">
        <v>#VALUE!</v>
      </c>
      <c r="B64" t="s">
        <v>61</v>
      </c>
      <c r="C64" t="str">
        <f t="shared" si="1"/>
        <v>AUD </v>
      </c>
      <c r="D64" s="2">
        <v>2.3999999999999998E-3</v>
      </c>
      <c r="E64" s="2">
        <f t="shared" si="0"/>
        <v>2.6183722452542339E-3</v>
      </c>
      <c r="F64" s="3" cm="1">
        <f t="array" ref="F64">_FV(A64,"Beta")</f>
        <v>0.84950000000000003</v>
      </c>
      <c r="G64" t="s">
        <v>861</v>
      </c>
    </row>
    <row r="65" spans="1:7" hidden="1" x14ac:dyDescent="0.4">
      <c r="A65" t="e" vm="62">
        <v>#VALUE!</v>
      </c>
      <c r="B65" t="s">
        <v>62</v>
      </c>
      <c r="C65" t="s">
        <v>858</v>
      </c>
      <c r="D65" s="2">
        <v>2.3999999999999998E-3</v>
      </c>
      <c r="E65" s="2">
        <f t="shared" si="0"/>
        <v>2.6183722452542339E-3</v>
      </c>
      <c r="F65" s="3" cm="1">
        <f t="array" ref="F65">_FV(A65,"Beta")</f>
        <v>0.97770000000000001</v>
      </c>
      <c r="G65" t="str" cm="1">
        <f t="array" ref="G65">_FV(A65,"Exchange")</f>
        <v>Nasdaq Stock Market</v>
      </c>
    </row>
    <row r="66" spans="1:7" hidden="1" x14ac:dyDescent="0.4">
      <c r="A66" t="e" vm="63">
        <v>#VALUE!</v>
      </c>
      <c r="B66" t="s">
        <v>63</v>
      </c>
      <c r="C66" t="str">
        <f t="shared" si="1"/>
        <v>EUR </v>
      </c>
      <c r="D66" s="2">
        <v>2.3E-3</v>
      </c>
      <c r="E66" s="2">
        <f t="shared" si="0"/>
        <v>2.5092734017019744E-3</v>
      </c>
      <c r="F66" s="3" cm="1">
        <f t="array" ref="F66">_FV(A66,"Beta")</f>
        <v>0.69650000000000001</v>
      </c>
      <c r="G66" t="str" cm="1">
        <f t="array" ref="G66">_FV(A66,"Exchange")</f>
        <v>New York Stock Exchange</v>
      </c>
    </row>
    <row r="67" spans="1:7" hidden="1" x14ac:dyDescent="0.4">
      <c r="A67" t="e" vm="64">
        <v>#VALUE!</v>
      </c>
      <c r="B67" t="s">
        <v>64</v>
      </c>
      <c r="C67" t="s">
        <v>858</v>
      </c>
      <c r="D67" s="2">
        <v>2.3E-3</v>
      </c>
      <c r="E67" s="2">
        <f t="shared" si="0"/>
        <v>2.5092734017019744E-3</v>
      </c>
      <c r="F67" s="3" cm="1">
        <f t="array" ref="F67">_FV(A67,"Beta")</f>
        <v>0.58689999999999998</v>
      </c>
      <c r="G67" t="str" cm="1">
        <f t="array" ref="G67">_FV(A67,"Exchange")</f>
        <v>New York Stock Exchange</v>
      </c>
    </row>
    <row r="68" spans="1:7" hidden="1" x14ac:dyDescent="0.4">
      <c r="A68" t="e" vm="65">
        <v>#VALUE!</v>
      </c>
      <c r="B68" t="s">
        <v>65</v>
      </c>
      <c r="C68" t="s">
        <v>858</v>
      </c>
      <c r="D68" s="2">
        <v>2.3E-3</v>
      </c>
      <c r="E68" s="2">
        <f t="shared" ref="E68:E131" si="2">D68/$D$1</f>
        <v>2.5092734017019744E-3</v>
      </c>
      <c r="F68" s="3" cm="1">
        <f t="array" ref="F68">_FV(A68,"Beta")</f>
        <v>1.1581999999999999</v>
      </c>
      <c r="G68" t="str" cm="1">
        <f t="array" ref="G68">_FV(A68,"Exchange")</f>
        <v>New York Stock Exchange</v>
      </c>
    </row>
    <row r="69" spans="1:7" hidden="1" x14ac:dyDescent="0.4">
      <c r="A69" t="e" vm="66">
        <v>#VALUE!</v>
      </c>
      <c r="B69" t="s">
        <v>66</v>
      </c>
      <c r="C69" t="str">
        <f t="shared" ref="C69:C132" si="3">RIGHT(B69,4)</f>
        <v>EUR </v>
      </c>
      <c r="D69" s="2">
        <v>2.3E-3</v>
      </c>
      <c r="E69" s="2">
        <f t="shared" si="2"/>
        <v>2.5092734017019744E-3</v>
      </c>
      <c r="F69" s="3" cm="1">
        <f t="array" ref="F69">_FV(A69,"Beta")</f>
        <v>1.3446</v>
      </c>
      <c r="G69" t="str" cm="1">
        <f t="array" ref="G69">_FV(A69,"Exchange")</f>
        <v>Deutsche Boerse AG</v>
      </c>
    </row>
    <row r="70" spans="1:7" hidden="1" x14ac:dyDescent="0.4">
      <c r="A70" t="e" vm="67">
        <v>#VALUE!</v>
      </c>
      <c r="B70" t="s">
        <v>67</v>
      </c>
      <c r="C70" t="str">
        <f t="shared" si="3"/>
        <v>GBX </v>
      </c>
      <c r="D70" s="2">
        <v>2.3E-3</v>
      </c>
      <c r="E70" s="2">
        <f t="shared" si="2"/>
        <v>2.5092734017019744E-3</v>
      </c>
      <c r="F70" s="3" cm="1">
        <f t="array" ref="F70">_FV(A70,"Beta")</f>
        <v>1.0182</v>
      </c>
      <c r="G70" t="s">
        <v>873</v>
      </c>
    </row>
    <row r="71" spans="1:7" hidden="1" x14ac:dyDescent="0.4">
      <c r="A71" t="e" vm="68">
        <v>#VALUE!</v>
      </c>
      <c r="B71" t="s">
        <v>68</v>
      </c>
      <c r="C71" t="s">
        <v>858</v>
      </c>
      <c r="D71" s="2">
        <v>2.3E-3</v>
      </c>
      <c r="E71" s="2">
        <f t="shared" si="2"/>
        <v>2.5092734017019744E-3</v>
      </c>
      <c r="F71" s="3" cm="1">
        <f t="array" ref="F71">_FV(A71,"Beta")</f>
        <v>1.3884000000000001</v>
      </c>
      <c r="G71" t="str" cm="1">
        <f t="array" ref="G71">_FV(A71,"Exchange")</f>
        <v>New York Stock Exchange</v>
      </c>
    </row>
    <row r="72" spans="1:7" hidden="1" x14ac:dyDescent="0.4">
      <c r="A72" t="e" vm="69">
        <v>#VALUE!</v>
      </c>
      <c r="B72" t="s">
        <v>69</v>
      </c>
      <c r="C72" t="s">
        <v>858</v>
      </c>
      <c r="D72" s="2">
        <v>2.3E-3</v>
      </c>
      <c r="E72" s="2">
        <f t="shared" si="2"/>
        <v>2.5092734017019744E-3</v>
      </c>
      <c r="F72" s="3" cm="1">
        <f t="array" ref="F72">_FV(A72,"Beta")</f>
        <v>1.3918999999999999</v>
      </c>
      <c r="G72" t="str" cm="1">
        <f t="array" ref="G72">_FV(A72,"Exchange")</f>
        <v>Nasdaq Stock Market</v>
      </c>
    </row>
    <row r="73" spans="1:7" hidden="1" x14ac:dyDescent="0.4">
      <c r="A73" t="e" vm="70">
        <v>#VALUE!</v>
      </c>
      <c r="B73" t="s">
        <v>70</v>
      </c>
      <c r="C73" t="s">
        <v>858</v>
      </c>
      <c r="D73" s="2">
        <v>2.2000000000000001E-3</v>
      </c>
      <c r="E73" s="2">
        <f t="shared" si="2"/>
        <v>2.400174558149715E-3</v>
      </c>
      <c r="F73" s="3" cm="1">
        <f t="array" ref="F73">_FV(A73,"Beta")</f>
        <v>1.3892</v>
      </c>
      <c r="G73" t="str" cm="1">
        <f t="array" ref="G73">_FV(A73,"Exchange")</f>
        <v>Nasdaq Stock Market</v>
      </c>
    </row>
    <row r="74" spans="1:7" hidden="1" x14ac:dyDescent="0.4">
      <c r="A74" t="e" vm="71">
        <v>#VALUE!</v>
      </c>
      <c r="B74" t="s">
        <v>71</v>
      </c>
      <c r="C74" t="str">
        <f t="shared" si="3"/>
        <v>CAD </v>
      </c>
      <c r="D74" s="2">
        <v>2.2000000000000001E-3</v>
      </c>
      <c r="E74" s="2">
        <f t="shared" si="2"/>
        <v>2.400174558149715E-3</v>
      </c>
      <c r="F74" s="3" cm="1">
        <f t="array" ref="F74">_FV(A74,"Beta")</f>
        <v>0.82450000000000001</v>
      </c>
      <c r="G74" t="s">
        <v>882</v>
      </c>
    </row>
    <row r="75" spans="1:7" hidden="1" x14ac:dyDescent="0.4">
      <c r="A75" t="e" vm="72">
        <v>#VALUE!</v>
      </c>
      <c r="B75" t="s">
        <v>72</v>
      </c>
      <c r="C75" t="s">
        <v>858</v>
      </c>
      <c r="D75" s="2">
        <v>2.2000000000000001E-3</v>
      </c>
      <c r="E75" s="2">
        <f t="shared" si="2"/>
        <v>2.400174558149715E-3</v>
      </c>
      <c r="F75" s="3" cm="1">
        <f t="array" ref="F75">_FV(A75,"Beta")</f>
        <v>1.2276</v>
      </c>
      <c r="G75" t="str" cm="1">
        <f t="array" ref="G75">_FV(A75,"Exchange")</f>
        <v>New York Stock Exchange</v>
      </c>
    </row>
    <row r="76" spans="1:7" hidden="1" x14ac:dyDescent="0.4">
      <c r="A76" t="e" vm="73">
        <v>#VALUE!</v>
      </c>
      <c r="B76" t="s">
        <v>73</v>
      </c>
      <c r="C76" t="s">
        <v>858</v>
      </c>
      <c r="D76" s="2">
        <v>2.2000000000000001E-3</v>
      </c>
      <c r="E76" s="2">
        <f t="shared" si="2"/>
        <v>2.400174558149715E-3</v>
      </c>
      <c r="F76" s="3" cm="1">
        <f t="array" ref="F76">_FV(A76,"Beta")</f>
        <v>1.0261</v>
      </c>
      <c r="G76" t="str" cm="1">
        <f t="array" ref="G76">_FV(A76,"Exchange")</f>
        <v>Nasdaq Stock Market</v>
      </c>
    </row>
    <row r="77" spans="1:7" hidden="1" x14ac:dyDescent="0.4">
      <c r="A77" t="e" vm="74">
        <v>#VALUE!</v>
      </c>
      <c r="B77" t="s">
        <v>74</v>
      </c>
      <c r="C77" t="s">
        <v>858</v>
      </c>
      <c r="D77" s="2">
        <v>2.2000000000000001E-3</v>
      </c>
      <c r="E77" s="2">
        <f t="shared" si="2"/>
        <v>2.400174558149715E-3</v>
      </c>
      <c r="F77" s="3" cm="1">
        <f t="array" ref="F77">_FV(A77,"Beta")</f>
        <v>1.0935999999999999</v>
      </c>
      <c r="G77" t="str" cm="1">
        <f t="array" ref="G77">_FV(A77,"Exchange")</f>
        <v>New York Stock Exchange</v>
      </c>
    </row>
    <row r="78" spans="1:7" hidden="1" x14ac:dyDescent="0.4">
      <c r="A78" t="e" vm="75">
        <v>#VALUE!</v>
      </c>
      <c r="B78" t="s">
        <v>75</v>
      </c>
      <c r="C78" t="s">
        <v>858</v>
      </c>
      <c r="D78" s="2">
        <v>2.0999999999999999E-3</v>
      </c>
      <c r="E78" s="2">
        <f t="shared" si="2"/>
        <v>2.291075714597455E-3</v>
      </c>
      <c r="F78" s="3" cm="1">
        <f t="array" ref="F78">_FV(A78,"Beta")</f>
        <v>1.2669999999999999</v>
      </c>
      <c r="G78" t="str" cm="1">
        <f t="array" ref="G78">_FV(A78,"Exchange")</f>
        <v>New York Stock Exchange</v>
      </c>
    </row>
    <row r="79" spans="1:7" hidden="1" x14ac:dyDescent="0.4">
      <c r="A79" t="e" vm="76">
        <v>#VALUE!</v>
      </c>
      <c r="B79" t="s">
        <v>76</v>
      </c>
      <c r="C79" t="s">
        <v>858</v>
      </c>
      <c r="D79" s="2">
        <v>2.0999999999999999E-3</v>
      </c>
      <c r="E79" s="2">
        <f t="shared" si="2"/>
        <v>2.291075714597455E-3</v>
      </c>
      <c r="F79" s="3" cm="1">
        <f t="array" ref="F79">_FV(A79,"Beta")</f>
        <v>0.88700000000000001</v>
      </c>
      <c r="G79" t="str" cm="1">
        <f t="array" ref="G79">_FV(A79,"Exchange")</f>
        <v>New York Stock Exchange</v>
      </c>
    </row>
    <row r="80" spans="1:7" hidden="1" x14ac:dyDescent="0.4">
      <c r="A80" t="e" vm="77">
        <v>#VALUE!</v>
      </c>
      <c r="B80" t="s">
        <v>77</v>
      </c>
      <c r="C80" t="s">
        <v>858</v>
      </c>
      <c r="D80" s="2">
        <v>2.0999999999999999E-3</v>
      </c>
      <c r="E80" s="2">
        <f t="shared" si="2"/>
        <v>2.291075714597455E-3</v>
      </c>
      <c r="F80" s="3" cm="1">
        <f t="array" ref="F80">_FV(A80,"Beta")</f>
        <v>1.3815999999999999</v>
      </c>
      <c r="G80" t="str" cm="1">
        <f t="array" ref="G80">_FV(A80,"Exchange")</f>
        <v>New York Stock Exchange</v>
      </c>
    </row>
    <row r="81" spans="1:7" hidden="1" x14ac:dyDescent="0.4">
      <c r="A81" t="e" vm="78">
        <v>#VALUE!</v>
      </c>
      <c r="B81" t="s">
        <v>78</v>
      </c>
      <c r="C81" t="str">
        <f t="shared" si="3"/>
        <v>GBX </v>
      </c>
      <c r="D81" s="2">
        <v>2.0999999999999999E-3</v>
      </c>
      <c r="E81" s="2">
        <f t="shared" si="2"/>
        <v>2.291075714597455E-3</v>
      </c>
      <c r="F81" s="3" cm="1">
        <f t="array" ref="F81">_FV(A81,"Beta")</f>
        <v>0.45219999999999999</v>
      </c>
      <c r="G81" t="s">
        <v>873</v>
      </c>
    </row>
    <row r="82" spans="1:7" hidden="1" x14ac:dyDescent="0.4">
      <c r="A82" t="e" vm="79">
        <v>#VALUE!</v>
      </c>
      <c r="B82" t="s">
        <v>79</v>
      </c>
      <c r="C82" t="s">
        <v>858</v>
      </c>
      <c r="D82" s="2">
        <v>2E-3</v>
      </c>
      <c r="E82" s="2">
        <f t="shared" si="2"/>
        <v>2.1819768710451951E-3</v>
      </c>
      <c r="F82" s="3" cm="1">
        <f t="array" ref="F82">_FV(A82,"Beta")</f>
        <v>1.0536000000000001</v>
      </c>
      <c r="G82" t="str" cm="1">
        <f t="array" ref="G82">_FV(A82,"Exchange")</f>
        <v>New York Stock Exchange</v>
      </c>
    </row>
    <row r="83" spans="1:7" hidden="1" x14ac:dyDescent="0.4">
      <c r="A83" t="e" vm="80">
        <v>#VALUE!</v>
      </c>
      <c r="B83" t="s">
        <v>80</v>
      </c>
      <c r="C83" t="str">
        <f t="shared" si="3"/>
        <v>AUD </v>
      </c>
      <c r="D83" s="2">
        <v>2E-3</v>
      </c>
      <c r="E83" s="2">
        <f t="shared" si="2"/>
        <v>2.1819768710451951E-3</v>
      </c>
      <c r="F83" s="3" cm="1">
        <f t="array" ref="F83">_FV(A83,"Beta")</f>
        <v>1.1375999999999999</v>
      </c>
      <c r="G83" t="str" cm="1">
        <f t="array" ref="G83">_FV(A83,"Exchange")</f>
        <v>Australian Securities Exchange</v>
      </c>
    </row>
    <row r="84" spans="1:7" hidden="1" x14ac:dyDescent="0.4">
      <c r="A84" t="e" vm="81">
        <v>#VALUE!</v>
      </c>
      <c r="B84" t="s">
        <v>81</v>
      </c>
      <c r="C84" t="s">
        <v>858</v>
      </c>
      <c r="D84" s="2">
        <v>2E-3</v>
      </c>
      <c r="E84" s="2">
        <f t="shared" si="2"/>
        <v>2.1819768710451951E-3</v>
      </c>
      <c r="F84" s="3">
        <v>3.18</v>
      </c>
      <c r="G84" t="str" cm="1">
        <f t="array" ref="G84">_FV(A84,"Exchange")</f>
        <v>OTC Markets</v>
      </c>
    </row>
    <row r="85" spans="1:7" hidden="1" x14ac:dyDescent="0.4">
      <c r="A85" t="e" vm="82">
        <v>#VALUE!</v>
      </c>
      <c r="B85" t="s">
        <v>82</v>
      </c>
      <c r="C85" t="s">
        <v>858</v>
      </c>
      <c r="D85" s="2">
        <v>1.9E-3</v>
      </c>
      <c r="E85" s="2">
        <f t="shared" si="2"/>
        <v>2.0728780274929357E-3</v>
      </c>
      <c r="F85" s="3" cm="1">
        <f t="array" ref="F85">_FV(A85,"Beta")</f>
        <v>1.4744999999999999</v>
      </c>
      <c r="G85" t="str" cm="1">
        <f t="array" ref="G85">_FV(A85,"Exchange")</f>
        <v>Nasdaq Stock Market</v>
      </c>
    </row>
    <row r="86" spans="1:7" hidden="1" x14ac:dyDescent="0.4">
      <c r="A86" t="e" vm="83">
        <v>#VALUE!</v>
      </c>
      <c r="B86" t="s">
        <v>83</v>
      </c>
      <c r="C86" t="s">
        <v>858</v>
      </c>
      <c r="D86" s="2">
        <v>1.9E-3</v>
      </c>
      <c r="E86" s="2">
        <f t="shared" si="2"/>
        <v>2.0728780274929357E-3</v>
      </c>
      <c r="F86" s="3" cm="1">
        <f t="array" ref="F86">_FV(A86,"Beta")</f>
        <v>1.0741000000000001</v>
      </c>
      <c r="G86" t="str" cm="1">
        <f t="array" ref="G86">_FV(A86,"Exchange")</f>
        <v>New York Stock Exchange</v>
      </c>
    </row>
    <row r="87" spans="1:7" hidden="1" x14ac:dyDescent="0.4">
      <c r="A87" t="e" vm="84">
        <v>#VALUE!</v>
      </c>
      <c r="B87" t="s">
        <v>84</v>
      </c>
      <c r="C87" t="str">
        <f t="shared" si="3"/>
        <v>EUR </v>
      </c>
      <c r="D87" s="2">
        <v>1.9E-3</v>
      </c>
      <c r="E87" s="2">
        <f t="shared" si="2"/>
        <v>2.0728780274929357E-3</v>
      </c>
      <c r="F87" s="3" cm="1">
        <f t="array" ref="F87">_FV(A87,"Beta")</f>
        <v>0.98570000000000002</v>
      </c>
      <c r="G87" t="str" cm="1">
        <f t="array" ref="G87">_FV(A87,"Exchange")</f>
        <v>Euronext Paris</v>
      </c>
    </row>
    <row r="88" spans="1:7" hidden="1" x14ac:dyDescent="0.4">
      <c r="A88" t="e" vm="85">
        <v>#VALUE!</v>
      </c>
      <c r="B88" t="s">
        <v>85</v>
      </c>
      <c r="C88" t="s">
        <v>858</v>
      </c>
      <c r="D88" s="2">
        <v>1.9E-3</v>
      </c>
      <c r="E88" s="2">
        <f t="shared" si="2"/>
        <v>2.0728780274929357E-3</v>
      </c>
      <c r="F88" s="3" cm="1">
        <f t="array" ref="F88">_FV(A88,"Beta")</f>
        <v>1.5565</v>
      </c>
      <c r="G88" t="str" cm="1">
        <f t="array" ref="G88">_FV(A88,"Exchange")</f>
        <v>New York Stock Exchange</v>
      </c>
    </row>
    <row r="89" spans="1:7" hidden="1" x14ac:dyDescent="0.4">
      <c r="A89" t="e" vm="86">
        <v>#VALUE!</v>
      </c>
      <c r="B89" t="s">
        <v>86</v>
      </c>
      <c r="C89" t="s">
        <v>858</v>
      </c>
      <c r="D89" s="2">
        <v>1.9E-3</v>
      </c>
      <c r="E89" s="2">
        <f t="shared" si="2"/>
        <v>2.0728780274929357E-3</v>
      </c>
      <c r="F89" s="3" cm="1">
        <f t="array" ref="F89">_FV(A89,"Beta")</f>
        <v>0.93059999999999998</v>
      </c>
      <c r="G89" t="str" cm="1">
        <f t="array" ref="G89">_FV(A89,"Exchange")</f>
        <v>New York Stock Exchange</v>
      </c>
    </row>
    <row r="90" spans="1:7" hidden="1" x14ac:dyDescent="0.4">
      <c r="A90" t="e" vm="87">
        <v>#VALUE!</v>
      </c>
      <c r="B90" t="s">
        <v>87</v>
      </c>
      <c r="C90" t="str">
        <f t="shared" si="3"/>
        <v>JPY </v>
      </c>
      <c r="D90" s="2">
        <v>1.9E-3</v>
      </c>
      <c r="E90" s="2">
        <f t="shared" si="2"/>
        <v>2.0728780274929357E-3</v>
      </c>
      <c r="F90" s="3" cm="1">
        <f t="array" ref="F90">_FV(A90,"Beta")</f>
        <v>1.5362</v>
      </c>
      <c r="G90" t="str" cm="1">
        <f t="array" ref="G90">_FV(A90,"Exchange")</f>
        <v>OTC Markets</v>
      </c>
    </row>
    <row r="91" spans="1:7" hidden="1" x14ac:dyDescent="0.4">
      <c r="A91" t="e" vm="88">
        <v>#VALUE!</v>
      </c>
      <c r="B91" t="s">
        <v>88</v>
      </c>
      <c r="C91" t="s">
        <v>858</v>
      </c>
      <c r="D91" s="2">
        <v>1.9E-3</v>
      </c>
      <c r="E91" s="2">
        <f t="shared" si="2"/>
        <v>2.0728780274929357E-3</v>
      </c>
      <c r="F91" s="3" cm="1">
        <f t="array" ref="F91">_FV(A91,"Beta")</f>
        <v>0.83909999999999996</v>
      </c>
      <c r="G91" t="str" cm="1">
        <f t="array" ref="G91">_FV(A91,"Exchange")</f>
        <v>New York Stock Exchange</v>
      </c>
    </row>
    <row r="92" spans="1:7" hidden="1" x14ac:dyDescent="0.4">
      <c r="A92" t="e" vm="89">
        <v>#VALUE!</v>
      </c>
      <c r="B92" t="s">
        <v>89</v>
      </c>
      <c r="C92" t="str">
        <f t="shared" si="3"/>
        <v>EUR </v>
      </c>
      <c r="D92" s="2">
        <v>1.9E-3</v>
      </c>
      <c r="E92" s="2">
        <f t="shared" si="2"/>
        <v>2.0728780274929357E-3</v>
      </c>
      <c r="F92" s="3" cm="1">
        <f t="array" ref="F92">_FV(A92,"Beta")</f>
        <v>0.67779999999999996</v>
      </c>
      <c r="G92" t="str" cm="1">
        <f t="array" ref="G92">_FV(A92,"Exchange")</f>
        <v>Euronext Paris</v>
      </c>
    </row>
    <row r="93" spans="1:7" hidden="1" x14ac:dyDescent="0.4">
      <c r="A93" t="e" vm="90">
        <v>#VALUE!</v>
      </c>
      <c r="B93" t="s">
        <v>90</v>
      </c>
      <c r="C93" t="s">
        <v>858</v>
      </c>
      <c r="D93" s="2">
        <v>1.9E-3</v>
      </c>
      <c r="E93" s="2">
        <f t="shared" si="2"/>
        <v>2.0728780274929357E-3</v>
      </c>
      <c r="F93" s="3" cm="1">
        <f t="array" ref="F93">_FV(A93,"Beta")</f>
        <v>1.0412999999999999</v>
      </c>
      <c r="G93" t="str" cm="1">
        <f t="array" ref="G93">_FV(A93,"Exchange")</f>
        <v>New York Stock Exchange</v>
      </c>
    </row>
    <row r="94" spans="1:7" hidden="1" x14ac:dyDescent="0.4">
      <c r="A94" t="e" vm="91">
        <v>#VALUE!</v>
      </c>
      <c r="B94" t="s">
        <v>91</v>
      </c>
      <c r="C94" t="s">
        <v>858</v>
      </c>
      <c r="D94" s="2">
        <v>1.8E-3</v>
      </c>
      <c r="E94" s="2">
        <f t="shared" si="2"/>
        <v>1.9637791839406758E-3</v>
      </c>
      <c r="F94" s="3">
        <v>0.51</v>
      </c>
      <c r="G94" t="str" cm="1">
        <f t="array" ref="G94">_FV(A94,"Exchange")</f>
        <v>New York Stock Exchange</v>
      </c>
    </row>
    <row r="95" spans="1:7" hidden="1" x14ac:dyDescent="0.4">
      <c r="A95" t="e" vm="92">
        <v>#VALUE!</v>
      </c>
      <c r="B95" t="s">
        <v>92</v>
      </c>
      <c r="C95" t="str">
        <f t="shared" si="3"/>
        <v>JPY </v>
      </c>
      <c r="D95" s="2">
        <v>1.8E-3</v>
      </c>
      <c r="E95" s="2">
        <f t="shared" si="2"/>
        <v>1.9637791839406758E-3</v>
      </c>
      <c r="F95" s="3" cm="1">
        <f t="array" ref="F95">_FV(A95,"Beta")</f>
        <v>0.64090000000000003</v>
      </c>
      <c r="G95" t="s">
        <v>946</v>
      </c>
    </row>
    <row r="96" spans="1:7" hidden="1" x14ac:dyDescent="0.4">
      <c r="A96" t="e" vm="93">
        <v>#VALUE!</v>
      </c>
      <c r="B96" t="s">
        <v>93</v>
      </c>
      <c r="C96" t="s">
        <v>858</v>
      </c>
      <c r="D96" s="2">
        <v>1.8E-3</v>
      </c>
      <c r="E96" s="2">
        <f t="shared" si="2"/>
        <v>1.9637791839406758E-3</v>
      </c>
      <c r="F96" s="3" cm="1">
        <f t="array" ref="F96">_FV(A96,"Beta")</f>
        <v>0.8448</v>
      </c>
      <c r="G96" t="str" cm="1">
        <f t="array" ref="G96">_FV(A96,"Exchange")</f>
        <v>New York Stock Exchange</v>
      </c>
    </row>
    <row r="97" spans="1:7" hidden="1" x14ac:dyDescent="0.4">
      <c r="A97" t="e" vm="94">
        <v>#VALUE!</v>
      </c>
      <c r="B97" t="s">
        <v>94</v>
      </c>
      <c r="C97" t="s">
        <v>858</v>
      </c>
      <c r="D97" s="2">
        <v>1.8E-3</v>
      </c>
      <c r="E97" s="2">
        <f t="shared" si="2"/>
        <v>1.9637791839406758E-3</v>
      </c>
      <c r="F97" s="3" cm="1">
        <f t="array" ref="F97">_FV(A97,"Beta")</f>
        <v>0.56389999999999996</v>
      </c>
      <c r="G97" t="str" cm="1">
        <f t="array" ref="G97">_FV(A97,"Exchange")</f>
        <v>New York Stock Exchange</v>
      </c>
    </row>
    <row r="98" spans="1:7" hidden="1" x14ac:dyDescent="0.4">
      <c r="A98" t="e" vm="95">
        <v>#VALUE!</v>
      </c>
      <c r="B98" t="s">
        <v>95</v>
      </c>
      <c r="C98" t="s">
        <v>858</v>
      </c>
      <c r="D98" s="2">
        <v>1.8E-3</v>
      </c>
      <c r="E98" s="2">
        <f t="shared" si="2"/>
        <v>1.9637791839406758E-3</v>
      </c>
      <c r="F98" s="3" cm="1">
        <f t="array" ref="F98">_FV(A98,"Beta")</f>
        <v>0.35420000000000001</v>
      </c>
      <c r="G98" t="str" cm="1">
        <f t="array" ref="G98">_FV(A98,"Exchange")</f>
        <v>New York Stock Exchange</v>
      </c>
    </row>
    <row r="99" spans="1:7" hidden="1" x14ac:dyDescent="0.4">
      <c r="A99" t="e" vm="96">
        <v>#VALUE!</v>
      </c>
      <c r="B99" t="s">
        <v>96</v>
      </c>
      <c r="C99" t="str">
        <f t="shared" si="3"/>
        <v>EUR </v>
      </c>
      <c r="D99" s="2">
        <v>1.8E-3</v>
      </c>
      <c r="E99" s="2">
        <f t="shared" si="2"/>
        <v>1.9637791839406758E-3</v>
      </c>
      <c r="F99" s="3" cm="1">
        <f t="array" ref="F99">_FV(A99,"Beta")</f>
        <v>1.0716000000000001</v>
      </c>
      <c r="G99" t="str" cm="1">
        <f t="array" ref="G99">_FV(A99,"Exchange")</f>
        <v>Deutsche Boerse AG</v>
      </c>
    </row>
    <row r="100" spans="1:7" hidden="1" x14ac:dyDescent="0.4">
      <c r="A100" t="e" vm="97">
        <v>#VALUE!</v>
      </c>
      <c r="B100" t="s">
        <v>97</v>
      </c>
      <c r="C100" t="s">
        <v>858</v>
      </c>
      <c r="D100" s="2">
        <v>1.8E-3</v>
      </c>
      <c r="E100" s="2">
        <f t="shared" si="2"/>
        <v>1.9637791839406758E-3</v>
      </c>
      <c r="F100" s="3" cm="1">
        <f t="array" ref="F100">_FV(A100,"Beta")</f>
        <v>0.3846</v>
      </c>
      <c r="G100" t="str" cm="1">
        <f t="array" ref="G100">_FV(A100,"Exchange")</f>
        <v>Nasdaq Stock Market</v>
      </c>
    </row>
    <row r="101" spans="1:7" hidden="1" x14ac:dyDescent="0.4">
      <c r="A101" t="e" vm="98">
        <v>#VALUE!</v>
      </c>
      <c r="B101" t="s">
        <v>98</v>
      </c>
      <c r="C101" t="str">
        <f t="shared" si="3"/>
        <v>CAD </v>
      </c>
      <c r="D101" s="2">
        <v>1.8E-3</v>
      </c>
      <c r="E101" s="2">
        <f t="shared" si="2"/>
        <v>1.9637791839406758E-3</v>
      </c>
      <c r="F101" s="3" cm="1">
        <f t="array" ref="F101">_FV(A101,"Beta")</f>
        <v>0.82369999999999999</v>
      </c>
      <c r="G101" t="s">
        <v>882</v>
      </c>
    </row>
    <row r="102" spans="1:7" hidden="1" x14ac:dyDescent="0.4">
      <c r="A102" t="e" vm="99">
        <v>#VALUE!</v>
      </c>
      <c r="B102" t="s">
        <v>99</v>
      </c>
      <c r="C102" t="s">
        <v>858</v>
      </c>
      <c r="D102" s="2">
        <v>1.8E-3</v>
      </c>
      <c r="E102" s="2">
        <f t="shared" si="2"/>
        <v>1.9637791839406758E-3</v>
      </c>
      <c r="F102" s="3" cm="1">
        <f t="array" ref="F102">_FV(A102,"Beta")</f>
        <v>1.0216000000000001</v>
      </c>
      <c r="G102" t="str" cm="1">
        <f t="array" ref="G102">_FV(A102,"Exchange")</f>
        <v>New York Stock Exchange</v>
      </c>
    </row>
    <row r="103" spans="1:7" hidden="1" x14ac:dyDescent="0.4">
      <c r="A103" t="e" vm="100">
        <v>#VALUE!</v>
      </c>
      <c r="B103" t="s">
        <v>100</v>
      </c>
      <c r="C103" t="str">
        <f t="shared" si="3"/>
        <v>JPY </v>
      </c>
      <c r="D103" s="2">
        <v>1.8E-3</v>
      </c>
      <c r="E103" s="2">
        <f t="shared" si="2"/>
        <v>1.9637791839406758E-3</v>
      </c>
      <c r="F103" s="3" cm="1">
        <f t="array" ref="F103">_FV(A103,"Beta")</f>
        <v>0.96399999999999997</v>
      </c>
      <c r="G103" t="s">
        <v>946</v>
      </c>
    </row>
    <row r="104" spans="1:7" hidden="1" x14ac:dyDescent="0.4">
      <c r="A104" t="e" vm="101">
        <v>#VALUE!</v>
      </c>
      <c r="B104" t="s">
        <v>101</v>
      </c>
      <c r="C104" t="s">
        <v>858</v>
      </c>
      <c r="D104" s="2">
        <v>1.8E-3</v>
      </c>
      <c r="E104" s="2">
        <f t="shared" si="2"/>
        <v>1.9637791839406758E-3</v>
      </c>
      <c r="F104" s="3" cm="1">
        <f t="array" ref="F104">_FV(A104,"Beta")</f>
        <v>0.8639</v>
      </c>
      <c r="G104" t="str" cm="1">
        <f t="array" ref="G104">_FV(A104,"Exchange")</f>
        <v>New York Stock Exchange</v>
      </c>
    </row>
    <row r="105" spans="1:7" hidden="1" x14ac:dyDescent="0.4">
      <c r="A105" t="e" vm="102">
        <v>#VALUE!</v>
      </c>
      <c r="B105" t="s">
        <v>102</v>
      </c>
      <c r="C105" t="s">
        <v>858</v>
      </c>
      <c r="D105" s="2">
        <v>1.8E-3</v>
      </c>
      <c r="E105" s="2">
        <f t="shared" si="2"/>
        <v>1.9637791839406758E-3</v>
      </c>
      <c r="F105" s="3" cm="1">
        <f t="array" ref="F105">_FV(A105,"Beta")</f>
        <v>1.4764999999999999</v>
      </c>
      <c r="G105" t="str" cm="1">
        <f t="array" ref="G105">_FV(A105,"Exchange")</f>
        <v>New York Stock Exchange</v>
      </c>
    </row>
    <row r="106" spans="1:7" hidden="1" x14ac:dyDescent="0.4">
      <c r="A106" t="e" vm="103">
        <v>#VALUE!</v>
      </c>
      <c r="B106" t="s">
        <v>103</v>
      </c>
      <c r="C106" t="s">
        <v>858</v>
      </c>
      <c r="D106" s="2">
        <v>1.8E-3</v>
      </c>
      <c r="E106" s="2">
        <f t="shared" si="2"/>
        <v>1.9637791839406758E-3</v>
      </c>
      <c r="F106" s="3" cm="1">
        <f t="array" ref="F106">_FV(A106,"Beta")</f>
        <v>0.44819999999999999</v>
      </c>
      <c r="G106" t="str" cm="1">
        <f t="array" ref="G106">_FV(A106,"Exchange")</f>
        <v>New York Stock Exchange</v>
      </c>
    </row>
    <row r="107" spans="1:7" hidden="1" x14ac:dyDescent="0.4">
      <c r="A107" t="e" vm="104">
        <v>#VALUE!</v>
      </c>
      <c r="B107" t="s">
        <v>104</v>
      </c>
      <c r="C107" t="s">
        <v>858</v>
      </c>
      <c r="D107" s="2">
        <v>1.6999999999999999E-3</v>
      </c>
      <c r="E107" s="2">
        <f t="shared" si="2"/>
        <v>1.8546803403884158E-3</v>
      </c>
      <c r="F107" s="3" cm="1">
        <f t="array" ref="F107">_FV(A107,"Beta")</f>
        <v>0.98180000000000001</v>
      </c>
      <c r="G107" t="str" cm="1">
        <f t="array" ref="G107">_FV(A107,"Exchange")</f>
        <v>Nasdaq Stock Market</v>
      </c>
    </row>
    <row r="108" spans="1:7" hidden="1" x14ac:dyDescent="0.4">
      <c r="A108" t="e" vm="105">
        <v>#VALUE!</v>
      </c>
      <c r="B108" t="s">
        <v>105</v>
      </c>
      <c r="C108" t="str">
        <f t="shared" si="3"/>
        <v>EUR </v>
      </c>
      <c r="D108" s="2">
        <v>1.6999999999999999E-3</v>
      </c>
      <c r="E108" s="2">
        <f t="shared" si="2"/>
        <v>1.8546803403884158E-3</v>
      </c>
      <c r="F108" s="3" cm="1">
        <f t="array" ref="F108">_FV(A108,"Beta")</f>
        <v>0.58550000000000002</v>
      </c>
      <c r="G108" t="str" cm="1">
        <f t="array" ref="G108">_FV(A108,"Exchange")</f>
        <v>Deutsche Boerse AG</v>
      </c>
    </row>
    <row r="109" spans="1:7" hidden="1" x14ac:dyDescent="0.4">
      <c r="A109" t="e" vm="106">
        <v>#VALUE!</v>
      </c>
      <c r="B109" t="s">
        <v>106</v>
      </c>
      <c r="C109" t="s">
        <v>858</v>
      </c>
      <c r="D109" s="2">
        <v>1.6999999999999999E-3</v>
      </c>
      <c r="E109" s="2">
        <f t="shared" si="2"/>
        <v>1.8546803403884158E-3</v>
      </c>
      <c r="F109" s="3" cm="1">
        <f t="array" ref="F109">_FV(A109,"Beta")</f>
        <v>0.92700000000000005</v>
      </c>
      <c r="G109" t="str" cm="1">
        <f t="array" ref="G109">_FV(A109,"Exchange")</f>
        <v>New York Stock Exchange</v>
      </c>
    </row>
    <row r="110" spans="1:7" hidden="1" x14ac:dyDescent="0.4">
      <c r="A110" t="e" vm="107">
        <v>#VALUE!</v>
      </c>
      <c r="B110" t="s">
        <v>107</v>
      </c>
      <c r="C110" t="s">
        <v>858</v>
      </c>
      <c r="D110" s="2">
        <v>1.6999999999999999E-3</v>
      </c>
      <c r="E110" s="2">
        <f t="shared" si="2"/>
        <v>1.8546803403884158E-3</v>
      </c>
      <c r="F110" s="3" cm="1">
        <f t="array" ref="F110">_FV(A110,"Beta")</f>
        <v>1.3668</v>
      </c>
      <c r="G110" t="str" cm="1">
        <f t="array" ref="G110">_FV(A110,"Exchange")</f>
        <v>New York Stock Exchange</v>
      </c>
    </row>
    <row r="111" spans="1:7" hidden="1" x14ac:dyDescent="0.4">
      <c r="A111" t="e" vm="108">
        <v>#VALUE!</v>
      </c>
      <c r="B111" t="s">
        <v>108</v>
      </c>
      <c r="C111" t="s">
        <v>858</v>
      </c>
      <c r="D111" s="2">
        <v>1.6000000000000001E-3</v>
      </c>
      <c r="E111" s="2">
        <f t="shared" si="2"/>
        <v>1.7455814968361564E-3</v>
      </c>
      <c r="F111" s="3" cm="1">
        <f t="array" ref="F111">_FV(A111,"Beta")</f>
        <v>0.65339999999999998</v>
      </c>
      <c r="G111" t="str" cm="1">
        <f t="array" ref="G111">_FV(A111,"Exchange")</f>
        <v>New York Stock Exchange</v>
      </c>
    </row>
    <row r="112" spans="1:7" hidden="1" x14ac:dyDescent="0.4">
      <c r="A112" t="e" vm="109">
        <v>#VALUE!</v>
      </c>
      <c r="B112" t="s">
        <v>109</v>
      </c>
      <c r="C112" t="str">
        <f t="shared" si="3"/>
        <v>EUR </v>
      </c>
      <c r="D112" s="2">
        <v>1.6000000000000001E-3</v>
      </c>
      <c r="E112" s="2">
        <f t="shared" si="2"/>
        <v>1.7455814968361564E-3</v>
      </c>
      <c r="F112" s="3" cm="1">
        <f t="array" ref="F112">_FV(A112,"Beta")</f>
        <v>0.67120000000000002</v>
      </c>
      <c r="G112" t="str" cm="1">
        <f t="array" ref="G112">_FV(A112,"Exchange")</f>
        <v>Euronext Paris</v>
      </c>
    </row>
    <row r="113" spans="1:7" hidden="1" x14ac:dyDescent="0.4">
      <c r="A113" t="e" vm="110">
        <v>#VALUE!</v>
      </c>
      <c r="B113" t="s">
        <v>110</v>
      </c>
      <c r="C113" t="s">
        <v>858</v>
      </c>
      <c r="D113" s="2">
        <v>1.6000000000000001E-3</v>
      </c>
      <c r="E113" s="2">
        <f t="shared" si="2"/>
        <v>1.7455814968361564E-3</v>
      </c>
      <c r="F113" s="3" cm="1">
        <f t="array" ref="F113">_FV(A113,"Beta")</f>
        <v>0.1095</v>
      </c>
      <c r="G113" t="str" cm="1">
        <f t="array" ref="G113">_FV(A113,"Exchange")</f>
        <v>Nasdaq Stock Market</v>
      </c>
    </row>
    <row r="114" spans="1:7" hidden="1" x14ac:dyDescent="0.4">
      <c r="A114" t="e" vm="111">
        <v>#VALUE!</v>
      </c>
      <c r="B114" t="s">
        <v>111</v>
      </c>
      <c r="C114" t="str">
        <f t="shared" si="3"/>
        <v>GBX </v>
      </c>
      <c r="D114" s="2">
        <v>1.6000000000000001E-3</v>
      </c>
      <c r="E114" s="2">
        <f t="shared" si="2"/>
        <v>1.7455814968361564E-3</v>
      </c>
      <c r="F114" s="3" cm="1">
        <f t="array" ref="F114">_FV(A114,"Beta")</f>
        <v>0.65529999999999999</v>
      </c>
      <c r="G114" t="s">
        <v>873</v>
      </c>
    </row>
    <row r="115" spans="1:7" hidden="1" x14ac:dyDescent="0.4">
      <c r="A115" t="e" vm="112">
        <v>#VALUE!</v>
      </c>
      <c r="B115" t="s">
        <v>112</v>
      </c>
      <c r="C115" t="s">
        <v>858</v>
      </c>
      <c r="D115" s="2">
        <v>1.6000000000000001E-3</v>
      </c>
      <c r="E115" s="2">
        <f t="shared" si="2"/>
        <v>1.7455814968361564E-3</v>
      </c>
      <c r="F115" s="3" cm="1">
        <f t="array" ref="F115">_FV(A115,"Beta")</f>
        <v>1.0063</v>
      </c>
      <c r="G115" t="str" cm="1">
        <f t="array" ref="G115">_FV(A115,"Exchange")</f>
        <v>New York Stock Exchange</v>
      </c>
    </row>
    <row r="116" spans="1:7" hidden="1" x14ac:dyDescent="0.4">
      <c r="A116" t="e" vm="113">
        <v>#VALUE!</v>
      </c>
      <c r="B116" t="s">
        <v>113</v>
      </c>
      <c r="C116" t="s">
        <v>858</v>
      </c>
      <c r="D116" s="2">
        <v>1.6000000000000001E-3</v>
      </c>
      <c r="E116" s="2">
        <f t="shared" si="2"/>
        <v>1.7455814968361564E-3</v>
      </c>
      <c r="F116" s="3" cm="1">
        <f t="array" ref="F116">_FV(A116,"Beta")</f>
        <v>0.55469999999999997</v>
      </c>
      <c r="G116" t="str" cm="1">
        <f t="array" ref="G116">_FV(A116,"Exchange")</f>
        <v>New York Stock Exchange</v>
      </c>
    </row>
    <row r="117" spans="1:7" hidden="1" x14ac:dyDescent="0.4">
      <c r="A117" t="e" vm="114">
        <v>#VALUE!</v>
      </c>
      <c r="B117" t="s">
        <v>114</v>
      </c>
      <c r="C117" t="s">
        <v>858</v>
      </c>
      <c r="D117" s="2">
        <v>1.6000000000000001E-3</v>
      </c>
      <c r="E117" s="2">
        <f t="shared" si="2"/>
        <v>1.7455814968361564E-3</v>
      </c>
      <c r="F117" s="3" cm="1">
        <f t="array" ref="F117">_FV(A117,"Beta")</f>
        <v>0.56930000000000003</v>
      </c>
      <c r="G117" t="str" cm="1">
        <f t="array" ref="G117">_FV(A117,"Exchange")</f>
        <v>Nasdaq Stock Market</v>
      </c>
    </row>
    <row r="118" spans="1:7" hidden="1" x14ac:dyDescent="0.4">
      <c r="A118" t="e" vm="115">
        <v>#VALUE!</v>
      </c>
      <c r="B118" t="s">
        <v>115</v>
      </c>
      <c r="C118" t="s">
        <v>858</v>
      </c>
      <c r="D118" s="2">
        <v>1.6000000000000001E-3</v>
      </c>
      <c r="E118" s="2">
        <f t="shared" si="2"/>
        <v>1.7455814968361564E-3</v>
      </c>
      <c r="F118" s="3" cm="1">
        <f t="array" ref="F118">_FV(A118,"Beta")</f>
        <v>0.80679999999999996</v>
      </c>
      <c r="G118" t="str" cm="1">
        <f t="array" ref="G118">_FV(A118,"Exchange")</f>
        <v>New York Stock Exchange</v>
      </c>
    </row>
    <row r="119" spans="1:7" hidden="1" x14ac:dyDescent="0.4">
      <c r="A119" t="e" vm="116">
        <v>#VALUE!</v>
      </c>
      <c r="B119" t="s">
        <v>116</v>
      </c>
      <c r="C119" t="str">
        <f t="shared" si="3"/>
        <v>EUR </v>
      </c>
      <c r="D119" s="2">
        <v>1.5E-3</v>
      </c>
      <c r="E119" s="2">
        <f t="shared" si="2"/>
        <v>1.6364826532838965E-3</v>
      </c>
      <c r="F119" s="3" cm="1">
        <f t="array" ref="F119">_FV(A119,"Beta")</f>
        <v>0.68899999999999995</v>
      </c>
      <c r="G119" t="str" cm="1">
        <f t="array" ref="G119">_FV(A119,"Exchange")</f>
        <v>Deutsche Boerse AG</v>
      </c>
    </row>
    <row r="120" spans="1:7" hidden="1" x14ac:dyDescent="0.4">
      <c r="A120" t="e" vm="117">
        <v>#VALUE!</v>
      </c>
      <c r="B120" t="s">
        <v>117</v>
      </c>
      <c r="C120" t="s">
        <v>858</v>
      </c>
      <c r="D120" s="2">
        <v>1.5E-3</v>
      </c>
      <c r="E120" s="2">
        <f t="shared" si="2"/>
        <v>1.6364826532838965E-3</v>
      </c>
      <c r="F120" s="3" cm="1">
        <f t="array" ref="F120">_FV(A120,"Beta")</f>
        <v>1.2694000000000001</v>
      </c>
      <c r="G120" t="str" cm="1">
        <f t="array" ref="G120">_FV(A120,"Exchange")</f>
        <v>Nasdaq Stock Market</v>
      </c>
    </row>
    <row r="121" spans="1:7" hidden="1" x14ac:dyDescent="0.4">
      <c r="A121" t="e" vm="118">
        <v>#VALUE!</v>
      </c>
      <c r="B121" t="s">
        <v>118</v>
      </c>
      <c r="C121" t="s">
        <v>858</v>
      </c>
      <c r="D121" s="2">
        <v>1.5E-3</v>
      </c>
      <c r="E121" s="2">
        <f t="shared" si="2"/>
        <v>1.6364826532838965E-3</v>
      </c>
      <c r="F121" s="3" cm="1">
        <f t="array" ref="F121">_FV(A121,"Beta")</f>
        <v>0.96760000000000002</v>
      </c>
      <c r="G121" t="str" cm="1">
        <f t="array" ref="G121">_FV(A121,"Exchange")</f>
        <v>New York Stock Exchange</v>
      </c>
    </row>
    <row r="122" spans="1:7" hidden="1" x14ac:dyDescent="0.4">
      <c r="A122" t="e" vm="119">
        <v>#VALUE!</v>
      </c>
      <c r="B122" t="s">
        <v>119</v>
      </c>
      <c r="C122" t="s">
        <v>858</v>
      </c>
      <c r="D122" s="2">
        <v>1.5E-3</v>
      </c>
      <c r="E122" s="2">
        <f t="shared" si="2"/>
        <v>1.6364826532838965E-3</v>
      </c>
      <c r="F122" s="3" cm="1">
        <f t="array" ref="F122">_FV(A122,"Beta")</f>
        <v>1.0979000000000001</v>
      </c>
      <c r="G122" t="str" cm="1">
        <f t="array" ref="G122">_FV(A122,"Exchange")</f>
        <v>Nasdaq Stock Market</v>
      </c>
    </row>
    <row r="123" spans="1:7" hidden="1" x14ac:dyDescent="0.4">
      <c r="A123" t="e" vm="120">
        <v>#VALUE!</v>
      </c>
      <c r="B123" t="s">
        <v>120</v>
      </c>
      <c r="C123" t="str">
        <f t="shared" si="3"/>
        <v>HKD </v>
      </c>
      <c r="D123" s="2">
        <v>1.5E-3</v>
      </c>
      <c r="E123" s="2">
        <f t="shared" si="2"/>
        <v>1.6364826532838965E-3</v>
      </c>
      <c r="F123" s="3" cm="1">
        <f t="array" ref="F123">_FV(A123,"Beta")</f>
        <v>0.96199999999999997</v>
      </c>
      <c r="G123" t="str" cm="1">
        <f t="array" ref="G123">_FV(A123,"Exchange")</f>
        <v>Deutsche Boerse AG</v>
      </c>
    </row>
    <row r="124" spans="1:7" hidden="1" x14ac:dyDescent="0.4">
      <c r="A124" t="e" vm="121">
        <v>#VALUE!</v>
      </c>
      <c r="B124" t="s">
        <v>121</v>
      </c>
      <c r="C124" t="s">
        <v>858</v>
      </c>
      <c r="D124" s="2">
        <v>1.5E-3</v>
      </c>
      <c r="E124" s="2">
        <f t="shared" si="2"/>
        <v>1.6364826532838965E-3</v>
      </c>
      <c r="F124" s="3" cm="1">
        <f t="array" ref="F124">_FV(A124,"Beta")</f>
        <v>1.2034</v>
      </c>
      <c r="G124" t="str" cm="1">
        <f t="array" ref="G124">_FV(A124,"Exchange")</f>
        <v>Nasdaq Stock Market</v>
      </c>
    </row>
    <row r="125" spans="1:7" hidden="1" x14ac:dyDescent="0.4">
      <c r="A125" t="e" vm="122">
        <v>#VALUE!</v>
      </c>
      <c r="B125" t="s">
        <v>122</v>
      </c>
      <c r="C125" t="s">
        <v>858</v>
      </c>
      <c r="D125" s="2">
        <v>1.5E-3</v>
      </c>
      <c r="E125" s="2">
        <f t="shared" si="2"/>
        <v>1.6364826532838965E-3</v>
      </c>
      <c r="F125" s="3" cm="1">
        <f t="array" ref="F125">_FV(A125,"Beta")</f>
        <v>0.94110000000000005</v>
      </c>
      <c r="G125" t="str" cm="1">
        <f t="array" ref="G125">_FV(A125,"Exchange")</f>
        <v>New York Stock Exchange</v>
      </c>
    </row>
    <row r="126" spans="1:7" x14ac:dyDescent="0.4">
      <c r="A126" t="e" vm="123">
        <v>#VALUE!</v>
      </c>
      <c r="B126" t="s">
        <v>123</v>
      </c>
      <c r="C126" t="s">
        <v>858</v>
      </c>
      <c r="D126" s="2">
        <v>1.4E-3</v>
      </c>
      <c r="E126" s="2">
        <f t="shared" si="2"/>
        <v>1.5273838097316368E-3</v>
      </c>
      <c r="F126" s="3" cm="1">
        <f t="array" ref="F126">_FV(A126,"Beta")</f>
        <v>0.2213</v>
      </c>
      <c r="G126" t="str" cm="1">
        <f t="array" ref="G126">_FV(A126,"Exchange")</f>
        <v>Borsa Italiana</v>
      </c>
    </row>
    <row r="127" spans="1:7" hidden="1" x14ac:dyDescent="0.4">
      <c r="A127" t="e" vm="124">
        <v>#VALUE!</v>
      </c>
      <c r="B127" t="s">
        <v>124</v>
      </c>
      <c r="C127" t="str">
        <f t="shared" si="3"/>
        <v>AUD </v>
      </c>
      <c r="D127" s="2">
        <v>1.4E-3</v>
      </c>
      <c r="E127" s="2">
        <f t="shared" si="2"/>
        <v>1.5273838097316368E-3</v>
      </c>
      <c r="F127" s="3" cm="1">
        <f t="array" ref="F127">_FV(A127,"Beta")</f>
        <v>0.89959999999999996</v>
      </c>
      <c r="G127" t="s">
        <v>861</v>
      </c>
    </row>
    <row r="128" spans="1:7" hidden="1" x14ac:dyDescent="0.4">
      <c r="A128" t="e" vm="125">
        <v>#VALUE!</v>
      </c>
      <c r="B128" t="s">
        <v>125</v>
      </c>
      <c r="C128" t="str">
        <f t="shared" si="3"/>
        <v>CHF </v>
      </c>
      <c r="D128" s="2">
        <v>1.4E-3</v>
      </c>
      <c r="E128" s="2">
        <f t="shared" si="2"/>
        <v>1.5273838097316368E-3</v>
      </c>
      <c r="F128" s="3" cm="1">
        <f t="array" ref="F128">_FV(A128,"Beta")</f>
        <v>1.1935</v>
      </c>
      <c r="G128" t="s">
        <v>881</v>
      </c>
    </row>
    <row r="129" spans="1:7" hidden="1" x14ac:dyDescent="0.4">
      <c r="A129" t="e" vm="126">
        <v>#VALUE!</v>
      </c>
      <c r="B129" t="s">
        <v>126</v>
      </c>
      <c r="C129" t="s">
        <v>858</v>
      </c>
      <c r="D129" s="2">
        <v>1.4E-3</v>
      </c>
      <c r="E129" s="2">
        <f t="shared" si="2"/>
        <v>1.5273838097316368E-3</v>
      </c>
      <c r="F129" s="3" cm="1">
        <f t="array" ref="F129">_FV(A129,"Beta")</f>
        <v>0.88039999999999996</v>
      </c>
      <c r="G129" t="str" cm="1">
        <f t="array" ref="G129">_FV(A129,"Exchange")</f>
        <v>New York Stock Exchange</v>
      </c>
    </row>
    <row r="130" spans="1:7" hidden="1" x14ac:dyDescent="0.4">
      <c r="A130" t="e" vm="127">
        <v>#VALUE!</v>
      </c>
      <c r="B130" t="s">
        <v>127</v>
      </c>
      <c r="C130" t="str">
        <f t="shared" si="3"/>
        <v>JPY </v>
      </c>
      <c r="D130" s="2">
        <v>1.4E-3</v>
      </c>
      <c r="E130" s="2">
        <f t="shared" si="2"/>
        <v>1.5273838097316368E-3</v>
      </c>
      <c r="F130" s="3" cm="1">
        <f t="array" ref="F130">_FV(A130,"Beta")</f>
        <v>1.0218</v>
      </c>
      <c r="G130" t="s">
        <v>946</v>
      </c>
    </row>
    <row r="131" spans="1:7" hidden="1" x14ac:dyDescent="0.4">
      <c r="A131" t="e" vm="128">
        <v>#VALUE!</v>
      </c>
      <c r="B131" t="s">
        <v>128</v>
      </c>
      <c r="C131" t="s">
        <v>858</v>
      </c>
      <c r="D131" s="2">
        <v>1.4E-3</v>
      </c>
      <c r="E131" s="2">
        <f t="shared" si="2"/>
        <v>1.5273838097316368E-3</v>
      </c>
      <c r="F131" s="3" cm="1">
        <f t="array" ref="F131">_FV(A131,"Beta")</f>
        <v>2.3254999999999999</v>
      </c>
      <c r="G131" t="str" cm="1">
        <f t="array" ref="G131">_FV(A131,"Exchange")</f>
        <v>New York Stock Exchange</v>
      </c>
    </row>
    <row r="132" spans="1:7" hidden="1" x14ac:dyDescent="0.4">
      <c r="A132" t="e" vm="129">
        <v>#VALUE!</v>
      </c>
      <c r="B132" t="s">
        <v>129</v>
      </c>
      <c r="C132" t="str">
        <f t="shared" si="3"/>
        <v>GBX </v>
      </c>
      <c r="D132" s="2">
        <v>1.4E-3</v>
      </c>
      <c r="E132" s="2">
        <f t="shared" ref="E132:E195" si="4">D132/$D$1</f>
        <v>1.5273838097316368E-3</v>
      </c>
      <c r="F132" s="3" cm="1">
        <f t="array" ref="F132">_FV(A132,"Beta")</f>
        <v>0.69620000000000004</v>
      </c>
      <c r="G132" t="s">
        <v>873</v>
      </c>
    </row>
    <row r="133" spans="1:7" hidden="1" x14ac:dyDescent="0.4">
      <c r="A133" t="e" vm="130">
        <v>#VALUE!</v>
      </c>
      <c r="B133" t="s">
        <v>130</v>
      </c>
      <c r="C133" t="s">
        <v>858</v>
      </c>
      <c r="D133" s="2">
        <v>1.4E-3</v>
      </c>
      <c r="E133" s="2">
        <f t="shared" si="4"/>
        <v>1.5273838097316368E-3</v>
      </c>
      <c r="F133" s="3" cm="1">
        <f t="array" ref="F133">_FV(A133,"Beta")</f>
        <v>1.075</v>
      </c>
      <c r="G133" t="str" cm="1">
        <f t="array" ref="G133">_FV(A133,"Exchange")</f>
        <v>Nasdaq Stock Market</v>
      </c>
    </row>
    <row r="134" spans="1:7" hidden="1" x14ac:dyDescent="0.4">
      <c r="A134" t="e" vm="131">
        <v>#VALUE!</v>
      </c>
      <c r="B134" t="s">
        <v>131</v>
      </c>
      <c r="C134" t="s">
        <v>858</v>
      </c>
      <c r="D134" s="2">
        <v>1.4E-3</v>
      </c>
      <c r="E134" s="2">
        <f t="shared" si="4"/>
        <v>1.5273838097316368E-3</v>
      </c>
      <c r="F134" s="3" cm="1">
        <f t="array" ref="F134">_FV(A134,"Beta")</f>
        <v>0.48959999999999998</v>
      </c>
      <c r="G134" t="str" cm="1">
        <f t="array" ref="G134">_FV(A134,"Exchange")</f>
        <v>Nasdaq Stock Market</v>
      </c>
    </row>
    <row r="135" spans="1:7" hidden="1" x14ac:dyDescent="0.4">
      <c r="A135" t="e" vm="132">
        <v>#VALUE!</v>
      </c>
      <c r="B135" t="s">
        <v>132</v>
      </c>
      <c r="C135" t="s">
        <v>858</v>
      </c>
      <c r="D135" s="2">
        <v>1.4E-3</v>
      </c>
      <c r="E135" s="2">
        <f t="shared" si="4"/>
        <v>1.5273838097316368E-3</v>
      </c>
      <c r="F135" s="3" cm="1">
        <f t="array" ref="F135">_FV(A135,"Beta")</f>
        <v>0.76549999999999996</v>
      </c>
      <c r="G135" t="str" cm="1">
        <f t="array" ref="G135">_FV(A135,"Exchange")</f>
        <v>New York Stock Exchange</v>
      </c>
    </row>
    <row r="136" spans="1:7" hidden="1" x14ac:dyDescent="0.4">
      <c r="A136" t="e" vm="133">
        <v>#VALUE!</v>
      </c>
      <c r="B136" t="s">
        <v>133</v>
      </c>
      <c r="C136" t="str">
        <f t="shared" ref="C136:C196" si="5">RIGHT(B136,4)</f>
        <v>GBX </v>
      </c>
      <c r="D136" s="2">
        <v>1.4E-3</v>
      </c>
      <c r="E136" s="2">
        <f t="shared" si="4"/>
        <v>1.5273838097316368E-3</v>
      </c>
      <c r="F136" s="3" cm="1">
        <f t="array" ref="F136">_FV(A136,"Beta")</f>
        <v>0.68379999999999996</v>
      </c>
      <c r="G136" t="s">
        <v>873</v>
      </c>
    </row>
    <row r="137" spans="1:7" hidden="1" x14ac:dyDescent="0.4">
      <c r="A137" t="e" vm="134">
        <v>#VALUE!</v>
      </c>
      <c r="B137" t="s">
        <v>134</v>
      </c>
      <c r="C137" t="str">
        <f t="shared" si="5"/>
        <v>GBX </v>
      </c>
      <c r="D137" s="2">
        <v>1.4E-3</v>
      </c>
      <c r="E137" s="2">
        <f t="shared" si="4"/>
        <v>1.5273838097316368E-3</v>
      </c>
      <c r="F137" s="3" cm="1">
        <f t="array" ref="F137">_FV(A137,"Beta")</f>
        <v>0.66259999999999997</v>
      </c>
      <c r="G137" t="s">
        <v>873</v>
      </c>
    </row>
    <row r="138" spans="1:7" hidden="1" x14ac:dyDescent="0.4">
      <c r="A138" t="e" vm="135">
        <v>#VALUE!</v>
      </c>
      <c r="B138" t="s">
        <v>135</v>
      </c>
      <c r="C138" t="str">
        <f t="shared" si="5"/>
        <v>CHF </v>
      </c>
      <c r="D138" s="2">
        <v>1.2999999999999999E-3</v>
      </c>
      <c r="E138" s="2">
        <f t="shared" si="4"/>
        <v>1.4182849661793769E-3</v>
      </c>
      <c r="F138" s="3" cm="1">
        <f t="array" ref="F138">_FV(A138,"Beta")</f>
        <v>1.6738999999999999</v>
      </c>
      <c r="G138" t="str" cm="1">
        <f t="array" ref="G138">_FV(A138,"Exchange")</f>
        <v>SIX Swiss Exchange</v>
      </c>
    </row>
    <row r="139" spans="1:7" hidden="1" x14ac:dyDescent="0.4">
      <c r="A139" t="e" vm="136">
        <v>#VALUE!</v>
      </c>
      <c r="B139" t="s">
        <v>136</v>
      </c>
      <c r="C139" t="s">
        <v>858</v>
      </c>
      <c r="D139" s="2">
        <v>1.2999999999999999E-3</v>
      </c>
      <c r="E139" s="2">
        <f t="shared" si="4"/>
        <v>1.4182849661793769E-3</v>
      </c>
      <c r="F139" s="3" cm="1">
        <f t="array" ref="F139">_FV(A139,"Beta")</f>
        <v>0.66710000000000003</v>
      </c>
      <c r="G139" t="str" cm="1">
        <f t="array" ref="G139">_FV(A139,"Exchange")</f>
        <v>Nasdaq Stock Market</v>
      </c>
    </row>
    <row r="140" spans="1:7" hidden="1" x14ac:dyDescent="0.4">
      <c r="A140" t="e" vm="137">
        <v>#VALUE!</v>
      </c>
      <c r="B140" t="s">
        <v>137</v>
      </c>
      <c r="C140" t="s">
        <v>858</v>
      </c>
      <c r="D140" s="2">
        <v>1.2999999999999999E-3</v>
      </c>
      <c r="E140" s="2">
        <f t="shared" si="4"/>
        <v>1.4182849661793769E-3</v>
      </c>
      <c r="F140" s="3" cm="1">
        <f t="array" ref="F140">_FV(A140,"Beta")</f>
        <v>1.5773999999999999</v>
      </c>
      <c r="G140" t="str" cm="1">
        <f t="array" ref="G140">_FV(A140,"Exchange")</f>
        <v>Nasdaq Stock Market</v>
      </c>
    </row>
    <row r="141" spans="1:7" hidden="1" x14ac:dyDescent="0.4">
      <c r="A141" t="e" vm="138">
        <v>#VALUE!</v>
      </c>
      <c r="B141" t="s">
        <v>138</v>
      </c>
      <c r="C141" t="str">
        <f t="shared" si="5"/>
        <v>JPY </v>
      </c>
      <c r="D141" s="2">
        <v>1.2999999999999999E-3</v>
      </c>
      <c r="E141" s="2">
        <f t="shared" si="4"/>
        <v>1.4182849661793769E-3</v>
      </c>
      <c r="F141" s="3" cm="1">
        <f t="array" ref="F141">_FV(A141,"Beta")</f>
        <v>1.3509</v>
      </c>
      <c r="G141" t="s">
        <v>946</v>
      </c>
    </row>
    <row r="142" spans="1:7" hidden="1" x14ac:dyDescent="0.4">
      <c r="A142" t="e" vm="139">
        <v>#VALUE!</v>
      </c>
      <c r="B142" t="s">
        <v>139</v>
      </c>
      <c r="C142" t="s">
        <v>858</v>
      </c>
      <c r="D142" s="2">
        <v>1.2999999999999999E-3</v>
      </c>
      <c r="E142" s="2">
        <f t="shared" si="4"/>
        <v>1.4182849661793769E-3</v>
      </c>
      <c r="F142" s="3" cm="1">
        <f t="array" ref="F142">_FV(A142,"Beta")</f>
        <v>1.1171</v>
      </c>
      <c r="G142" t="str" cm="1">
        <f t="array" ref="G142">_FV(A142,"Exchange")</f>
        <v>Nasdaq Stock Market</v>
      </c>
    </row>
    <row r="143" spans="1:7" hidden="1" x14ac:dyDescent="0.4">
      <c r="A143" t="e" vm="140">
        <v>#VALUE!</v>
      </c>
      <c r="B143" t="s">
        <v>140</v>
      </c>
      <c r="C143" t="s">
        <v>858</v>
      </c>
      <c r="D143" s="2">
        <v>1.2999999999999999E-3</v>
      </c>
      <c r="E143" s="2">
        <f t="shared" si="4"/>
        <v>1.4182849661793769E-3</v>
      </c>
      <c r="F143" s="3" cm="1">
        <f t="array" ref="F143">_FV(A143,"Beta")</f>
        <v>1.0661</v>
      </c>
      <c r="G143" t="str" cm="1">
        <f t="array" ref="G143">_FV(A143,"Exchange")</f>
        <v>New York Stock Exchange</v>
      </c>
    </row>
    <row r="144" spans="1:7" hidden="1" x14ac:dyDescent="0.4">
      <c r="A144" t="e" vm="141">
        <v>#VALUE!</v>
      </c>
      <c r="B144" t="s">
        <v>141</v>
      </c>
      <c r="C144" t="s">
        <v>858</v>
      </c>
      <c r="D144" s="2">
        <v>1.2999999999999999E-3</v>
      </c>
      <c r="E144" s="2">
        <f t="shared" si="4"/>
        <v>1.4182849661793769E-3</v>
      </c>
      <c r="F144" s="3" cm="1">
        <f t="array" ref="F144">_FV(A144,"Beta")</f>
        <v>1.0447</v>
      </c>
      <c r="G144" t="str" cm="1">
        <f t="array" ref="G144">_FV(A144,"Exchange")</f>
        <v>Nasdaq Stock Market</v>
      </c>
    </row>
    <row r="145" spans="1:7" hidden="1" x14ac:dyDescent="0.4">
      <c r="A145" t="e" vm="142">
        <v>#VALUE!</v>
      </c>
      <c r="B145" t="s">
        <v>142</v>
      </c>
      <c r="C145" t="s">
        <v>858</v>
      </c>
      <c r="D145" s="2">
        <v>1.2999999999999999E-3</v>
      </c>
      <c r="E145" s="2">
        <f t="shared" si="4"/>
        <v>1.4182849661793769E-3</v>
      </c>
      <c r="F145" s="3" cm="1">
        <f t="array" ref="F145">_FV(A145,"Beta")</f>
        <v>1.137</v>
      </c>
      <c r="G145" t="str" cm="1">
        <f t="array" ref="G145">_FV(A145,"Exchange")</f>
        <v>Mexican Stock Exchange</v>
      </c>
    </row>
    <row r="146" spans="1:7" hidden="1" x14ac:dyDescent="0.4">
      <c r="A146" t="e" vm="143">
        <v>#VALUE!</v>
      </c>
      <c r="B146" t="s">
        <v>143</v>
      </c>
      <c r="C146" t="s">
        <v>858</v>
      </c>
      <c r="D146" s="2">
        <v>1.2999999999999999E-3</v>
      </c>
      <c r="E146" s="2">
        <f t="shared" si="4"/>
        <v>1.4182849661793769E-3</v>
      </c>
      <c r="F146" s="3" cm="1">
        <f t="array" ref="F146">_FV(A146,"Beta")</f>
        <v>0.75109999999999999</v>
      </c>
      <c r="G146" t="str" cm="1">
        <f t="array" ref="G146">_FV(A146,"Exchange")</f>
        <v>New York Stock Exchange</v>
      </c>
    </row>
    <row r="147" spans="1:7" hidden="1" x14ac:dyDescent="0.4">
      <c r="A147" t="e" vm="144">
        <v>#VALUE!</v>
      </c>
      <c r="B147" t="s">
        <v>144</v>
      </c>
      <c r="C147" t="str">
        <f t="shared" si="5"/>
        <v>EUR </v>
      </c>
      <c r="D147" s="2">
        <v>1.2999999999999999E-3</v>
      </c>
      <c r="E147" s="2">
        <f t="shared" si="4"/>
        <v>1.4182849661793769E-3</v>
      </c>
      <c r="F147" s="3" cm="1">
        <f t="array" ref="F147">_FV(A147,"Beta")</f>
        <v>0.72219999999999995</v>
      </c>
      <c r="G147" t="str" cm="1">
        <f t="array" ref="G147">_FV(A147,"Exchange")</f>
        <v>Deutsche Boerse AG</v>
      </c>
    </row>
    <row r="148" spans="1:7" hidden="1" x14ac:dyDescent="0.4">
      <c r="A148" t="e" vm="145">
        <v>#VALUE!</v>
      </c>
      <c r="B148" t="s">
        <v>145</v>
      </c>
      <c r="C148" t="str">
        <f t="shared" si="5"/>
        <v>CAD </v>
      </c>
      <c r="D148" s="2">
        <v>1.2999999999999999E-3</v>
      </c>
      <c r="E148" s="2">
        <f t="shared" si="4"/>
        <v>1.4182849661793769E-3</v>
      </c>
      <c r="F148" s="3" cm="1">
        <f t="array" ref="F148">_FV(A148,"Beta")</f>
        <v>0.77610000000000001</v>
      </c>
      <c r="G148" t="s">
        <v>882</v>
      </c>
    </row>
    <row r="149" spans="1:7" hidden="1" x14ac:dyDescent="0.4">
      <c r="A149" t="e" vm="146">
        <v>#VALUE!</v>
      </c>
      <c r="B149" t="s">
        <v>146</v>
      </c>
      <c r="C149" t="str">
        <f t="shared" si="5"/>
        <v>CHF </v>
      </c>
      <c r="D149" s="2">
        <v>1.2999999999999999E-3</v>
      </c>
      <c r="E149" s="2">
        <f t="shared" si="4"/>
        <v>1.4182849661793769E-3</v>
      </c>
      <c r="F149" s="3" cm="1">
        <f t="array" ref="F149">_FV(A149,"Beta")</f>
        <v>0.88270000000000004</v>
      </c>
      <c r="G149" t="str" cm="1">
        <f t="array" ref="G149">_FV(A149,"Exchange")</f>
        <v>SIX Swiss Exchange</v>
      </c>
    </row>
    <row r="150" spans="1:7" hidden="1" x14ac:dyDescent="0.4">
      <c r="A150" t="e" vm="147">
        <v>#VALUE!</v>
      </c>
      <c r="B150" t="s">
        <v>147</v>
      </c>
      <c r="C150" t="s">
        <v>858</v>
      </c>
      <c r="D150" s="2">
        <v>1.1999999999999999E-3</v>
      </c>
      <c r="E150" s="2">
        <f t="shared" si="4"/>
        <v>1.309186122627117E-3</v>
      </c>
      <c r="F150" s="3" cm="1">
        <f t="array" ref="F150">_FV(A150,"Beta")</f>
        <v>0.53790000000000004</v>
      </c>
      <c r="G150" t="str" cm="1">
        <f t="array" ref="G150">_FV(A150,"Exchange")</f>
        <v>Nasdaq Stock Market</v>
      </c>
    </row>
    <row r="151" spans="1:7" hidden="1" x14ac:dyDescent="0.4">
      <c r="A151" t="e" vm="148">
        <v>#VALUE!</v>
      </c>
      <c r="B151" t="s">
        <v>148</v>
      </c>
      <c r="C151" t="str">
        <f t="shared" si="5"/>
        <v>JPY </v>
      </c>
      <c r="D151" s="2">
        <v>1.1999999999999999E-3</v>
      </c>
      <c r="E151" s="2">
        <f t="shared" si="4"/>
        <v>1.309186122627117E-3</v>
      </c>
      <c r="F151" s="3" cm="1">
        <f t="array" ref="F151">_FV(A151,"Beta")</f>
        <v>1.0459000000000001</v>
      </c>
      <c r="G151" t="s">
        <v>946</v>
      </c>
    </row>
    <row r="152" spans="1:7" hidden="1" x14ac:dyDescent="0.4">
      <c r="A152" t="e" vm="149">
        <v>#VALUE!</v>
      </c>
      <c r="B152" t="s">
        <v>149</v>
      </c>
      <c r="C152" t="str">
        <f t="shared" si="5"/>
        <v>CHF </v>
      </c>
      <c r="D152" s="2">
        <v>1.1999999999999999E-3</v>
      </c>
      <c r="E152" s="2">
        <f t="shared" si="4"/>
        <v>1.309186122627117E-3</v>
      </c>
      <c r="F152" s="3" cm="1">
        <f t="array" ref="F152">_FV(A152,"Beta")</f>
        <v>1.181</v>
      </c>
      <c r="G152" t="s">
        <v>881</v>
      </c>
    </row>
    <row r="153" spans="1:7" hidden="1" x14ac:dyDescent="0.4">
      <c r="A153" t="e" vm="150">
        <v>#VALUE!</v>
      </c>
      <c r="B153" t="s">
        <v>150</v>
      </c>
      <c r="C153" t="str">
        <f t="shared" si="5"/>
        <v>EUR </v>
      </c>
      <c r="D153" s="2">
        <v>1.1999999999999999E-3</v>
      </c>
      <c r="E153" s="2">
        <f t="shared" si="4"/>
        <v>1.309186122627117E-3</v>
      </c>
      <c r="F153" s="3" cm="1">
        <f t="array" ref="F153">_FV(A153,"Beta")</f>
        <v>0.73270000000000002</v>
      </c>
      <c r="G153" t="str" cm="1">
        <f t="array" ref="G153">_FV(A153,"Exchange")</f>
        <v>Euronext Paris</v>
      </c>
    </row>
    <row r="154" spans="1:7" hidden="1" x14ac:dyDescent="0.4">
      <c r="A154" t="e" vm="151">
        <v>#VALUE!</v>
      </c>
      <c r="B154" t="s">
        <v>151</v>
      </c>
      <c r="C154" t="s">
        <v>858</v>
      </c>
      <c r="D154" s="2">
        <v>1.1999999999999999E-3</v>
      </c>
      <c r="E154" s="2">
        <f t="shared" si="4"/>
        <v>1.309186122627117E-3</v>
      </c>
      <c r="F154" s="3" cm="1">
        <f t="array" ref="F154">_FV(A154,"Beta")</f>
        <v>1.2718</v>
      </c>
      <c r="G154" t="str" cm="1">
        <f t="array" ref="G154">_FV(A154,"Exchange")</f>
        <v>New York Stock Exchange</v>
      </c>
    </row>
    <row r="155" spans="1:7" hidden="1" x14ac:dyDescent="0.4">
      <c r="A155" t="e" vm="152">
        <v>#VALUE!</v>
      </c>
      <c r="B155" t="s">
        <v>152</v>
      </c>
      <c r="C155" t="s">
        <v>858</v>
      </c>
      <c r="D155" s="2">
        <v>1.1999999999999999E-3</v>
      </c>
      <c r="E155" s="2">
        <f t="shared" si="4"/>
        <v>1.309186122627117E-3</v>
      </c>
      <c r="F155" s="3" cm="1">
        <f t="array" ref="F155">_FV(A155,"Beta")</f>
        <v>1.1828000000000001</v>
      </c>
      <c r="G155" t="str" cm="1">
        <f t="array" ref="G155">_FV(A155,"Exchange")</f>
        <v>New York Stock Exchange</v>
      </c>
    </row>
    <row r="156" spans="1:7" hidden="1" x14ac:dyDescent="0.4">
      <c r="A156" t="e" vm="153">
        <v>#VALUE!</v>
      </c>
      <c r="B156" t="s">
        <v>153</v>
      </c>
      <c r="C156" t="str">
        <f t="shared" si="5"/>
        <v>CAD </v>
      </c>
      <c r="D156" s="2">
        <v>1.1999999999999999E-3</v>
      </c>
      <c r="E156" s="2">
        <f t="shared" si="4"/>
        <v>1.309186122627117E-3</v>
      </c>
      <c r="F156" s="3" cm="1">
        <f t="array" ref="F156">_FV(A156,"Beta")</f>
        <v>1.9538</v>
      </c>
      <c r="G156" t="s">
        <v>882</v>
      </c>
    </row>
    <row r="157" spans="1:7" hidden="1" x14ac:dyDescent="0.4">
      <c r="A157" t="e" vm="154">
        <v>#VALUE!</v>
      </c>
      <c r="B157" t="s">
        <v>154</v>
      </c>
      <c r="C157" t="str">
        <f t="shared" si="5"/>
        <v>JPY </v>
      </c>
      <c r="D157" s="2">
        <v>1.1999999999999999E-3</v>
      </c>
      <c r="E157" s="2">
        <f t="shared" si="4"/>
        <v>1.309186122627117E-3</v>
      </c>
      <c r="F157" s="3" cm="1">
        <f t="array" ref="F157">_FV(A157,"Beta")</f>
        <v>1.2821</v>
      </c>
      <c r="G157" t="s">
        <v>946</v>
      </c>
    </row>
    <row r="158" spans="1:7" hidden="1" x14ac:dyDescent="0.4">
      <c r="A158" t="e" vm="155">
        <v>#VALUE!</v>
      </c>
      <c r="B158" t="s">
        <v>155</v>
      </c>
      <c r="C158" t="str">
        <f t="shared" si="5"/>
        <v>CAD </v>
      </c>
      <c r="D158" s="2">
        <v>1.1999999999999999E-3</v>
      </c>
      <c r="E158" s="2">
        <f t="shared" si="4"/>
        <v>1.309186122627117E-3</v>
      </c>
      <c r="F158" s="3" cm="1">
        <f t="array" ref="F158">_FV(A158,"Beta")</f>
        <v>0.65629999999999999</v>
      </c>
      <c r="G158" t="s">
        <v>882</v>
      </c>
    </row>
    <row r="159" spans="1:7" hidden="1" x14ac:dyDescent="0.4">
      <c r="A159" t="e" vm="156">
        <v>#VALUE!</v>
      </c>
      <c r="B159" t="s">
        <v>156</v>
      </c>
      <c r="C159" t="str">
        <f t="shared" si="5"/>
        <v>EUR </v>
      </c>
      <c r="D159" s="2">
        <v>1.1999999999999999E-3</v>
      </c>
      <c r="E159" s="2">
        <f t="shared" si="4"/>
        <v>1.309186122627117E-3</v>
      </c>
      <c r="F159" s="3" cm="1">
        <f t="array" ref="F159">_FV(A159,"Beta")</f>
        <v>1.4233</v>
      </c>
      <c r="G159" t="str" cm="1">
        <f t="array" ref="G159">_FV(A159,"Exchange")</f>
        <v>Euronext Paris</v>
      </c>
    </row>
    <row r="160" spans="1:7" hidden="1" x14ac:dyDescent="0.4">
      <c r="A160" t="e" vm="157">
        <v>#VALUE!</v>
      </c>
      <c r="B160" t="s">
        <v>157</v>
      </c>
      <c r="C160" t="s">
        <v>858</v>
      </c>
      <c r="D160" s="2">
        <v>1.1999999999999999E-3</v>
      </c>
      <c r="E160" s="2">
        <f t="shared" si="4"/>
        <v>1.309186122627117E-3</v>
      </c>
      <c r="F160" s="3" cm="1">
        <f t="array" ref="F160">_FV(A160,"Beta")</f>
        <v>0.66069999999999995</v>
      </c>
      <c r="G160" t="str" cm="1">
        <f t="array" ref="G160">_FV(A160,"Exchange")</f>
        <v>New York Stock Exchange</v>
      </c>
    </row>
    <row r="161" spans="1:7" hidden="1" x14ac:dyDescent="0.4">
      <c r="A161" t="e" vm="158">
        <v>#VALUE!</v>
      </c>
      <c r="B161" t="s">
        <v>158</v>
      </c>
      <c r="C161" t="s">
        <v>858</v>
      </c>
      <c r="D161" s="2">
        <v>1.1999999999999999E-3</v>
      </c>
      <c r="E161" s="2">
        <f t="shared" si="4"/>
        <v>1.309186122627117E-3</v>
      </c>
      <c r="F161" s="3" cm="1">
        <f t="array" ref="F161">_FV(A161,"Beta")</f>
        <v>0.44030000000000002</v>
      </c>
      <c r="G161" t="str" cm="1">
        <f t="array" ref="G161">_FV(A161,"Exchange")</f>
        <v>New York Stock Exchange</v>
      </c>
    </row>
    <row r="162" spans="1:7" hidden="1" x14ac:dyDescent="0.4">
      <c r="A162" t="e" vm="159">
        <v>#VALUE!</v>
      </c>
      <c r="B162" t="s">
        <v>159</v>
      </c>
      <c r="C162" t="s">
        <v>858</v>
      </c>
      <c r="D162" s="2">
        <v>1.1999999999999999E-3</v>
      </c>
      <c r="E162" s="2">
        <f t="shared" si="4"/>
        <v>1.309186122627117E-3</v>
      </c>
      <c r="F162" s="3" cm="1">
        <f t="array" ref="F162">_FV(A162,"Beta")</f>
        <v>1.1976</v>
      </c>
      <c r="G162" t="str" cm="1">
        <f t="array" ref="G162">_FV(A162,"Exchange")</f>
        <v>Nasdaq Stock Market</v>
      </c>
    </row>
    <row r="163" spans="1:7" hidden="1" x14ac:dyDescent="0.4">
      <c r="A163" t="e" vm="160">
        <v>#VALUE!</v>
      </c>
      <c r="B163" t="s">
        <v>160</v>
      </c>
      <c r="C163" t="str">
        <f t="shared" si="5"/>
        <v>CAD </v>
      </c>
      <c r="D163" s="2">
        <v>1.1999999999999999E-3</v>
      </c>
      <c r="E163" s="2">
        <f t="shared" si="4"/>
        <v>1.309186122627117E-3</v>
      </c>
      <c r="F163" s="3" cm="1">
        <f t="array" ref="F163">_FV(A163,"Beta")</f>
        <v>0.89380000000000004</v>
      </c>
      <c r="G163" t="s">
        <v>882</v>
      </c>
    </row>
    <row r="164" spans="1:7" hidden="1" x14ac:dyDescent="0.4">
      <c r="A164" t="e" vm="161">
        <v>#VALUE!</v>
      </c>
      <c r="B164" t="s">
        <v>161</v>
      </c>
      <c r="C164" t="s">
        <v>858</v>
      </c>
      <c r="D164" s="2">
        <v>1.1999999999999999E-3</v>
      </c>
      <c r="E164" s="2">
        <f t="shared" si="4"/>
        <v>1.309186122627117E-3</v>
      </c>
      <c r="F164" s="3" cm="1">
        <f t="array" ref="F164">_FV(A164,"Beta")</f>
        <v>1.0760000000000001</v>
      </c>
      <c r="G164" t="str" cm="1">
        <f t="array" ref="G164">_FV(A164,"Exchange")</f>
        <v>Nasdaq Stock Market</v>
      </c>
    </row>
    <row r="165" spans="1:7" hidden="1" x14ac:dyDescent="0.4">
      <c r="A165" t="e" vm="162">
        <v>#VALUE!</v>
      </c>
      <c r="B165" t="s">
        <v>162</v>
      </c>
      <c r="C165" t="s">
        <v>858</v>
      </c>
      <c r="D165" s="2">
        <v>1.1000000000000001E-3</v>
      </c>
      <c r="E165" s="2">
        <f t="shared" si="4"/>
        <v>1.2000872790748575E-3</v>
      </c>
      <c r="F165" s="3" cm="1">
        <f t="array" ref="F165">_FV(A165,"Beta")</f>
        <v>0.45440000000000003</v>
      </c>
      <c r="G165" t="str" cm="1">
        <f t="array" ref="G165">_FV(A165,"Exchange")</f>
        <v>New York Stock Exchange</v>
      </c>
    </row>
    <row r="166" spans="1:7" hidden="1" x14ac:dyDescent="0.4">
      <c r="A166" t="e" vm="163">
        <v>#VALUE!</v>
      </c>
      <c r="B166" t="s">
        <v>163</v>
      </c>
      <c r="C166" t="s">
        <v>858</v>
      </c>
      <c r="D166" s="2">
        <v>1.1000000000000001E-3</v>
      </c>
      <c r="E166" s="2">
        <f t="shared" si="4"/>
        <v>1.2000872790748575E-3</v>
      </c>
      <c r="F166" s="3" cm="1">
        <f t="array" ref="F166">_FV(A166,"Beta")</f>
        <v>0.49380000000000002</v>
      </c>
      <c r="G166" t="str" cm="1">
        <f t="array" ref="G166">_FV(A166,"Exchange")</f>
        <v>Wiener Boerse</v>
      </c>
    </row>
    <row r="167" spans="1:7" x14ac:dyDescent="0.4">
      <c r="A167" t="e" vm="164">
        <v>#VALUE!</v>
      </c>
      <c r="B167" t="s">
        <v>164</v>
      </c>
      <c r="C167" t="str">
        <f t="shared" si="5"/>
        <v>EUR </v>
      </c>
      <c r="D167" s="2">
        <v>1.1000000000000001E-3</v>
      </c>
      <c r="E167" s="2">
        <f t="shared" si="4"/>
        <v>1.2000872790748575E-3</v>
      </c>
      <c r="F167" s="3">
        <v>0.56999999999999995</v>
      </c>
      <c r="G167" t="s">
        <v>844</v>
      </c>
    </row>
    <row r="168" spans="1:7" hidden="1" x14ac:dyDescent="0.4">
      <c r="A168" t="e" vm="165">
        <v>#VALUE!</v>
      </c>
      <c r="B168" t="s">
        <v>165</v>
      </c>
      <c r="C168" t="str">
        <f t="shared" si="5"/>
        <v>CAD </v>
      </c>
      <c r="D168" s="2">
        <v>1.1000000000000001E-3</v>
      </c>
      <c r="E168" s="2">
        <f t="shared" si="4"/>
        <v>1.2000872790748575E-3</v>
      </c>
      <c r="F168" s="3" cm="1">
        <f t="array" ref="F168">_FV(A168,"Beta")</f>
        <v>1.1746000000000001</v>
      </c>
      <c r="G168" t="s">
        <v>882</v>
      </c>
    </row>
    <row r="169" spans="1:7" hidden="1" x14ac:dyDescent="0.4">
      <c r="A169" t="e" vm="166">
        <v>#VALUE!</v>
      </c>
      <c r="B169" t="s">
        <v>166</v>
      </c>
      <c r="C169" t="str">
        <f t="shared" si="5"/>
        <v>JPY </v>
      </c>
      <c r="D169" s="2">
        <v>1.1000000000000001E-3</v>
      </c>
      <c r="E169" s="2">
        <f t="shared" si="4"/>
        <v>1.2000872790748575E-3</v>
      </c>
      <c r="F169" s="3" cm="1">
        <f t="array" ref="F169">_FV(A169,"Beta")</f>
        <v>0.62849999999999995</v>
      </c>
      <c r="G169" t="s">
        <v>946</v>
      </c>
    </row>
    <row r="170" spans="1:7" hidden="1" x14ac:dyDescent="0.4">
      <c r="A170" t="e" vm="167">
        <v>#VALUE!</v>
      </c>
      <c r="B170" t="s">
        <v>167</v>
      </c>
      <c r="C170" t="str">
        <f t="shared" si="5"/>
        <v>GBX </v>
      </c>
      <c r="D170" s="2">
        <v>1.1000000000000001E-3</v>
      </c>
      <c r="E170" s="2">
        <f t="shared" si="4"/>
        <v>1.2000872790748575E-3</v>
      </c>
      <c r="F170" s="3" cm="1">
        <f t="array" ref="F170">_FV(A170,"Beta")</f>
        <v>0.71850000000000003</v>
      </c>
      <c r="G170" t="s">
        <v>873</v>
      </c>
    </row>
    <row r="171" spans="1:7" hidden="1" x14ac:dyDescent="0.4">
      <c r="A171" t="e" vm="168">
        <v>#VALUE!</v>
      </c>
      <c r="B171" t="s">
        <v>168</v>
      </c>
      <c r="C171" t="s">
        <v>858</v>
      </c>
      <c r="D171" s="2">
        <v>1.1000000000000001E-3</v>
      </c>
      <c r="E171" s="2">
        <f t="shared" si="4"/>
        <v>1.2000872790748575E-3</v>
      </c>
      <c r="F171" s="3" cm="1">
        <f t="array" ref="F171">_FV(A171,"Beta")</f>
        <v>1.4761</v>
      </c>
      <c r="G171" t="str" cm="1">
        <f t="array" ref="G171">_FV(A171,"Exchange")</f>
        <v>New York Stock Exchange</v>
      </c>
    </row>
    <row r="172" spans="1:7" hidden="1" x14ac:dyDescent="0.4">
      <c r="A172" t="e" vm="169">
        <v>#VALUE!</v>
      </c>
      <c r="B172" t="s">
        <v>169</v>
      </c>
      <c r="C172" t="s">
        <v>858</v>
      </c>
      <c r="D172" s="2">
        <v>1.1000000000000001E-3</v>
      </c>
      <c r="E172" s="2">
        <f t="shared" si="4"/>
        <v>1.2000872790748575E-3</v>
      </c>
      <c r="F172" s="3" cm="1">
        <f t="array" ref="F172">_FV(A172,"Beta")</f>
        <v>1.2173</v>
      </c>
      <c r="G172" t="str" cm="1">
        <f t="array" ref="G172">_FV(A172,"Exchange")</f>
        <v>New York Stock Exchange</v>
      </c>
    </row>
    <row r="173" spans="1:7" hidden="1" x14ac:dyDescent="0.4">
      <c r="A173" t="e" vm="170">
        <v>#VALUE!</v>
      </c>
      <c r="B173" t="s">
        <v>170</v>
      </c>
      <c r="C173" t="s">
        <v>858</v>
      </c>
      <c r="D173" s="2">
        <v>1.1000000000000001E-3</v>
      </c>
      <c r="E173" s="2">
        <f t="shared" si="4"/>
        <v>1.2000872790748575E-3</v>
      </c>
      <c r="F173" s="3" cm="1">
        <f t="array" ref="F173">_FV(A173,"Beta")</f>
        <v>0.46389999999999998</v>
      </c>
      <c r="G173" t="str" cm="1">
        <f t="array" ref="G173">_FV(A173,"Exchange")</f>
        <v>New York Stock Exchange</v>
      </c>
    </row>
    <row r="174" spans="1:7" hidden="1" x14ac:dyDescent="0.4">
      <c r="A174" t="e" vm="171">
        <v>#VALUE!</v>
      </c>
      <c r="B174" t="s">
        <v>171</v>
      </c>
      <c r="C174" t="s">
        <v>858</v>
      </c>
      <c r="D174" s="2">
        <v>1.1000000000000001E-3</v>
      </c>
      <c r="E174" s="2">
        <f t="shared" si="4"/>
        <v>1.2000872790748575E-3</v>
      </c>
      <c r="F174" s="3" cm="1">
        <f t="array" ref="F174">_FV(A174,"Beta")</f>
        <v>1.4656</v>
      </c>
      <c r="G174" t="str" cm="1">
        <f t="array" ref="G174">_FV(A174,"Exchange")</f>
        <v>New York Stock Exchange</v>
      </c>
    </row>
    <row r="175" spans="1:7" hidden="1" x14ac:dyDescent="0.4">
      <c r="A175" t="e" vm="172">
        <v>#VALUE!</v>
      </c>
      <c r="B175" t="s">
        <v>172</v>
      </c>
      <c r="C175" t="s">
        <v>858</v>
      </c>
      <c r="D175" s="2">
        <v>1.1000000000000001E-3</v>
      </c>
      <c r="E175" s="2">
        <f t="shared" si="4"/>
        <v>1.2000872790748575E-3</v>
      </c>
      <c r="F175" s="3" cm="1">
        <f t="array" ref="F175">_FV(A175,"Beta")</f>
        <v>1.0606</v>
      </c>
      <c r="G175" t="str" cm="1">
        <f t="array" ref="G175">_FV(A175,"Exchange")</f>
        <v>New York Stock Exchange</v>
      </c>
    </row>
    <row r="176" spans="1:7" hidden="1" x14ac:dyDescent="0.4">
      <c r="A176" t="e" vm="173">
        <v>#VALUE!</v>
      </c>
      <c r="B176" t="s">
        <v>173</v>
      </c>
      <c r="C176" t="s">
        <v>858</v>
      </c>
      <c r="D176" s="2">
        <v>1.1000000000000001E-3</v>
      </c>
      <c r="E176" s="2">
        <f t="shared" si="4"/>
        <v>1.2000872790748575E-3</v>
      </c>
      <c r="F176" s="3" cm="1">
        <f t="array" ref="F176">_FV(A176,"Beta")</f>
        <v>1.3478000000000001</v>
      </c>
      <c r="G176" t="str" cm="1">
        <f t="array" ref="G176">_FV(A176,"Exchange")</f>
        <v>New York Stock Exchange</v>
      </c>
    </row>
    <row r="177" spans="1:7" hidden="1" x14ac:dyDescent="0.4">
      <c r="A177" t="e" vm="174">
        <v>#VALUE!</v>
      </c>
      <c r="B177" t="s">
        <v>174</v>
      </c>
      <c r="C177" t="s">
        <v>858</v>
      </c>
      <c r="D177" s="2">
        <v>1.1000000000000001E-3</v>
      </c>
      <c r="E177" s="2">
        <f t="shared" si="4"/>
        <v>1.2000872790748575E-3</v>
      </c>
      <c r="F177" s="3" cm="1">
        <f t="array" ref="F177">_FV(A177,"Beta")</f>
        <v>1.6072</v>
      </c>
      <c r="G177" t="str" cm="1">
        <f t="array" ref="G177">_FV(A177,"Exchange")</f>
        <v>New York Stock Exchange</v>
      </c>
    </row>
    <row r="178" spans="1:7" hidden="1" x14ac:dyDescent="0.4">
      <c r="A178" t="e" vm="175">
        <v>#VALUE!</v>
      </c>
      <c r="B178" t="s">
        <v>175</v>
      </c>
      <c r="C178" t="str">
        <f t="shared" si="5"/>
        <v>AUD </v>
      </c>
      <c r="D178" s="2">
        <v>1.1000000000000001E-3</v>
      </c>
      <c r="E178" s="2">
        <f t="shared" si="4"/>
        <v>1.2000872790748575E-3</v>
      </c>
      <c r="F178" s="3" cm="1">
        <f t="array" ref="F178">_FV(A178,"Beta")</f>
        <v>1.2339</v>
      </c>
      <c r="G178" t="s">
        <v>861</v>
      </c>
    </row>
    <row r="179" spans="1:7" hidden="1" x14ac:dyDescent="0.4">
      <c r="A179" t="e" vm="176">
        <v>#VALUE!</v>
      </c>
      <c r="B179" t="s">
        <v>176</v>
      </c>
      <c r="C179" t="s">
        <v>858</v>
      </c>
      <c r="D179" s="2">
        <v>1.1000000000000001E-3</v>
      </c>
      <c r="E179" s="2">
        <f t="shared" si="4"/>
        <v>1.2000872790748575E-3</v>
      </c>
      <c r="F179" s="3" cm="1">
        <f t="array" ref="F179">_FV(A179,"Beta")</f>
        <v>1.0583</v>
      </c>
      <c r="G179" t="str" cm="1">
        <f t="array" ref="G179">_FV(A179,"Exchange")</f>
        <v>New York Stock Exchange</v>
      </c>
    </row>
    <row r="180" spans="1:7" x14ac:dyDescent="0.4">
      <c r="A180" t="e" vm="177">
        <v>#VALUE!</v>
      </c>
      <c r="B180" t="s">
        <v>177</v>
      </c>
      <c r="C180" t="str">
        <f t="shared" si="5"/>
        <v>EUR </v>
      </c>
      <c r="D180" s="2">
        <v>1.1000000000000001E-3</v>
      </c>
      <c r="E180" s="2">
        <f t="shared" si="4"/>
        <v>1.2000872790748575E-3</v>
      </c>
      <c r="F180" s="3" cm="1">
        <f t="array" ref="F180">_FV(A180,"Beta")</f>
        <v>1.5787</v>
      </c>
      <c r="G180" t="str" cm="1">
        <f t="array" ref="G180">_FV(A180,"Exchange")</f>
        <v>Bolsas y Mercados Espanoles</v>
      </c>
    </row>
    <row r="181" spans="1:7" hidden="1" x14ac:dyDescent="0.4">
      <c r="A181" t="e" vm="178">
        <v>#VALUE!</v>
      </c>
      <c r="B181" t="s">
        <v>178</v>
      </c>
      <c r="C181" t="s">
        <v>858</v>
      </c>
      <c r="D181" s="2">
        <v>1.1000000000000001E-3</v>
      </c>
      <c r="E181" s="2">
        <f t="shared" si="4"/>
        <v>1.2000872790748575E-3</v>
      </c>
      <c r="F181" s="3" cm="1">
        <f t="array" ref="F181">_FV(A181,"Beta")</f>
        <v>1.2688999999999999</v>
      </c>
      <c r="G181" t="str" cm="1">
        <f t="array" ref="G181">_FV(A181,"Exchange")</f>
        <v>New York Stock Exchange</v>
      </c>
    </row>
    <row r="182" spans="1:7" hidden="1" x14ac:dyDescent="0.4">
      <c r="A182" t="e" vm="179">
        <v>#VALUE!</v>
      </c>
      <c r="B182" t="s">
        <v>179</v>
      </c>
      <c r="C182" t="s">
        <v>858</v>
      </c>
      <c r="D182" s="2">
        <v>1.1000000000000001E-3</v>
      </c>
      <c r="E182" s="2">
        <f t="shared" si="4"/>
        <v>1.2000872790748575E-3</v>
      </c>
      <c r="F182" s="3" cm="1">
        <f t="array" ref="F182">_FV(A182,"Beta")</f>
        <v>1.3677999999999999</v>
      </c>
      <c r="G182" t="str" cm="1">
        <f t="array" ref="G182">_FV(A182,"Exchange")</f>
        <v>Nasdaq Stock Market</v>
      </c>
    </row>
    <row r="183" spans="1:7" hidden="1" x14ac:dyDescent="0.4">
      <c r="A183" t="e" vm="180">
        <v>#VALUE!</v>
      </c>
      <c r="B183" t="s">
        <v>180</v>
      </c>
      <c r="C183" t="s">
        <v>858</v>
      </c>
      <c r="D183" s="2">
        <v>1.1000000000000001E-3</v>
      </c>
      <c r="E183" s="2">
        <f t="shared" si="4"/>
        <v>1.2000872790748575E-3</v>
      </c>
      <c r="F183" s="3" cm="1">
        <f t="array" ref="F183">_FV(A183,"Beta")</f>
        <v>0.90280000000000005</v>
      </c>
      <c r="G183" t="str" cm="1">
        <f t="array" ref="G183">_FV(A183,"Exchange")</f>
        <v>New York Stock Exchange</v>
      </c>
    </row>
    <row r="184" spans="1:7" hidden="1" x14ac:dyDescent="0.4">
      <c r="A184" t="e" vm="181">
        <v>#VALUE!</v>
      </c>
      <c r="B184" t="s">
        <v>181</v>
      </c>
      <c r="C184" t="s">
        <v>858</v>
      </c>
      <c r="D184" s="2">
        <v>1E-3</v>
      </c>
      <c r="E184" s="2">
        <f t="shared" si="4"/>
        <v>1.0909884355225976E-3</v>
      </c>
      <c r="F184" s="3" cm="1">
        <f t="array" ref="F184">_FV(A184,"Beta")</f>
        <v>0.38540000000000002</v>
      </c>
      <c r="G184" t="str" cm="1">
        <f t="array" ref="G184">_FV(A184,"Exchange")</f>
        <v>New York Stock Exchange</v>
      </c>
    </row>
    <row r="185" spans="1:7" hidden="1" x14ac:dyDescent="0.4">
      <c r="A185" t="e" vm="182">
        <v>#VALUE!</v>
      </c>
      <c r="B185" t="s">
        <v>182</v>
      </c>
      <c r="C185" t="str">
        <f t="shared" si="5"/>
        <v>EUR </v>
      </c>
      <c r="D185" s="2">
        <v>1E-3</v>
      </c>
      <c r="E185" s="2">
        <f t="shared" si="4"/>
        <v>1.0909884355225976E-3</v>
      </c>
      <c r="F185" s="3" cm="1">
        <f t="array" ref="F185">_FV(A185,"Beta")</f>
        <v>1.3047</v>
      </c>
      <c r="G185" t="str" cm="1">
        <f t="array" ref="G185">_FV(A185,"Exchange")</f>
        <v>Deutsche Boerse AG</v>
      </c>
    </row>
    <row r="186" spans="1:7" hidden="1" x14ac:dyDescent="0.4">
      <c r="A186" t="e" vm="183">
        <v>#VALUE!</v>
      </c>
      <c r="B186" t="s">
        <v>183</v>
      </c>
      <c r="C186" t="str">
        <f t="shared" si="5"/>
        <v>GBX </v>
      </c>
      <c r="D186" s="2">
        <v>1E-3</v>
      </c>
      <c r="E186" s="2">
        <f t="shared" si="4"/>
        <v>1.0909884355225976E-3</v>
      </c>
      <c r="F186" s="3" cm="1">
        <f t="array" ref="F186">_FV(A186,"Beta")</f>
        <v>0.51090000000000002</v>
      </c>
      <c r="G186" t="s">
        <v>873</v>
      </c>
    </row>
    <row r="187" spans="1:7" hidden="1" x14ac:dyDescent="0.4">
      <c r="A187" t="e" vm="184">
        <v>#VALUE!</v>
      </c>
      <c r="B187" t="s">
        <v>184</v>
      </c>
      <c r="C187" t="s">
        <v>858</v>
      </c>
      <c r="D187" s="2">
        <v>1E-3</v>
      </c>
      <c r="E187" s="2">
        <f t="shared" si="4"/>
        <v>1.0909884355225976E-3</v>
      </c>
      <c r="F187" s="3" cm="1">
        <f t="array" ref="F187">_FV(A187,"Beta")</f>
        <v>0.91769999999999996</v>
      </c>
      <c r="G187" t="str" cm="1">
        <f t="array" ref="G187">_FV(A187,"Exchange")</f>
        <v>New York Stock Exchange</v>
      </c>
    </row>
    <row r="188" spans="1:7" hidden="1" x14ac:dyDescent="0.4">
      <c r="A188" t="e" vm="185">
        <v>#VALUE!</v>
      </c>
      <c r="B188" t="s">
        <v>185</v>
      </c>
      <c r="C188" t="str">
        <f t="shared" si="5"/>
        <v>JPY </v>
      </c>
      <c r="D188" s="2">
        <v>1E-3</v>
      </c>
      <c r="E188" s="2">
        <f t="shared" si="4"/>
        <v>1.0909884355225976E-3</v>
      </c>
      <c r="F188" s="3" cm="1">
        <f t="array" ref="F188">_FV(A188,"Beta")</f>
        <v>1.0951</v>
      </c>
      <c r="G188" t="s">
        <v>946</v>
      </c>
    </row>
    <row r="189" spans="1:7" hidden="1" x14ac:dyDescent="0.4">
      <c r="A189" t="e" vm="186">
        <v>#VALUE!</v>
      </c>
      <c r="B189" t="s">
        <v>186</v>
      </c>
      <c r="C189" t="s">
        <v>858</v>
      </c>
      <c r="D189" s="2">
        <v>1E-3</v>
      </c>
      <c r="E189" s="2">
        <f t="shared" si="4"/>
        <v>1.0909884355225976E-3</v>
      </c>
      <c r="F189" s="3" cm="1">
        <f t="array" ref="F189">_FV(A189,"Beta")</f>
        <v>1.4605999999999999</v>
      </c>
      <c r="G189" t="str" cm="1">
        <f t="array" ref="G189">_FV(A189,"Exchange")</f>
        <v>Nasdaq Stock Market</v>
      </c>
    </row>
    <row r="190" spans="1:7" hidden="1" x14ac:dyDescent="0.4">
      <c r="A190" t="e" vm="187">
        <v>#VALUE!</v>
      </c>
      <c r="B190" t="s">
        <v>187</v>
      </c>
      <c r="C190" t="s">
        <v>858</v>
      </c>
      <c r="D190" s="2">
        <v>1E-3</v>
      </c>
      <c r="E190" s="2">
        <f t="shared" si="4"/>
        <v>1.0909884355225976E-3</v>
      </c>
      <c r="F190" s="3" cm="1">
        <f t="array" ref="F190">_FV(A190,"Beta")</f>
        <v>0.9103</v>
      </c>
      <c r="G190" t="str" cm="1">
        <f t="array" ref="G190">_FV(A190,"Exchange")</f>
        <v>Nasdaq Stock Market</v>
      </c>
    </row>
    <row r="191" spans="1:7" hidden="1" x14ac:dyDescent="0.4">
      <c r="A191" t="e" vm="188">
        <v>#VALUE!</v>
      </c>
      <c r="B191" t="s">
        <v>188</v>
      </c>
      <c r="C191" t="s">
        <v>858</v>
      </c>
      <c r="D191" s="2">
        <v>1E-3</v>
      </c>
      <c r="E191" s="2">
        <f t="shared" si="4"/>
        <v>1.0909884355225976E-3</v>
      </c>
      <c r="F191" s="3" cm="1">
        <f t="array" ref="F191">_FV(A191,"Beta")</f>
        <v>1.3341000000000001</v>
      </c>
      <c r="G191" t="str" cm="1">
        <f t="array" ref="G191">_FV(A191,"Exchange")</f>
        <v>New York Stock Exchange</v>
      </c>
    </row>
    <row r="192" spans="1:7" hidden="1" x14ac:dyDescent="0.4">
      <c r="A192" t="e" vm="189">
        <v>#VALUE!</v>
      </c>
      <c r="B192" t="s">
        <v>189</v>
      </c>
      <c r="C192" t="s">
        <v>858</v>
      </c>
      <c r="D192" s="2">
        <v>1E-3</v>
      </c>
      <c r="E192" s="2">
        <f t="shared" si="4"/>
        <v>1.0909884355225976E-3</v>
      </c>
      <c r="F192" s="3" cm="1">
        <f t="array" ref="F192">_FV(A192,"Beta")</f>
        <v>1.0722</v>
      </c>
      <c r="G192" t="str" cm="1">
        <f t="array" ref="G192">_FV(A192,"Exchange")</f>
        <v>New York Stock Exchange</v>
      </c>
    </row>
    <row r="193" spans="1:7" hidden="1" x14ac:dyDescent="0.4">
      <c r="A193" t="e" vm="190">
        <v>#VALUE!</v>
      </c>
      <c r="B193" t="s">
        <v>190</v>
      </c>
      <c r="C193" t="str">
        <f t="shared" si="5"/>
        <v>EUR </v>
      </c>
      <c r="D193" s="2">
        <v>1E-3</v>
      </c>
      <c r="E193" s="2">
        <f t="shared" si="4"/>
        <v>1.0909884355225976E-3</v>
      </c>
      <c r="F193" s="3" cm="1">
        <f t="array" ref="F193">_FV(A193,"Beta")</f>
        <v>0.91120000000000001</v>
      </c>
      <c r="G193" t="str" cm="1">
        <f t="array" ref="G193">_FV(A193,"Exchange")</f>
        <v>Deutsche Boerse AG</v>
      </c>
    </row>
    <row r="194" spans="1:7" hidden="1" x14ac:dyDescent="0.4">
      <c r="A194" t="e" vm="191">
        <v>#VALUE!</v>
      </c>
      <c r="B194" t="s">
        <v>191</v>
      </c>
      <c r="C194" t="str">
        <f t="shared" si="5"/>
        <v>JPY </v>
      </c>
      <c r="D194" s="2">
        <v>1E-3</v>
      </c>
      <c r="E194" s="2">
        <f t="shared" si="4"/>
        <v>1.0909884355225976E-3</v>
      </c>
      <c r="F194" s="3" cm="1">
        <f t="array" ref="F194">_FV(A194,"Beta")</f>
        <v>0.96840000000000004</v>
      </c>
      <c r="G194" t="s">
        <v>946</v>
      </c>
    </row>
    <row r="195" spans="1:7" hidden="1" x14ac:dyDescent="0.4">
      <c r="A195" t="e" vm="192">
        <v>#VALUE!</v>
      </c>
      <c r="B195" t="s">
        <v>192</v>
      </c>
      <c r="C195" t="s">
        <v>858</v>
      </c>
      <c r="D195" s="2">
        <v>1E-3</v>
      </c>
      <c r="E195" s="2">
        <f t="shared" si="4"/>
        <v>1.0909884355225976E-3</v>
      </c>
      <c r="F195" s="3" cm="1">
        <f t="array" ref="F195">_FV(A195,"Beta")</f>
        <v>1.2444999999999999</v>
      </c>
      <c r="G195" t="str" cm="1">
        <f t="array" ref="G195">_FV(A195,"Exchange")</f>
        <v>Nasdaq Stock Market</v>
      </c>
    </row>
    <row r="196" spans="1:7" hidden="1" x14ac:dyDescent="0.4">
      <c r="A196" t="e" vm="193">
        <v>#VALUE!</v>
      </c>
      <c r="B196" t="s">
        <v>193</v>
      </c>
      <c r="C196" t="str">
        <f t="shared" si="5"/>
        <v>EUR </v>
      </c>
      <c r="D196" s="2">
        <v>1E-3</v>
      </c>
      <c r="E196" s="2">
        <f t="shared" ref="E196:E259" si="6">D196/$D$1</f>
        <v>1.0909884355225976E-3</v>
      </c>
      <c r="F196" s="3" cm="1">
        <f t="array" ref="F196">_FV(A196,"Beta")</f>
        <v>1.4460999999999999</v>
      </c>
      <c r="G196" t="str" cm="1">
        <f t="array" ref="G196">_FV(A196,"Exchange")</f>
        <v>Deutsche Boerse AG</v>
      </c>
    </row>
    <row r="197" spans="1:7" hidden="1" x14ac:dyDescent="0.4">
      <c r="A197" t="e" vm="194">
        <v>#VALUE!</v>
      </c>
      <c r="B197" t="s">
        <v>194</v>
      </c>
      <c r="C197" t="s">
        <v>858</v>
      </c>
      <c r="D197" s="2">
        <v>1E-3</v>
      </c>
      <c r="E197" s="2">
        <f t="shared" si="6"/>
        <v>1.0909884355225976E-3</v>
      </c>
      <c r="F197" s="3" cm="1">
        <f t="array" ref="F197">_FV(A197,"Beta")</f>
        <v>1.0116000000000001</v>
      </c>
      <c r="G197" t="str" cm="1">
        <f t="array" ref="G197">_FV(A197,"Exchange")</f>
        <v>Nasdaq Stock Market</v>
      </c>
    </row>
    <row r="198" spans="1:7" hidden="1" x14ac:dyDescent="0.4">
      <c r="A198" t="e" vm="195">
        <v>#VALUE!</v>
      </c>
      <c r="B198" t="s">
        <v>195</v>
      </c>
      <c r="C198" t="s">
        <v>858</v>
      </c>
      <c r="D198" s="2">
        <v>1E-3</v>
      </c>
      <c r="E198" s="2">
        <f t="shared" si="6"/>
        <v>1.0909884355225976E-3</v>
      </c>
      <c r="F198" s="3" cm="1">
        <f t="array" ref="F198">_FV(A198,"Beta")</f>
        <v>1.3757999999999999</v>
      </c>
      <c r="G198" t="str" cm="1">
        <f t="array" ref="G198">_FV(A198,"Exchange")</f>
        <v>New York Stock Exchange</v>
      </c>
    </row>
    <row r="199" spans="1:7" hidden="1" x14ac:dyDescent="0.4">
      <c r="A199" t="e" vm="196">
        <v>#VALUE!</v>
      </c>
      <c r="B199" t="s">
        <v>196</v>
      </c>
      <c r="C199" t="str">
        <f t="shared" ref="C199:C257" si="7">RIGHT(B199,4)</f>
        <v>EUR </v>
      </c>
      <c r="D199" s="2">
        <v>1E-3</v>
      </c>
      <c r="E199" s="2">
        <f t="shared" si="6"/>
        <v>1.0909884355225976E-3</v>
      </c>
      <c r="F199" s="3" cm="1">
        <f t="array" ref="F199">_FV(A199,"Beta")</f>
        <v>1.6899</v>
      </c>
      <c r="G199" t="str" cm="1">
        <f t="array" ref="G199">_FV(A199,"Exchange")</f>
        <v>Euronext Paris</v>
      </c>
    </row>
    <row r="200" spans="1:7" hidden="1" x14ac:dyDescent="0.4">
      <c r="A200" t="e" vm="197">
        <v>#VALUE!</v>
      </c>
      <c r="B200" t="s">
        <v>197</v>
      </c>
      <c r="C200" t="str">
        <f t="shared" si="7"/>
        <v>EUR </v>
      </c>
      <c r="D200" s="2">
        <v>1E-3</v>
      </c>
      <c r="E200" s="2">
        <f t="shared" si="6"/>
        <v>1.0909884355225976E-3</v>
      </c>
      <c r="F200" s="3" cm="1">
        <f t="array" ref="F200">_FV(A200,"Beta")</f>
        <v>1.038</v>
      </c>
      <c r="G200" t="str" cm="1">
        <f t="array" ref="G200">_FV(A200,"Exchange")</f>
        <v>Euronext Paris</v>
      </c>
    </row>
    <row r="201" spans="1:7" hidden="1" x14ac:dyDescent="0.4">
      <c r="A201" t="e" vm="198">
        <v>#VALUE!</v>
      </c>
      <c r="B201" t="s">
        <v>198</v>
      </c>
      <c r="C201" t="str">
        <f t="shared" si="7"/>
        <v>AUD </v>
      </c>
      <c r="D201" s="2">
        <v>1E-3</v>
      </c>
      <c r="E201" s="2">
        <f t="shared" si="6"/>
        <v>1.0909884355225976E-3</v>
      </c>
      <c r="F201" s="3" cm="1">
        <f t="array" ref="F201">_FV(A201,"Beta")</f>
        <v>1.0903</v>
      </c>
      <c r="G201" t="s">
        <v>861</v>
      </c>
    </row>
    <row r="202" spans="1:7" hidden="1" x14ac:dyDescent="0.4">
      <c r="A202" t="e" vm="199">
        <v>#VALUE!</v>
      </c>
      <c r="B202" t="s">
        <v>199</v>
      </c>
      <c r="C202" t="s">
        <v>858</v>
      </c>
      <c r="D202" s="2">
        <v>1E-3</v>
      </c>
      <c r="E202" s="2">
        <f t="shared" si="6"/>
        <v>1.0909884355225976E-3</v>
      </c>
      <c r="F202" s="3" cm="1">
        <f t="array" ref="F202">_FV(A202,"Beta")</f>
        <v>1.6990000000000001</v>
      </c>
      <c r="G202" t="str" cm="1">
        <f t="array" ref="G202">_FV(A202,"Exchange")</f>
        <v>New York Stock Exchange</v>
      </c>
    </row>
    <row r="203" spans="1:7" hidden="1" x14ac:dyDescent="0.4">
      <c r="A203" t="e" vm="200">
        <v>#VALUE!</v>
      </c>
      <c r="B203" t="s">
        <v>200</v>
      </c>
      <c r="C203" t="s">
        <v>858</v>
      </c>
      <c r="D203" s="2">
        <v>1E-3</v>
      </c>
      <c r="E203" s="2">
        <f t="shared" si="6"/>
        <v>1.0909884355225976E-3</v>
      </c>
      <c r="F203" s="3" cm="1">
        <f t="array" ref="F203">_FV(A203,"Beta")</f>
        <v>0.94479999999999997</v>
      </c>
      <c r="G203" t="str" cm="1">
        <f t="array" ref="G203">_FV(A203,"Exchange")</f>
        <v>Nasdaq Stock Market</v>
      </c>
    </row>
    <row r="204" spans="1:7" hidden="1" x14ac:dyDescent="0.4">
      <c r="A204" t="e" vm="201">
        <v>#VALUE!</v>
      </c>
      <c r="B204" t="s">
        <v>201</v>
      </c>
      <c r="C204" t="s">
        <v>858</v>
      </c>
      <c r="D204" s="2">
        <v>1E-3</v>
      </c>
      <c r="E204" s="2">
        <f t="shared" si="6"/>
        <v>1.0909884355225976E-3</v>
      </c>
      <c r="F204" s="3" cm="1">
        <f t="array" ref="F204">_FV(A204,"Beta")</f>
        <v>1.6275999999999999</v>
      </c>
      <c r="G204" t="str" cm="1">
        <f t="array" ref="G204">_FV(A204,"Exchange")</f>
        <v>Nasdaq Stock Market</v>
      </c>
    </row>
    <row r="205" spans="1:7" hidden="1" x14ac:dyDescent="0.4">
      <c r="A205" t="e" vm="202">
        <v>#VALUE!</v>
      </c>
      <c r="B205" t="s">
        <v>202</v>
      </c>
      <c r="C205" t="s">
        <v>858</v>
      </c>
      <c r="D205" s="2">
        <v>1E-3</v>
      </c>
      <c r="E205" s="2">
        <f t="shared" si="6"/>
        <v>1.0909884355225976E-3</v>
      </c>
      <c r="F205" s="3" cm="1">
        <f t="array" ref="F205">_FV(A205,"Beta")</f>
        <v>1.1861999999999999</v>
      </c>
      <c r="G205" t="str" cm="1">
        <f t="array" ref="G205">_FV(A205,"Exchange")</f>
        <v>New York Stock Exchange</v>
      </c>
    </row>
    <row r="206" spans="1:7" hidden="1" x14ac:dyDescent="0.4">
      <c r="A206" t="e" vm="203">
        <v>#VALUE!</v>
      </c>
      <c r="B206" t="s">
        <v>203</v>
      </c>
      <c r="C206" t="str">
        <f t="shared" si="7"/>
        <v>EUR </v>
      </c>
      <c r="D206" s="2">
        <v>8.9999999999999998E-4</v>
      </c>
      <c r="E206" s="2">
        <f t="shared" si="6"/>
        <v>9.8188959197033788E-4</v>
      </c>
      <c r="F206" s="3" cm="1">
        <f t="array" ref="F206">_FV(A206,"Beta")</f>
        <v>0.93799999999999994</v>
      </c>
      <c r="G206" t="str" cm="1">
        <f t="array" ref="G206">_FV(A206,"Exchange")</f>
        <v>Euronext Paris</v>
      </c>
    </row>
    <row r="207" spans="1:7" hidden="1" x14ac:dyDescent="0.4">
      <c r="A207" t="e" vm="204">
        <v>#VALUE!</v>
      </c>
      <c r="B207" t="s">
        <v>204</v>
      </c>
      <c r="C207" t="s">
        <v>858</v>
      </c>
      <c r="D207" s="2">
        <v>8.9999999999999998E-4</v>
      </c>
      <c r="E207" s="2">
        <f t="shared" si="6"/>
        <v>9.8188959197033788E-4</v>
      </c>
      <c r="F207" s="3" cm="1">
        <f t="array" ref="F207">_FV(A207,"Beta")</f>
        <v>1.3269</v>
      </c>
      <c r="G207" t="str" cm="1">
        <f t="array" ref="G207">_FV(A207,"Exchange")</f>
        <v>New York Stock Exchange</v>
      </c>
    </row>
    <row r="208" spans="1:7" hidden="1" x14ac:dyDescent="0.4">
      <c r="A208" t="e" vm="205">
        <v>#VALUE!</v>
      </c>
      <c r="B208" t="s">
        <v>205</v>
      </c>
      <c r="C208" t="s">
        <v>858</v>
      </c>
      <c r="D208" s="2">
        <v>8.9999999999999998E-4</v>
      </c>
      <c r="E208" s="2">
        <f t="shared" si="6"/>
        <v>9.8188959197033788E-4</v>
      </c>
      <c r="F208" s="3" cm="1">
        <f t="array" ref="F208">_FV(A208,"Beta")</f>
        <v>1.5125</v>
      </c>
      <c r="G208" t="str" cm="1">
        <f t="array" ref="G208">_FV(A208,"Exchange")</f>
        <v>Nasdaq Stock Market</v>
      </c>
    </row>
    <row r="209" spans="1:7" hidden="1" x14ac:dyDescent="0.4">
      <c r="A209" t="e" vm="206">
        <v>#VALUE!</v>
      </c>
      <c r="B209" t="s">
        <v>206</v>
      </c>
      <c r="C209" t="str">
        <f t="shared" si="7"/>
        <v>JPY </v>
      </c>
      <c r="D209" s="2">
        <v>8.9999999999999998E-4</v>
      </c>
      <c r="E209" s="2">
        <f t="shared" si="6"/>
        <v>9.8188959197033788E-4</v>
      </c>
      <c r="F209" s="3" cm="1">
        <f t="array" ref="F209">_FV(A209,"Beta")</f>
        <v>0.62480000000000002</v>
      </c>
      <c r="G209" t="s">
        <v>946</v>
      </c>
    </row>
    <row r="210" spans="1:7" hidden="1" x14ac:dyDescent="0.4">
      <c r="A210" t="e" vm="207">
        <v>#VALUE!</v>
      </c>
      <c r="B210" t="s">
        <v>207</v>
      </c>
      <c r="C210" t="str">
        <f t="shared" si="7"/>
        <v>JPY </v>
      </c>
      <c r="D210" s="2">
        <v>8.9999999999999998E-4</v>
      </c>
      <c r="E210" s="2">
        <f t="shared" si="6"/>
        <v>9.8188959197033788E-4</v>
      </c>
      <c r="F210" s="3" cm="1">
        <f t="array" ref="F210">_FV(A210,"Beta")</f>
        <v>1.2373000000000001</v>
      </c>
      <c r="G210" t="s">
        <v>946</v>
      </c>
    </row>
    <row r="211" spans="1:7" hidden="1" x14ac:dyDescent="0.4">
      <c r="A211" t="e" vm="208">
        <v>#VALUE!</v>
      </c>
      <c r="B211" t="s">
        <v>208</v>
      </c>
      <c r="C211" t="s">
        <v>858</v>
      </c>
      <c r="D211" s="2">
        <v>8.9999999999999998E-4</v>
      </c>
      <c r="E211" s="2">
        <f t="shared" si="6"/>
        <v>9.8188959197033788E-4</v>
      </c>
      <c r="F211" s="3" cm="1">
        <f t="array" ref="F211">_FV(A211,"Beta")</f>
        <v>1.9725999999999999</v>
      </c>
      <c r="G211" t="str" cm="1">
        <f t="array" ref="G211">_FV(A211,"Exchange")</f>
        <v>New York Stock Exchange</v>
      </c>
    </row>
    <row r="212" spans="1:7" hidden="1" x14ac:dyDescent="0.4">
      <c r="A212" t="e" vm="209">
        <v>#VALUE!</v>
      </c>
      <c r="B212" t="s">
        <v>209</v>
      </c>
      <c r="C212" t="str">
        <f t="shared" si="7"/>
        <v>CAD </v>
      </c>
      <c r="D212" s="2">
        <v>8.9999999999999998E-4</v>
      </c>
      <c r="E212" s="2">
        <f t="shared" si="6"/>
        <v>9.8188959197033788E-4</v>
      </c>
      <c r="F212" s="3" cm="1">
        <f t="array" ref="F212">_FV(A212,"Beta")</f>
        <v>1.5146999999999999</v>
      </c>
      <c r="G212" t="s">
        <v>882</v>
      </c>
    </row>
    <row r="213" spans="1:7" hidden="1" x14ac:dyDescent="0.4">
      <c r="A213" t="e" vm="210">
        <v>#VALUE!</v>
      </c>
      <c r="B213" t="s">
        <v>210</v>
      </c>
      <c r="C213" t="str">
        <f t="shared" si="7"/>
        <v>CAD </v>
      </c>
      <c r="D213" s="2">
        <v>8.9999999999999998E-4</v>
      </c>
      <c r="E213" s="2">
        <f t="shared" si="6"/>
        <v>9.8188959197033788E-4</v>
      </c>
      <c r="F213" s="3" cm="1">
        <f t="array" ref="F213">_FV(A213,"Beta")</f>
        <v>0.97</v>
      </c>
      <c r="G213" t="s">
        <v>882</v>
      </c>
    </row>
    <row r="214" spans="1:7" hidden="1" x14ac:dyDescent="0.4">
      <c r="A214" t="e" vm="211">
        <v>#VALUE!</v>
      </c>
      <c r="B214" t="s">
        <v>211</v>
      </c>
      <c r="C214" t="str">
        <f t="shared" si="7"/>
        <v>CAD </v>
      </c>
      <c r="D214" s="2">
        <v>8.9999999999999998E-4</v>
      </c>
      <c r="E214" s="2">
        <f t="shared" si="6"/>
        <v>9.8188959197033788E-4</v>
      </c>
      <c r="F214" s="3" cm="1">
        <f t="array" ref="F214">_FV(A214,"Beta")</f>
        <v>0.79920000000000002</v>
      </c>
      <c r="G214" t="str" cm="1">
        <f t="array" ref="G214">_FV(A214,"Exchange")</f>
        <v>Toronto Stock Exchange</v>
      </c>
    </row>
    <row r="215" spans="1:7" hidden="1" x14ac:dyDescent="0.4">
      <c r="A215" t="e" vm="212">
        <v>#VALUE!</v>
      </c>
      <c r="B215" t="s">
        <v>212</v>
      </c>
      <c r="C215" t="str">
        <f t="shared" si="7"/>
        <v>JPY </v>
      </c>
      <c r="D215" s="2">
        <v>8.9999999999999998E-4</v>
      </c>
      <c r="E215" s="2">
        <f t="shared" si="6"/>
        <v>9.8188959197033788E-4</v>
      </c>
      <c r="F215" s="3" cm="1">
        <f t="array" ref="F215">_FV(A215,"Beta")</f>
        <v>1.8409</v>
      </c>
      <c r="G215" t="s">
        <v>946</v>
      </c>
    </row>
    <row r="216" spans="1:7" hidden="1" x14ac:dyDescent="0.4">
      <c r="A216" t="e" vm="213">
        <v>#VALUE!</v>
      </c>
      <c r="B216" t="s">
        <v>213</v>
      </c>
      <c r="C216" t="s">
        <v>858</v>
      </c>
      <c r="D216" s="2">
        <v>8.9999999999999998E-4</v>
      </c>
      <c r="E216" s="2">
        <f t="shared" si="6"/>
        <v>9.8188959197033788E-4</v>
      </c>
      <c r="F216" s="3" cm="1">
        <f t="array" ref="F216">_FV(A216,"Beta")</f>
        <v>1.4532</v>
      </c>
      <c r="G216" t="str" cm="1">
        <f t="array" ref="G216">_FV(A216,"Exchange")</f>
        <v>Nasdaq Stock Market</v>
      </c>
    </row>
    <row r="217" spans="1:7" hidden="1" x14ac:dyDescent="0.4">
      <c r="A217" t="e" vm="214">
        <v>#VALUE!</v>
      </c>
      <c r="B217" t="s">
        <v>214</v>
      </c>
      <c r="C217" t="s">
        <v>858</v>
      </c>
      <c r="D217" s="2">
        <v>8.9999999999999998E-4</v>
      </c>
      <c r="E217" s="2">
        <f t="shared" si="6"/>
        <v>9.8188959197033788E-4</v>
      </c>
      <c r="F217" s="3">
        <v>1.35</v>
      </c>
      <c r="G217" t="str" cm="1">
        <f t="array" ref="G217">_FV(A217,"Exchange")</f>
        <v>New York Stock Exchange</v>
      </c>
    </row>
    <row r="218" spans="1:7" hidden="1" x14ac:dyDescent="0.4">
      <c r="A218" t="e" vm="215">
        <v>#VALUE!</v>
      </c>
      <c r="B218" t="s">
        <v>215</v>
      </c>
      <c r="C218" t="s">
        <v>858</v>
      </c>
      <c r="D218" s="2">
        <v>8.9999999999999998E-4</v>
      </c>
      <c r="E218" s="2">
        <f t="shared" si="6"/>
        <v>9.8188959197033788E-4</v>
      </c>
      <c r="F218" s="3" cm="1">
        <f t="array" ref="F218">_FV(A218,"Beta")</f>
        <v>1.2741</v>
      </c>
      <c r="G218" t="str" cm="1">
        <f t="array" ref="G218">_FV(A218,"Exchange")</f>
        <v>New York Stock Exchange</v>
      </c>
    </row>
    <row r="219" spans="1:7" x14ac:dyDescent="0.4">
      <c r="A219" t="e" vm="216">
        <v>#VALUE!</v>
      </c>
      <c r="B219" t="s">
        <v>216</v>
      </c>
      <c r="C219" t="str">
        <f t="shared" si="7"/>
        <v>EUR </v>
      </c>
      <c r="D219" s="2">
        <v>8.9999999999999998E-4</v>
      </c>
      <c r="E219" s="2">
        <f t="shared" si="6"/>
        <v>9.8188959197033788E-4</v>
      </c>
      <c r="F219" s="3" cm="1">
        <f t="array" ref="F219">_FV(A219,"Beta")</f>
        <v>1.3116000000000001</v>
      </c>
      <c r="G219" t="s">
        <v>844</v>
      </c>
    </row>
    <row r="220" spans="1:7" hidden="1" x14ac:dyDescent="0.4">
      <c r="A220" t="e" vm="217">
        <v>#VALUE!</v>
      </c>
      <c r="B220" t="s">
        <v>217</v>
      </c>
      <c r="C220" t="str">
        <f t="shared" si="7"/>
        <v>AUD </v>
      </c>
      <c r="D220" s="2">
        <v>8.9999999999999998E-4</v>
      </c>
      <c r="E220" s="2">
        <f t="shared" si="6"/>
        <v>9.8188959197033788E-4</v>
      </c>
      <c r="F220" s="3" cm="1">
        <f t="array" ref="F220">_FV(A220,"Beta")</f>
        <v>1.0652999999999999</v>
      </c>
      <c r="G220" t="str" cm="1">
        <f t="array" ref="G220">_FV(A220,"Exchange")</f>
        <v>Australian Securities Exchange</v>
      </c>
    </row>
    <row r="221" spans="1:7" hidden="1" x14ac:dyDescent="0.4">
      <c r="A221" t="e" vm="218">
        <v>#VALUE!</v>
      </c>
      <c r="B221" t="s">
        <v>218</v>
      </c>
      <c r="C221" t="s">
        <v>858</v>
      </c>
      <c r="D221" s="2">
        <v>8.9999999999999998E-4</v>
      </c>
      <c r="E221" s="2">
        <f t="shared" si="6"/>
        <v>9.8188959197033788E-4</v>
      </c>
      <c r="F221" s="3" cm="1">
        <f t="array" ref="F221">_FV(A221,"Beta")</f>
        <v>0.71350000000000002</v>
      </c>
      <c r="G221" t="str" cm="1">
        <f t="array" ref="G221">_FV(A221,"Exchange")</f>
        <v>New York Stock Exchange</v>
      </c>
    </row>
    <row r="222" spans="1:7" hidden="1" x14ac:dyDescent="0.4">
      <c r="A222" t="e" vm="219">
        <v>#VALUE!</v>
      </c>
      <c r="B222" t="s">
        <v>219</v>
      </c>
      <c r="C222" t="s">
        <v>858</v>
      </c>
      <c r="D222" s="2">
        <v>8.9999999999999998E-4</v>
      </c>
      <c r="E222" s="2">
        <f t="shared" si="6"/>
        <v>9.8188959197033788E-4</v>
      </c>
      <c r="F222" s="3" cm="1">
        <f t="array" ref="F222">_FV(A222,"Beta")</f>
        <v>1.1583000000000001</v>
      </c>
      <c r="G222" t="str" cm="1">
        <f t="array" ref="G222">_FV(A222,"Exchange")</f>
        <v>New York Stock Exchange</v>
      </c>
    </row>
    <row r="223" spans="1:7" hidden="1" x14ac:dyDescent="0.4">
      <c r="A223" t="e" vm="220">
        <v>#VALUE!</v>
      </c>
      <c r="B223" t="s">
        <v>220</v>
      </c>
      <c r="C223" t="str">
        <f t="shared" si="7"/>
        <v>JPY </v>
      </c>
      <c r="D223" s="2">
        <v>8.9999999999999998E-4</v>
      </c>
      <c r="E223" s="2">
        <f t="shared" si="6"/>
        <v>9.8188959197033788E-4</v>
      </c>
      <c r="F223" s="3" cm="1">
        <f t="array" ref="F223">_FV(A223,"Beta")</f>
        <v>1.0509999999999999</v>
      </c>
      <c r="G223" t="s">
        <v>946</v>
      </c>
    </row>
    <row r="224" spans="1:7" hidden="1" x14ac:dyDescent="0.4">
      <c r="A224" t="e" vm="221">
        <v>#VALUE!</v>
      </c>
      <c r="B224" t="s">
        <v>221</v>
      </c>
      <c r="C224" t="s">
        <v>858</v>
      </c>
      <c r="D224" s="2">
        <v>8.9999999999999998E-4</v>
      </c>
      <c r="E224" s="2">
        <f t="shared" si="6"/>
        <v>9.8188959197033788E-4</v>
      </c>
      <c r="F224" s="3" cm="1">
        <f t="array" ref="F224">_FV(A224,"Beta")</f>
        <v>1.3112999999999999</v>
      </c>
      <c r="G224" t="str" cm="1">
        <f t="array" ref="G224">_FV(A224,"Exchange")</f>
        <v>Nasdaq Stock Market</v>
      </c>
    </row>
    <row r="225" spans="1:7" hidden="1" x14ac:dyDescent="0.4">
      <c r="A225" t="e" vm="222">
        <v>#VALUE!</v>
      </c>
      <c r="B225" t="s">
        <v>222</v>
      </c>
      <c r="C225" t="s">
        <v>858</v>
      </c>
      <c r="D225" s="2">
        <v>8.9999999999999998E-4</v>
      </c>
      <c r="E225" s="2">
        <f t="shared" si="6"/>
        <v>9.8188959197033788E-4</v>
      </c>
      <c r="F225" s="3" cm="1">
        <f t="array" ref="F225">_FV(A225,"Beta")</f>
        <v>1.6281000000000001</v>
      </c>
      <c r="G225" t="str" cm="1">
        <f t="array" ref="G225">_FV(A225,"Exchange")</f>
        <v>New York Stock Exchange</v>
      </c>
    </row>
    <row r="226" spans="1:7" hidden="1" x14ac:dyDescent="0.4">
      <c r="A226" t="e" vm="223">
        <v>#VALUE!</v>
      </c>
      <c r="B226" t="s">
        <v>223</v>
      </c>
      <c r="C226" t="str">
        <f t="shared" si="7"/>
        <v>EUR </v>
      </c>
      <c r="D226" s="2">
        <v>8.9999999999999998E-4</v>
      </c>
      <c r="E226" s="2">
        <f t="shared" si="6"/>
        <v>9.8188959197033788E-4</v>
      </c>
      <c r="F226" s="3" cm="1">
        <f t="array" ref="F226">_FV(A226,"Beta")</f>
        <v>1.5123</v>
      </c>
      <c r="G226" t="str" cm="1">
        <f t="array" ref="G226">_FV(A226,"Exchange")</f>
        <v>New York Stock Exchange</v>
      </c>
    </row>
    <row r="227" spans="1:7" hidden="1" x14ac:dyDescent="0.4">
      <c r="A227" t="e" vm="224">
        <v>#VALUE!</v>
      </c>
      <c r="B227" t="s">
        <v>224</v>
      </c>
      <c r="C227" t="s">
        <v>858</v>
      </c>
      <c r="D227" s="2">
        <v>8.9999999999999998E-4</v>
      </c>
      <c r="E227" s="2">
        <f t="shared" si="6"/>
        <v>9.8188959197033788E-4</v>
      </c>
      <c r="F227" s="3" cm="1">
        <f t="array" ref="F227">_FV(A227,"Beta")</f>
        <v>1.1253</v>
      </c>
      <c r="G227" t="str" cm="1">
        <f t="array" ref="G227">_FV(A227,"Exchange")</f>
        <v>New York Stock Exchange</v>
      </c>
    </row>
    <row r="228" spans="1:7" hidden="1" x14ac:dyDescent="0.4">
      <c r="A228" t="e" vm="225">
        <v>#VALUE!</v>
      </c>
      <c r="B228" t="s">
        <v>225</v>
      </c>
      <c r="C228" t="s">
        <v>858</v>
      </c>
      <c r="D228" s="2">
        <v>8.9999999999999998E-4</v>
      </c>
      <c r="E228" s="2">
        <f t="shared" si="6"/>
        <v>9.8188959197033788E-4</v>
      </c>
      <c r="F228" s="3" cm="1">
        <f t="array" ref="F228">_FV(A228,"Beta")</f>
        <v>0.95679999999999998</v>
      </c>
      <c r="G228" t="str" cm="1">
        <f t="array" ref="G228">_FV(A228,"Exchange")</f>
        <v>New York Stock Exchange</v>
      </c>
    </row>
    <row r="229" spans="1:7" hidden="1" x14ac:dyDescent="0.4">
      <c r="A229" t="e" vm="226">
        <v>#VALUE!</v>
      </c>
      <c r="B229" t="s">
        <v>226</v>
      </c>
      <c r="C229" t="str">
        <f t="shared" si="7"/>
        <v>EUR </v>
      </c>
      <c r="D229" s="2">
        <v>8.9999999999999998E-4</v>
      </c>
      <c r="E229" s="2">
        <f t="shared" si="6"/>
        <v>9.8188959197033788E-4</v>
      </c>
      <c r="F229" s="3" cm="1">
        <f t="array" ref="F229">_FV(A229,"Beta")</f>
        <v>1.0831</v>
      </c>
      <c r="G229" t="str" cm="1">
        <f t="array" ref="G229">_FV(A229,"Exchange")</f>
        <v>Euronext Brussels</v>
      </c>
    </row>
    <row r="230" spans="1:7" hidden="1" x14ac:dyDescent="0.4">
      <c r="A230" t="e" vm="227">
        <v>#VALUE!</v>
      </c>
      <c r="B230" t="s">
        <v>227</v>
      </c>
      <c r="C230" t="s">
        <v>858</v>
      </c>
      <c r="D230" s="2">
        <v>8.9999999999999998E-4</v>
      </c>
      <c r="E230" s="2">
        <f t="shared" si="6"/>
        <v>9.8188959197033788E-4</v>
      </c>
      <c r="F230" s="3" cm="1">
        <f t="array" ref="F230">_FV(A230,"Beta")</f>
        <v>1.0946</v>
      </c>
      <c r="G230" t="str" cm="1">
        <f t="array" ref="G230">_FV(A230,"Exchange")</f>
        <v>New York Stock Exchange</v>
      </c>
    </row>
    <row r="231" spans="1:7" hidden="1" x14ac:dyDescent="0.4">
      <c r="A231" t="e" vm="228">
        <v>#VALUE!</v>
      </c>
      <c r="B231" t="s">
        <v>228</v>
      </c>
      <c r="C231" t="s">
        <v>858</v>
      </c>
      <c r="D231" s="2">
        <v>8.9999999999999998E-4</v>
      </c>
      <c r="E231" s="2">
        <f t="shared" si="6"/>
        <v>9.8188959197033788E-4</v>
      </c>
      <c r="F231" s="3" cm="1">
        <f t="array" ref="F231">_FV(A231,"Beta")</f>
        <v>0.95209999999999995</v>
      </c>
      <c r="G231" t="str" cm="1">
        <f t="array" ref="G231">_FV(A231,"Exchange")</f>
        <v>New York Stock Exchange</v>
      </c>
    </row>
    <row r="232" spans="1:7" x14ac:dyDescent="0.4">
      <c r="A232" t="e" vm="229">
        <v>#VALUE!</v>
      </c>
      <c r="B232" t="s">
        <v>229</v>
      </c>
      <c r="C232" t="str">
        <f t="shared" si="7"/>
        <v>EUR </v>
      </c>
      <c r="D232" s="2">
        <v>8.9999999999999998E-4</v>
      </c>
      <c r="E232" s="2">
        <f t="shared" si="6"/>
        <v>9.8188959197033788E-4</v>
      </c>
      <c r="F232" s="3" cm="1">
        <f t="array" ref="F232">_FV(A232,"Beta")</f>
        <v>0.82930000000000004</v>
      </c>
      <c r="G232" t="str" cm="1">
        <f t="array" ref="G232">_FV(A232,"Exchange")</f>
        <v>Borsa Italiana</v>
      </c>
    </row>
    <row r="233" spans="1:7" hidden="1" x14ac:dyDescent="0.4">
      <c r="A233" t="e" vm="230">
        <v>#VALUE!</v>
      </c>
      <c r="B233" t="s">
        <v>230</v>
      </c>
      <c r="C233" t="str">
        <f t="shared" si="7"/>
        <v>JPY </v>
      </c>
      <c r="D233" s="2">
        <v>8.9999999999999998E-4</v>
      </c>
      <c r="E233" s="2">
        <f t="shared" si="6"/>
        <v>9.8188959197033788E-4</v>
      </c>
      <c r="F233" s="3" cm="1">
        <f t="array" ref="F233">_FV(A233,"Beta")</f>
        <v>0.77739999999999998</v>
      </c>
      <c r="G233" t="s">
        <v>946</v>
      </c>
    </row>
    <row r="234" spans="1:7" hidden="1" x14ac:dyDescent="0.4">
      <c r="A234" t="e" vm="231">
        <v>#VALUE!</v>
      </c>
      <c r="B234" t="s">
        <v>231</v>
      </c>
      <c r="C234" t="s">
        <v>858</v>
      </c>
      <c r="D234" s="2">
        <v>8.0000000000000004E-4</v>
      </c>
      <c r="E234" s="2">
        <f t="shared" si="6"/>
        <v>8.7279074841807819E-4</v>
      </c>
      <c r="F234" s="3" cm="1">
        <f t="array" ref="F234">_FV(A234,"Beta")</f>
        <v>0.83160000000000001</v>
      </c>
      <c r="G234" t="str" cm="1">
        <f t="array" ref="G234">_FV(A234,"Exchange")</f>
        <v>New York Stock Exchange</v>
      </c>
    </row>
    <row r="235" spans="1:7" hidden="1" x14ac:dyDescent="0.4">
      <c r="A235" t="e" vm="232">
        <v>#VALUE!</v>
      </c>
      <c r="B235" t="s">
        <v>232</v>
      </c>
      <c r="C235" t="str">
        <f t="shared" si="7"/>
        <v>JPY </v>
      </c>
      <c r="D235" s="2">
        <v>8.0000000000000004E-4</v>
      </c>
      <c r="E235" s="2">
        <f t="shared" si="6"/>
        <v>8.7279074841807819E-4</v>
      </c>
      <c r="F235" s="3" cm="1">
        <f t="array" ref="F235">_FV(A235,"Beta")</f>
        <v>0.71299999999999997</v>
      </c>
      <c r="G235" t="s">
        <v>946</v>
      </c>
    </row>
    <row r="236" spans="1:7" hidden="1" x14ac:dyDescent="0.4">
      <c r="A236" t="e" vm="233">
        <v>#VALUE!</v>
      </c>
      <c r="B236" t="s">
        <v>233</v>
      </c>
      <c r="C236" t="s">
        <v>858</v>
      </c>
      <c r="D236" s="2">
        <v>8.0000000000000004E-4</v>
      </c>
      <c r="E236" s="2">
        <f t="shared" si="6"/>
        <v>8.7279074841807819E-4</v>
      </c>
      <c r="F236" s="3" cm="1">
        <f t="array" ref="F236">_FV(A236,"Beta")</f>
        <v>1.4756</v>
      </c>
      <c r="G236" t="str" cm="1">
        <f t="array" ref="G236">_FV(A236,"Exchange")</f>
        <v>New York Stock Exchange</v>
      </c>
    </row>
    <row r="237" spans="1:7" hidden="1" x14ac:dyDescent="0.4">
      <c r="A237" t="e" vm="234">
        <v>#VALUE!</v>
      </c>
      <c r="B237" t="s">
        <v>234</v>
      </c>
      <c r="C237" t="str">
        <f t="shared" si="7"/>
        <v>GBX </v>
      </c>
      <c r="D237" s="2">
        <v>8.0000000000000004E-4</v>
      </c>
      <c r="E237" s="2">
        <f t="shared" si="6"/>
        <v>8.7279074841807819E-4</v>
      </c>
      <c r="F237" s="3" cm="1">
        <f t="array" ref="F237">_FV(A237,"Beta")</f>
        <v>1.8925000000000001</v>
      </c>
      <c r="G237" t="s">
        <v>873</v>
      </c>
    </row>
    <row r="238" spans="1:7" hidden="1" x14ac:dyDescent="0.4">
      <c r="A238" t="e" vm="235">
        <v>#VALUE!</v>
      </c>
      <c r="B238" t="s">
        <v>235</v>
      </c>
      <c r="C238" t="str">
        <f t="shared" si="7"/>
        <v>JPY </v>
      </c>
      <c r="D238" s="2">
        <v>8.0000000000000004E-4</v>
      </c>
      <c r="E238" s="2">
        <f t="shared" si="6"/>
        <v>8.7279074841807819E-4</v>
      </c>
      <c r="F238" s="3" cm="1">
        <f t="array" ref="F238">_FV(A238,"Beta")</f>
        <v>1.3695999999999999</v>
      </c>
      <c r="G238" t="s">
        <v>946</v>
      </c>
    </row>
    <row r="239" spans="1:7" hidden="1" x14ac:dyDescent="0.4">
      <c r="A239" t="e" vm="236">
        <v>#VALUE!</v>
      </c>
      <c r="B239" t="s">
        <v>236</v>
      </c>
      <c r="C239" t="s">
        <v>858</v>
      </c>
      <c r="D239" s="2">
        <v>8.0000000000000004E-4</v>
      </c>
      <c r="E239" s="2">
        <f t="shared" si="6"/>
        <v>8.7279074841807819E-4</v>
      </c>
      <c r="F239" s="3" cm="1">
        <f t="array" ref="F239">_FV(A239,"Beta")</f>
        <v>1.1155999999999999</v>
      </c>
      <c r="G239" t="str" cm="1">
        <f t="array" ref="G239">_FV(A239,"Exchange")</f>
        <v>New York Stock Exchange</v>
      </c>
    </row>
    <row r="240" spans="1:7" hidden="1" x14ac:dyDescent="0.4">
      <c r="A240" t="e" vm="237">
        <v>#VALUE!</v>
      </c>
      <c r="B240" t="s">
        <v>237</v>
      </c>
      <c r="C240" t="s">
        <v>858</v>
      </c>
      <c r="D240" s="2">
        <v>8.0000000000000004E-4</v>
      </c>
      <c r="E240" s="2">
        <f t="shared" si="6"/>
        <v>8.7279074841807819E-4</v>
      </c>
      <c r="F240" s="3" cm="1">
        <f t="array" ref="F240">_FV(A240,"Beta")</f>
        <v>1.1472</v>
      </c>
      <c r="G240" t="str" cm="1">
        <f t="array" ref="G240">_FV(A240,"Exchange")</f>
        <v>New York Stock Exchange</v>
      </c>
    </row>
    <row r="241" spans="1:7" hidden="1" x14ac:dyDescent="0.4">
      <c r="A241" t="e" vm="238">
        <v>#VALUE!</v>
      </c>
      <c r="B241" t="s">
        <v>238</v>
      </c>
      <c r="C241" t="s">
        <v>858</v>
      </c>
      <c r="D241" s="2">
        <v>8.0000000000000004E-4</v>
      </c>
      <c r="E241" s="2">
        <f t="shared" si="6"/>
        <v>8.7279074841807819E-4</v>
      </c>
      <c r="F241" s="3" cm="1">
        <f t="array" ref="F241">_FV(A241,"Beta")</f>
        <v>1.4557</v>
      </c>
      <c r="G241" t="str" cm="1">
        <f t="array" ref="G241">_FV(A241,"Exchange")</f>
        <v>Nasdaq Stock Market</v>
      </c>
    </row>
    <row r="242" spans="1:7" hidden="1" x14ac:dyDescent="0.4">
      <c r="A242" t="e" vm="239">
        <v>#VALUE!</v>
      </c>
      <c r="B242" t="s">
        <v>239</v>
      </c>
      <c r="C242" t="s">
        <v>858</v>
      </c>
      <c r="D242" s="2">
        <v>8.0000000000000004E-4</v>
      </c>
      <c r="E242" s="2">
        <f t="shared" si="6"/>
        <v>8.7279074841807819E-4</v>
      </c>
      <c r="F242" s="3" cm="1">
        <f t="array" ref="F242">_FV(A242,"Beta")</f>
        <v>1.3181</v>
      </c>
      <c r="G242" t="str" cm="1">
        <f t="array" ref="G242">_FV(A242,"Exchange")</f>
        <v>New York Stock Exchange</v>
      </c>
    </row>
    <row r="243" spans="1:7" x14ac:dyDescent="0.4">
      <c r="A243" t="e" vm="240">
        <v>#VALUE!</v>
      </c>
      <c r="B243" t="s">
        <v>240</v>
      </c>
      <c r="C243" t="str">
        <f t="shared" si="7"/>
        <v>EUR </v>
      </c>
      <c r="D243" s="2">
        <v>8.0000000000000004E-4</v>
      </c>
      <c r="E243" s="2">
        <f t="shared" si="6"/>
        <v>8.7279074841807819E-4</v>
      </c>
      <c r="F243" s="3" cm="1">
        <f t="array" ref="F243">_FV(A243,"Beta")</f>
        <v>1.7282</v>
      </c>
      <c r="G243" t="str" cm="1">
        <f t="array" ref="G243">_FV(A243,"Exchange")</f>
        <v>Euronext Amsterdam</v>
      </c>
    </row>
    <row r="244" spans="1:7" hidden="1" x14ac:dyDescent="0.4">
      <c r="A244" t="e" vm="241">
        <v>#VALUE!</v>
      </c>
      <c r="B244" t="s">
        <v>241</v>
      </c>
      <c r="C244" t="str">
        <f t="shared" si="7"/>
        <v>GBX </v>
      </c>
      <c r="D244" s="2">
        <v>8.0000000000000004E-4</v>
      </c>
      <c r="E244" s="2">
        <f t="shared" si="6"/>
        <v>8.7279074841807819E-4</v>
      </c>
      <c r="F244" s="3" cm="1">
        <f t="array" ref="F244">_FV(A244,"Beta")</f>
        <v>0.4239</v>
      </c>
      <c r="G244" t="s">
        <v>873</v>
      </c>
    </row>
    <row r="245" spans="1:7" x14ac:dyDescent="0.4">
      <c r="A245" t="e" vm="242">
        <v>#VALUE!</v>
      </c>
      <c r="B245" t="s">
        <v>242</v>
      </c>
      <c r="C245" t="s">
        <v>858</v>
      </c>
      <c r="D245" s="2">
        <v>8.0000000000000004E-4</v>
      </c>
      <c r="E245" s="2">
        <f t="shared" si="6"/>
        <v>8.7279074841807819E-4</v>
      </c>
      <c r="F245" s="3" cm="1">
        <f t="array" ref="F245">_FV(A245,"Beta")</f>
        <v>0.58860000000000001</v>
      </c>
      <c r="G245" t="str" cm="1">
        <f t="array" ref="G245">_FV(A245,"Exchange")</f>
        <v>Borsa Italiana</v>
      </c>
    </row>
    <row r="246" spans="1:7" hidden="1" x14ac:dyDescent="0.4">
      <c r="A246" t="e" vm="243">
        <v>#VALUE!</v>
      </c>
      <c r="B246" t="s">
        <v>243</v>
      </c>
      <c r="C246" t="str">
        <f t="shared" si="7"/>
        <v>EUR </v>
      </c>
      <c r="D246" s="2">
        <v>8.0000000000000004E-4</v>
      </c>
      <c r="E246" s="2">
        <f t="shared" si="6"/>
        <v>8.7279074841807819E-4</v>
      </c>
      <c r="F246" s="3" cm="1">
        <f t="array" ref="F246">_FV(A246,"Beta")</f>
        <v>1.0468999999999999</v>
      </c>
      <c r="G246" t="str" cm="1">
        <f t="array" ref="G246">_FV(A246,"Exchange")</f>
        <v>Deutsche Boerse AG</v>
      </c>
    </row>
    <row r="247" spans="1:7" hidden="1" x14ac:dyDescent="0.4">
      <c r="A247" t="e" vm="244">
        <v>#VALUE!</v>
      </c>
      <c r="B247" t="s">
        <v>244</v>
      </c>
      <c r="C247" t="str">
        <f t="shared" si="7"/>
        <v>JPY </v>
      </c>
      <c r="D247" s="2">
        <v>8.0000000000000004E-4</v>
      </c>
      <c r="E247" s="2">
        <f t="shared" si="6"/>
        <v>8.7279074841807819E-4</v>
      </c>
      <c r="F247" s="3" cm="1">
        <f t="array" ref="F247">_FV(A247,"Beta")</f>
        <v>0.58679999999999999</v>
      </c>
      <c r="G247" t="s">
        <v>946</v>
      </c>
    </row>
    <row r="248" spans="1:7" x14ac:dyDescent="0.4">
      <c r="A248" t="e" vm="245">
        <v>#VALUE!</v>
      </c>
      <c r="B248" t="s">
        <v>245</v>
      </c>
      <c r="C248" t="str">
        <f t="shared" si="7"/>
        <v>EUR </v>
      </c>
      <c r="D248" s="2">
        <v>8.0000000000000004E-4</v>
      </c>
      <c r="E248" s="2">
        <f t="shared" si="6"/>
        <v>8.7279074841807819E-4</v>
      </c>
      <c r="F248" s="3" cm="1">
        <f t="array" ref="F248">_FV(A248,"Beta")</f>
        <v>1.6337999999999999</v>
      </c>
      <c r="G248" t="str" cm="1">
        <f t="array" ref="G248">_FV(A248,"Exchange")</f>
        <v>Borsa Italiana</v>
      </c>
    </row>
    <row r="249" spans="1:7" hidden="1" x14ac:dyDescent="0.4">
      <c r="A249" t="e" vm="246">
        <v>#VALUE!</v>
      </c>
      <c r="B249" t="s">
        <v>246</v>
      </c>
      <c r="C249" t="str">
        <f t="shared" si="7"/>
        <v>SEK </v>
      </c>
      <c r="D249" s="2">
        <v>8.0000000000000004E-4</v>
      </c>
      <c r="E249" s="2">
        <f t="shared" si="6"/>
        <v>8.7279074841807819E-4</v>
      </c>
      <c r="F249" s="3" cm="1">
        <f t="array" ref="F249">_FV(A249,"Beta")</f>
        <v>1.143</v>
      </c>
      <c r="G249" t="str" cm="1">
        <f t="array" ref="G249">_FV(A249,"Exchange")</f>
        <v>OTC Markets</v>
      </c>
    </row>
    <row r="250" spans="1:7" hidden="1" x14ac:dyDescent="0.4">
      <c r="A250" t="e" vm="247">
        <v>#VALUE!</v>
      </c>
      <c r="B250" t="s">
        <v>247</v>
      </c>
      <c r="C250" t="s">
        <v>858</v>
      </c>
      <c r="D250" s="2">
        <v>8.0000000000000004E-4</v>
      </c>
      <c r="E250" s="2">
        <f t="shared" si="6"/>
        <v>8.7279074841807819E-4</v>
      </c>
      <c r="F250" s="3" cm="1">
        <f t="array" ref="F250">_FV(A250,"Beta")</f>
        <v>1.4725999999999999</v>
      </c>
      <c r="G250" t="str" cm="1">
        <f t="array" ref="G250">_FV(A250,"Exchange")</f>
        <v>New York Stock Exchange</v>
      </c>
    </row>
    <row r="251" spans="1:7" hidden="1" x14ac:dyDescent="0.4">
      <c r="A251" t="e" vm="248">
        <v>#VALUE!</v>
      </c>
      <c r="B251" t="s">
        <v>248</v>
      </c>
      <c r="C251" t="s">
        <v>858</v>
      </c>
      <c r="D251" s="2">
        <v>8.0000000000000004E-4</v>
      </c>
      <c r="E251" s="2">
        <f t="shared" si="6"/>
        <v>8.7279074841807819E-4</v>
      </c>
      <c r="F251" s="3" cm="1">
        <f t="array" ref="F251">_FV(A251,"Beta")</f>
        <v>0.63260000000000005</v>
      </c>
      <c r="G251" t="str" cm="1">
        <f t="array" ref="G251">_FV(A251,"Exchange")</f>
        <v>New York Stock Exchange</v>
      </c>
    </row>
    <row r="252" spans="1:7" hidden="1" x14ac:dyDescent="0.4">
      <c r="A252" t="e" vm="249">
        <v>#VALUE!</v>
      </c>
      <c r="B252" t="s">
        <v>249</v>
      </c>
      <c r="C252" t="s">
        <v>858</v>
      </c>
      <c r="D252" s="2">
        <v>8.0000000000000004E-4</v>
      </c>
      <c r="E252" s="2">
        <f t="shared" si="6"/>
        <v>8.7279074841807819E-4</v>
      </c>
      <c r="F252" s="3" cm="1">
        <f t="array" ref="F252">_FV(A252,"Beta")</f>
        <v>1.2693000000000001</v>
      </c>
      <c r="G252" t="str" cm="1">
        <f t="array" ref="G252">_FV(A252,"Exchange")</f>
        <v>Nasdaq Stock Market</v>
      </c>
    </row>
    <row r="253" spans="1:7" hidden="1" x14ac:dyDescent="0.4">
      <c r="A253" t="e" vm="250">
        <v>#VALUE!</v>
      </c>
      <c r="B253" t="s">
        <v>250</v>
      </c>
      <c r="C253" t="str">
        <f t="shared" si="7"/>
        <v>CAD </v>
      </c>
      <c r="D253" s="2">
        <v>8.0000000000000004E-4</v>
      </c>
      <c r="E253" s="2">
        <f t="shared" si="6"/>
        <v>8.7279074841807819E-4</v>
      </c>
      <c r="F253" s="3" cm="1">
        <f t="array" ref="F253">_FV(A253,"Beta")</f>
        <v>0.87109999999999999</v>
      </c>
      <c r="G253" t="str" cm="1">
        <f t="array" ref="G253">_FV(A253,"Exchange")</f>
        <v>Toronto Stock Exchange</v>
      </c>
    </row>
    <row r="254" spans="1:7" hidden="1" x14ac:dyDescent="0.4">
      <c r="A254" t="e" vm="251">
        <v>#VALUE!</v>
      </c>
      <c r="B254" t="s">
        <v>251</v>
      </c>
      <c r="C254" t="s">
        <v>858</v>
      </c>
      <c r="D254" s="2">
        <v>8.0000000000000004E-4</v>
      </c>
      <c r="E254" s="2">
        <f t="shared" si="6"/>
        <v>8.7279074841807819E-4</v>
      </c>
      <c r="F254" s="3" cm="1">
        <f t="array" ref="F254">_FV(A254,"Beta")</f>
        <v>0.49530000000000002</v>
      </c>
      <c r="G254" t="str" cm="1">
        <f t="array" ref="G254">_FV(A254,"Exchange")</f>
        <v>New York Stock Exchange</v>
      </c>
    </row>
    <row r="255" spans="1:7" hidden="1" x14ac:dyDescent="0.4">
      <c r="A255" t="e" vm="252">
        <v>#VALUE!</v>
      </c>
      <c r="B255" t="s">
        <v>252</v>
      </c>
      <c r="C255" t="s">
        <v>858</v>
      </c>
      <c r="D255" s="2">
        <v>8.0000000000000004E-4</v>
      </c>
      <c r="E255" s="2">
        <f t="shared" si="6"/>
        <v>8.7279074841807819E-4</v>
      </c>
      <c r="F255" s="3" cm="1">
        <f t="array" ref="F255">_FV(A255,"Beta")</f>
        <v>1.4767999999999999</v>
      </c>
      <c r="G255" t="str" cm="1">
        <f t="array" ref="G255">_FV(A255,"Exchange")</f>
        <v>New York Stock Exchange</v>
      </c>
    </row>
    <row r="256" spans="1:7" hidden="1" x14ac:dyDescent="0.4">
      <c r="A256" t="e" vm="253">
        <v>#VALUE!</v>
      </c>
      <c r="B256" t="s">
        <v>253</v>
      </c>
      <c r="C256" t="str">
        <f t="shared" si="7"/>
        <v>EUR </v>
      </c>
      <c r="D256" s="2">
        <v>8.0000000000000004E-4</v>
      </c>
      <c r="E256" s="2">
        <f t="shared" si="6"/>
        <v>8.7279074841807819E-4</v>
      </c>
      <c r="F256" s="3" cm="1">
        <f t="array" ref="F256">_FV(A256,"Beta")</f>
        <v>1.2565</v>
      </c>
      <c r="G256" t="str" cm="1">
        <f t="array" ref="G256">_FV(A256,"Exchange")</f>
        <v>Deutsche Boerse AG</v>
      </c>
    </row>
    <row r="257" spans="1:7" hidden="1" x14ac:dyDescent="0.4">
      <c r="A257" t="e" vm="254">
        <v>#VALUE!</v>
      </c>
      <c r="B257" t="s">
        <v>254</v>
      </c>
      <c r="C257" t="str">
        <f t="shared" si="7"/>
        <v>EUR </v>
      </c>
      <c r="D257" s="2">
        <v>8.0000000000000004E-4</v>
      </c>
      <c r="E257" s="2">
        <f t="shared" si="6"/>
        <v>8.7279074841807819E-4</v>
      </c>
      <c r="F257" s="3" cm="1">
        <f t="array" ref="F257">_FV(A257,"Beta")</f>
        <v>1.1121000000000001</v>
      </c>
      <c r="G257" t="str" cm="1">
        <f t="array" ref="G257">_FV(A257,"Exchange")</f>
        <v>Wiener Boerse</v>
      </c>
    </row>
    <row r="258" spans="1:7" hidden="1" x14ac:dyDescent="0.4">
      <c r="A258" t="e" vm="255">
        <v>#VALUE!</v>
      </c>
      <c r="B258" t="s">
        <v>255</v>
      </c>
      <c r="C258" t="s">
        <v>858</v>
      </c>
      <c r="D258" s="2">
        <v>8.0000000000000004E-4</v>
      </c>
      <c r="E258" s="2">
        <f t="shared" si="6"/>
        <v>8.7279074841807819E-4</v>
      </c>
      <c r="F258" s="3" cm="1">
        <f t="array" ref="F258">_FV(A258,"Beta")</f>
        <v>0.81840000000000002</v>
      </c>
      <c r="G258" t="str" cm="1">
        <f t="array" ref="G258">_FV(A258,"Exchange")</f>
        <v>New York Stock Exchange</v>
      </c>
    </row>
    <row r="259" spans="1:7" hidden="1" x14ac:dyDescent="0.4">
      <c r="A259" t="e" vm="256">
        <v>#VALUE!</v>
      </c>
      <c r="B259" t="s">
        <v>256</v>
      </c>
      <c r="C259" t="s">
        <v>858</v>
      </c>
      <c r="D259" s="2">
        <v>8.0000000000000004E-4</v>
      </c>
      <c r="E259" s="2">
        <f t="shared" si="6"/>
        <v>8.7279074841807819E-4</v>
      </c>
      <c r="F259" s="3" cm="1">
        <f t="array" ref="F259">_FV(A259,"Beta")</f>
        <v>1.5624</v>
      </c>
      <c r="G259" t="str" cm="1">
        <f t="array" ref="G259">_FV(A259,"Exchange")</f>
        <v>New York Stock Exchange</v>
      </c>
    </row>
    <row r="260" spans="1:7" hidden="1" x14ac:dyDescent="0.4">
      <c r="A260" t="e" vm="257">
        <v>#VALUE!</v>
      </c>
      <c r="B260" t="s">
        <v>257</v>
      </c>
      <c r="C260" t="s">
        <v>858</v>
      </c>
      <c r="D260" s="2">
        <v>8.0000000000000004E-4</v>
      </c>
      <c r="E260" s="2">
        <f t="shared" ref="E260:E323" si="8">D260/$D$1</f>
        <v>8.7279074841807819E-4</v>
      </c>
      <c r="F260" s="3" cm="1">
        <f t="array" ref="F260">_FV(A260,"Beta")</f>
        <v>1.0767</v>
      </c>
      <c r="G260" t="str" cm="1">
        <f t="array" ref="G260">_FV(A260,"Exchange")</f>
        <v>Wiener Boerse</v>
      </c>
    </row>
    <row r="261" spans="1:7" hidden="1" x14ac:dyDescent="0.4">
      <c r="A261" t="e" vm="258">
        <v>#VALUE!</v>
      </c>
      <c r="B261" t="s">
        <v>258</v>
      </c>
      <c r="C261" t="s">
        <v>858</v>
      </c>
      <c r="D261" s="2">
        <v>8.0000000000000004E-4</v>
      </c>
      <c r="E261" s="2">
        <f t="shared" si="8"/>
        <v>8.7279074841807819E-4</v>
      </c>
      <c r="F261" s="3" cm="1">
        <f t="array" ref="F261">_FV(A261,"Beta")</f>
        <v>1.7342</v>
      </c>
      <c r="G261" t="str" cm="1">
        <f t="array" ref="G261">_FV(A261,"Exchange")</f>
        <v>New York Stock Exchange</v>
      </c>
    </row>
    <row r="262" spans="1:7" hidden="1" x14ac:dyDescent="0.4">
      <c r="A262" t="e" vm="259">
        <v>#VALUE!</v>
      </c>
      <c r="B262" t="s">
        <v>259</v>
      </c>
      <c r="C262" t="str">
        <f t="shared" ref="C262:C318" si="9">RIGHT(B262,4)</f>
        <v>EUR </v>
      </c>
      <c r="D262" s="2">
        <v>8.0000000000000004E-4</v>
      </c>
      <c r="E262" s="2">
        <f t="shared" si="8"/>
        <v>8.7279074841807819E-4</v>
      </c>
      <c r="F262" s="3" cm="1">
        <f t="array" ref="F262">_FV(A262,"Beta")</f>
        <v>1.8736999999999999</v>
      </c>
      <c r="G262" t="str" cm="1">
        <f t="array" ref="G262">_FV(A262,"Exchange")</f>
        <v>Deutsche Boerse AG</v>
      </c>
    </row>
    <row r="263" spans="1:7" hidden="1" x14ac:dyDescent="0.4">
      <c r="A263" t="e" vm="260">
        <v>#VALUE!</v>
      </c>
      <c r="B263" t="s">
        <v>260</v>
      </c>
      <c r="C263" t="s">
        <v>858</v>
      </c>
      <c r="D263" s="2">
        <v>8.0000000000000004E-4</v>
      </c>
      <c r="E263" s="2">
        <f t="shared" si="8"/>
        <v>8.7279074841807819E-4</v>
      </c>
      <c r="F263" s="3" cm="1">
        <f t="array" ref="F263">_FV(A263,"Beta")</f>
        <v>1.7658</v>
      </c>
      <c r="G263" t="str" cm="1">
        <f t="array" ref="G263">_FV(A263,"Exchange")</f>
        <v>New York Stock Exchange</v>
      </c>
    </row>
    <row r="264" spans="1:7" x14ac:dyDescent="0.4">
      <c r="A264" t="e" vm="261">
        <v>#VALUE!</v>
      </c>
      <c r="B264" t="s">
        <v>261</v>
      </c>
      <c r="C264" t="str">
        <f t="shared" si="9"/>
        <v>EUR </v>
      </c>
      <c r="D264" s="2">
        <v>8.0000000000000004E-4</v>
      </c>
      <c r="E264" s="2">
        <f t="shared" si="8"/>
        <v>8.7279074841807819E-4</v>
      </c>
      <c r="F264" s="3" cm="1">
        <f t="array" ref="F264">_FV(A264,"Beta")</f>
        <v>0.69020000000000004</v>
      </c>
      <c r="G264" t="str" cm="1">
        <f t="array" ref="G264">_FV(A264,"Exchange")</f>
        <v>Euronext Amsterdam</v>
      </c>
    </row>
    <row r="265" spans="1:7" hidden="1" x14ac:dyDescent="0.4">
      <c r="A265" t="e" vm="262">
        <v>#VALUE!</v>
      </c>
      <c r="B265" t="s">
        <v>262</v>
      </c>
      <c r="C265" t="s">
        <v>858</v>
      </c>
      <c r="D265" s="2">
        <v>8.0000000000000004E-4</v>
      </c>
      <c r="E265" s="2">
        <f t="shared" si="8"/>
        <v>8.7279074841807819E-4</v>
      </c>
      <c r="F265" s="3" cm="1">
        <f t="array" ref="F265">_FV(A265,"Beta")</f>
        <v>1.2083999999999999</v>
      </c>
      <c r="G265" t="str" cm="1">
        <f t="array" ref="G265">_FV(A265,"Exchange")</f>
        <v>New York Stock Exchange</v>
      </c>
    </row>
    <row r="266" spans="1:7" hidden="1" x14ac:dyDescent="0.4">
      <c r="A266" t="e" vm="263">
        <v>#VALUE!</v>
      </c>
      <c r="B266" t="s">
        <v>263</v>
      </c>
      <c r="C266" t="s">
        <v>858</v>
      </c>
      <c r="D266" s="2">
        <v>8.0000000000000004E-4</v>
      </c>
      <c r="E266" s="2">
        <f t="shared" si="8"/>
        <v>8.7279074841807819E-4</v>
      </c>
      <c r="F266" s="3" cm="1">
        <f t="array" ref="F266">_FV(A266,"Beta")</f>
        <v>1.2515000000000001</v>
      </c>
      <c r="G266" t="str" cm="1">
        <f t="array" ref="G266">_FV(A266,"Exchange")</f>
        <v>Nasdaq Stock Market</v>
      </c>
    </row>
    <row r="267" spans="1:7" hidden="1" x14ac:dyDescent="0.4">
      <c r="A267" t="e" vm="264">
        <v>#VALUE!</v>
      </c>
      <c r="B267" t="s">
        <v>264</v>
      </c>
      <c r="C267" t="s">
        <v>858</v>
      </c>
      <c r="D267" s="2">
        <v>8.0000000000000004E-4</v>
      </c>
      <c r="E267" s="2">
        <f t="shared" si="8"/>
        <v>8.7279074841807819E-4</v>
      </c>
      <c r="F267" s="3" cm="1">
        <f t="array" ref="F267">_FV(A267,"Beta")</f>
        <v>1.698</v>
      </c>
      <c r="G267" t="str" cm="1">
        <f t="array" ref="G267">_FV(A267,"Exchange")</f>
        <v>New York Stock Exchange</v>
      </c>
    </row>
    <row r="268" spans="1:7" hidden="1" x14ac:dyDescent="0.4">
      <c r="A268" t="e" vm="265">
        <v>#VALUE!</v>
      </c>
      <c r="B268" t="s">
        <v>265</v>
      </c>
      <c r="C268" t="str">
        <f t="shared" si="9"/>
        <v>JPY </v>
      </c>
      <c r="D268" s="2">
        <v>8.0000000000000004E-4</v>
      </c>
      <c r="E268" s="2">
        <f t="shared" si="8"/>
        <v>8.7279074841807819E-4</v>
      </c>
      <c r="F268" s="3" cm="1">
        <f t="array" ref="F268">_FV(A268,"Beta")</f>
        <v>0.93810000000000004</v>
      </c>
      <c r="G268" t="str" cm="1">
        <f t="array" ref="G268">_FV(A268,"Exchange")</f>
        <v>OTC Markets</v>
      </c>
    </row>
    <row r="269" spans="1:7" hidden="1" x14ac:dyDescent="0.4">
      <c r="A269" t="e" vm="266">
        <v>#VALUE!</v>
      </c>
      <c r="B269" t="s">
        <v>266</v>
      </c>
      <c r="C269" t="str">
        <f t="shared" si="9"/>
        <v>GBX </v>
      </c>
      <c r="D269" s="2">
        <v>8.0000000000000004E-4</v>
      </c>
      <c r="E269" s="2">
        <f t="shared" si="8"/>
        <v>8.7279074841807819E-4</v>
      </c>
      <c r="F269" s="3" cm="1">
        <f t="array" ref="F269">_FV(A269,"Beta")</f>
        <v>0.61209999999999998</v>
      </c>
      <c r="G269" t="s">
        <v>873</v>
      </c>
    </row>
    <row r="270" spans="1:7" hidden="1" x14ac:dyDescent="0.4">
      <c r="A270" t="e" vm="267">
        <v>#VALUE!</v>
      </c>
      <c r="B270" t="s">
        <v>267</v>
      </c>
      <c r="C270" t="s">
        <v>858</v>
      </c>
      <c r="D270" s="2">
        <v>8.0000000000000004E-4</v>
      </c>
      <c r="E270" s="2">
        <f t="shared" si="8"/>
        <v>8.7279074841807819E-4</v>
      </c>
      <c r="F270" s="3" cm="1">
        <f t="array" ref="F270">_FV(A270,"Beta")</f>
        <v>1.6121000000000001</v>
      </c>
      <c r="G270" t="str" cm="1">
        <f t="array" ref="G270">_FV(A270,"Exchange")</f>
        <v>New York Stock Exchange</v>
      </c>
    </row>
    <row r="271" spans="1:7" hidden="1" x14ac:dyDescent="0.4">
      <c r="A271" t="e" vm="268">
        <v>#VALUE!</v>
      </c>
      <c r="B271" t="s">
        <v>268</v>
      </c>
      <c r="C271" t="s">
        <v>858</v>
      </c>
      <c r="D271" s="2">
        <v>6.9999999999999999E-4</v>
      </c>
      <c r="E271" s="2">
        <f t="shared" si="8"/>
        <v>7.6369190486581839E-4</v>
      </c>
      <c r="F271" s="3" cm="1">
        <f t="array" ref="F271">_FV(A271,"Beta")</f>
        <v>0.63449999999999995</v>
      </c>
      <c r="G271" t="str" cm="1">
        <f t="array" ref="G271">_FV(A271,"Exchange")</f>
        <v>New York Stock Exchange</v>
      </c>
    </row>
    <row r="272" spans="1:7" hidden="1" x14ac:dyDescent="0.4">
      <c r="A272" t="e" vm="269">
        <v>#VALUE!</v>
      </c>
      <c r="B272" t="s">
        <v>269</v>
      </c>
      <c r="C272" t="s">
        <v>858</v>
      </c>
      <c r="D272" s="2">
        <v>6.9999999999999999E-4</v>
      </c>
      <c r="E272" s="2">
        <f t="shared" si="8"/>
        <v>7.6369190486581839E-4</v>
      </c>
      <c r="F272" s="3" cm="1">
        <f t="array" ref="F272">_FV(A272,"Beta")</f>
        <v>1.3442000000000001</v>
      </c>
      <c r="G272" t="str" cm="1">
        <f t="array" ref="G272">_FV(A272,"Exchange")</f>
        <v>Nasdaq Stock Market</v>
      </c>
    </row>
    <row r="273" spans="1:7" hidden="1" x14ac:dyDescent="0.4">
      <c r="A273" t="e" vm="270">
        <v>#VALUE!</v>
      </c>
      <c r="B273" t="s">
        <v>270</v>
      </c>
      <c r="C273" t="s">
        <v>858</v>
      </c>
      <c r="D273" s="2">
        <v>6.9999999999999999E-4</v>
      </c>
      <c r="E273" s="2">
        <f t="shared" si="8"/>
        <v>7.6369190486581839E-4</v>
      </c>
      <c r="F273" s="3" cm="1">
        <f t="array" ref="F273">_FV(A273,"Beta")</f>
        <v>0.7339</v>
      </c>
      <c r="G273" t="str" cm="1">
        <f t="array" ref="G273">_FV(A273,"Exchange")</f>
        <v>New York Stock Exchange</v>
      </c>
    </row>
    <row r="274" spans="1:7" hidden="1" x14ac:dyDescent="0.4">
      <c r="A274" t="e" vm="271">
        <v>#VALUE!</v>
      </c>
      <c r="B274" t="s">
        <v>271</v>
      </c>
      <c r="C274" t="s">
        <v>858</v>
      </c>
      <c r="D274" s="2">
        <v>6.9999999999999999E-4</v>
      </c>
      <c r="E274" s="2">
        <f t="shared" si="8"/>
        <v>7.6369190486581839E-4</v>
      </c>
      <c r="F274" s="3" cm="1">
        <f t="array" ref="F274">_FV(A274,"Beta")</f>
        <v>1.0589999999999999</v>
      </c>
      <c r="G274" t="str" cm="1">
        <f t="array" ref="G274">_FV(A274,"Exchange")</f>
        <v>New York Stock Exchange</v>
      </c>
    </row>
    <row r="275" spans="1:7" hidden="1" x14ac:dyDescent="0.4">
      <c r="A275" t="e" vm="272">
        <v>#VALUE!</v>
      </c>
      <c r="B275" t="s">
        <v>272</v>
      </c>
      <c r="C275" t="s">
        <v>858</v>
      </c>
      <c r="D275" s="2">
        <v>6.9999999999999999E-4</v>
      </c>
      <c r="E275" s="2">
        <f t="shared" si="8"/>
        <v>7.6369190486581839E-4</v>
      </c>
      <c r="F275" s="3" cm="1">
        <f t="array" ref="F275">_FV(A275,"Beta")</f>
        <v>1.6341000000000001</v>
      </c>
      <c r="G275" t="str" cm="1">
        <f t="array" ref="G275">_FV(A275,"Exchange")</f>
        <v>New York Stock Exchange</v>
      </c>
    </row>
    <row r="276" spans="1:7" hidden="1" x14ac:dyDescent="0.4">
      <c r="A276" t="e" vm="273">
        <v>#VALUE!</v>
      </c>
      <c r="B276" t="s">
        <v>273</v>
      </c>
      <c r="C276" t="s">
        <v>858</v>
      </c>
      <c r="D276" s="2">
        <v>6.9999999999999999E-4</v>
      </c>
      <c r="E276" s="2">
        <f t="shared" si="8"/>
        <v>7.6369190486581839E-4</v>
      </c>
      <c r="F276" s="3" cm="1">
        <f t="array" ref="F276">_FV(A276,"Beta")</f>
        <v>1.1738999999999999</v>
      </c>
      <c r="G276" t="str" cm="1">
        <f t="array" ref="G276">_FV(A276,"Exchange")</f>
        <v>New York Stock Exchange</v>
      </c>
    </row>
    <row r="277" spans="1:7" x14ac:dyDescent="0.4">
      <c r="A277" t="e" vm="274">
        <v>#VALUE!</v>
      </c>
      <c r="B277" t="s">
        <v>274</v>
      </c>
      <c r="C277" t="str">
        <f t="shared" si="9"/>
        <v>EUR </v>
      </c>
      <c r="D277" s="2">
        <v>6.9999999999999999E-4</v>
      </c>
      <c r="E277" s="2">
        <f t="shared" si="8"/>
        <v>7.6369190486581839E-4</v>
      </c>
      <c r="F277" s="3" cm="1">
        <f t="array" ref="F277">_FV(A277,"Beta")</f>
        <v>1.3514999999999999</v>
      </c>
      <c r="G277" t="str" cm="1">
        <f t="array" ref="G277">_FV(A277,"Exchange")</f>
        <v>Borsa Italiana</v>
      </c>
    </row>
    <row r="278" spans="1:7" hidden="1" x14ac:dyDescent="0.4">
      <c r="A278" t="e" vm="275">
        <v>#VALUE!</v>
      </c>
      <c r="B278" t="s">
        <v>275</v>
      </c>
      <c r="C278" t="str">
        <f t="shared" si="9"/>
        <v>GBX </v>
      </c>
      <c r="D278" s="2">
        <v>6.9999999999999999E-4</v>
      </c>
      <c r="E278" s="2">
        <f t="shared" si="8"/>
        <v>7.6369190486581839E-4</v>
      </c>
      <c r="F278" s="3" cm="1">
        <f t="array" ref="F278">_FV(A278,"Beta")</f>
        <v>0.45350000000000001</v>
      </c>
      <c r="G278" t="s">
        <v>873</v>
      </c>
    </row>
    <row r="279" spans="1:7" hidden="1" x14ac:dyDescent="0.4">
      <c r="A279" t="e" vm="276">
        <v>#VALUE!</v>
      </c>
      <c r="B279" t="s">
        <v>276</v>
      </c>
      <c r="C279" t="str">
        <f t="shared" si="9"/>
        <v>JPY </v>
      </c>
      <c r="D279" s="2">
        <v>6.9999999999999999E-4</v>
      </c>
      <c r="E279" s="2">
        <f t="shared" si="8"/>
        <v>7.6369190486581839E-4</v>
      </c>
      <c r="F279" s="3" cm="1">
        <f t="array" ref="F279">_FV(A279,"Beta")</f>
        <v>0.26679999999999998</v>
      </c>
      <c r="G279" t="s">
        <v>946</v>
      </c>
    </row>
    <row r="280" spans="1:7" hidden="1" x14ac:dyDescent="0.4">
      <c r="A280" t="e" vm="277">
        <v>#VALUE!</v>
      </c>
      <c r="B280" t="s">
        <v>277</v>
      </c>
      <c r="C280" t="str">
        <f t="shared" si="9"/>
        <v>GBX </v>
      </c>
      <c r="D280" s="2">
        <v>6.9999999999999999E-4</v>
      </c>
      <c r="E280" s="2">
        <f t="shared" si="8"/>
        <v>7.6369190486581839E-4</v>
      </c>
      <c r="F280" s="3" cm="1">
        <f t="array" ref="F280">_FV(A280,"Beta")</f>
        <v>0.69499999999999995</v>
      </c>
      <c r="G280" t="s">
        <v>873</v>
      </c>
    </row>
    <row r="281" spans="1:7" hidden="1" x14ac:dyDescent="0.4">
      <c r="A281" t="e" vm="278">
        <v>#VALUE!</v>
      </c>
      <c r="B281" t="s">
        <v>278</v>
      </c>
      <c r="C281" t="s">
        <v>858</v>
      </c>
      <c r="D281" s="2">
        <v>6.9999999999999999E-4</v>
      </c>
      <c r="E281" s="2">
        <f t="shared" si="8"/>
        <v>7.6369190486581839E-4</v>
      </c>
      <c r="F281" s="3" cm="1">
        <f t="array" ref="F281">_FV(A281,"Beta")</f>
        <v>2.7521</v>
      </c>
      <c r="G281" t="str" cm="1">
        <f t="array" ref="G281">_FV(A281,"Exchange")</f>
        <v>New York Stock Exchange</v>
      </c>
    </row>
    <row r="282" spans="1:7" hidden="1" x14ac:dyDescent="0.4">
      <c r="A282" t="e" vm="279">
        <v>#VALUE!</v>
      </c>
      <c r="B282" t="s">
        <v>279</v>
      </c>
      <c r="C282" t="s">
        <v>858</v>
      </c>
      <c r="D282" s="2">
        <v>6.9999999999999999E-4</v>
      </c>
      <c r="E282" s="2">
        <f t="shared" si="8"/>
        <v>7.6369190486581839E-4</v>
      </c>
      <c r="F282" s="3" cm="1">
        <f t="array" ref="F282">_FV(A282,"Beta")</f>
        <v>0.52139999999999997</v>
      </c>
      <c r="G282" t="str" cm="1">
        <f t="array" ref="G282">_FV(A282,"Exchange")</f>
        <v>Nasdaq Stock Market</v>
      </c>
    </row>
    <row r="283" spans="1:7" hidden="1" x14ac:dyDescent="0.4">
      <c r="A283" t="e" vm="280">
        <v>#VALUE!</v>
      </c>
      <c r="B283" t="s">
        <v>280</v>
      </c>
      <c r="C283" t="s">
        <v>858</v>
      </c>
      <c r="D283" s="2">
        <v>6.9999999999999999E-4</v>
      </c>
      <c r="E283" s="2">
        <f t="shared" si="8"/>
        <v>7.6369190486581839E-4</v>
      </c>
      <c r="F283" s="3" cm="1">
        <f t="array" ref="F283">_FV(A283,"Beta")</f>
        <v>1.2386999999999999</v>
      </c>
      <c r="G283" t="str" cm="1">
        <f t="array" ref="G283">_FV(A283,"Exchange")</f>
        <v>New York Stock Exchange</v>
      </c>
    </row>
    <row r="284" spans="1:7" hidden="1" x14ac:dyDescent="0.4">
      <c r="A284" t="e" vm="281">
        <v>#VALUE!</v>
      </c>
      <c r="B284" t="s">
        <v>281</v>
      </c>
      <c r="C284" t="s">
        <v>858</v>
      </c>
      <c r="D284" s="2">
        <v>6.9999999999999999E-4</v>
      </c>
      <c r="E284" s="2">
        <f t="shared" si="8"/>
        <v>7.6369190486581839E-4</v>
      </c>
      <c r="F284" s="3" cm="1">
        <f t="array" ref="F284">_FV(A284,"Beta")</f>
        <v>1</v>
      </c>
      <c r="G284" t="str" cm="1">
        <f t="array" ref="G284">_FV(A284,"Exchange")</f>
        <v>Nasdaq Stock Market</v>
      </c>
    </row>
    <row r="285" spans="1:7" hidden="1" x14ac:dyDescent="0.4">
      <c r="A285" t="e" vm="282">
        <v>#VALUE!</v>
      </c>
      <c r="B285" t="s">
        <v>282</v>
      </c>
      <c r="C285" t="s">
        <v>858</v>
      </c>
      <c r="D285" s="2">
        <v>6.9999999999999999E-4</v>
      </c>
      <c r="E285" s="2">
        <f t="shared" si="8"/>
        <v>7.6369190486581839E-4</v>
      </c>
      <c r="F285" s="3" cm="1">
        <f t="array" ref="F285">_FV(A285,"Beta")</f>
        <v>1.0290999999999999</v>
      </c>
      <c r="G285" t="str" cm="1">
        <f t="array" ref="G285">_FV(A285,"Exchange")</f>
        <v>Nasdaq Stock Market</v>
      </c>
    </row>
    <row r="286" spans="1:7" hidden="1" x14ac:dyDescent="0.4">
      <c r="A286" t="e" vm="283">
        <v>#VALUE!</v>
      </c>
      <c r="B286" t="s">
        <v>283</v>
      </c>
      <c r="C286" t="s">
        <v>858</v>
      </c>
      <c r="D286" s="2">
        <v>6.9999999999999999E-4</v>
      </c>
      <c r="E286" s="2">
        <f t="shared" si="8"/>
        <v>7.6369190486581839E-4</v>
      </c>
      <c r="F286" s="3" cm="1">
        <f t="array" ref="F286">_FV(A286,"Beta")</f>
        <v>1.0468999999999999</v>
      </c>
      <c r="G286" t="str" cm="1">
        <f t="array" ref="G286">_FV(A286,"Exchange")</f>
        <v>Nasdaq Stock Market</v>
      </c>
    </row>
    <row r="287" spans="1:7" hidden="1" x14ac:dyDescent="0.4">
      <c r="A287" t="e" vm="284">
        <v>#VALUE!</v>
      </c>
      <c r="B287" t="s">
        <v>284</v>
      </c>
      <c r="C287" t="s">
        <v>858</v>
      </c>
      <c r="D287" s="2">
        <v>6.9999999999999999E-4</v>
      </c>
      <c r="E287" s="2">
        <f t="shared" si="8"/>
        <v>7.6369190486581839E-4</v>
      </c>
      <c r="F287" s="3" cm="1">
        <f t="array" ref="F287">_FV(A287,"Beta")</f>
        <v>1.6319999999999999</v>
      </c>
      <c r="G287" t="str" cm="1">
        <f t="array" ref="G287">_FV(A287,"Exchange")</f>
        <v>New York Stock Exchange</v>
      </c>
    </row>
    <row r="288" spans="1:7" hidden="1" x14ac:dyDescent="0.4">
      <c r="A288" t="e" vm="285">
        <v>#VALUE!</v>
      </c>
      <c r="B288" t="s">
        <v>285</v>
      </c>
      <c r="C288" t="s">
        <v>858</v>
      </c>
      <c r="D288" s="2">
        <v>6.9999999999999999E-4</v>
      </c>
      <c r="E288" s="2">
        <f t="shared" si="8"/>
        <v>7.6369190486581839E-4</v>
      </c>
      <c r="F288" s="3" cm="1">
        <f t="array" ref="F288">_FV(A288,"Beta")</f>
        <v>1.3466</v>
      </c>
      <c r="G288" t="str" cm="1">
        <f t="array" ref="G288">_FV(A288,"Exchange")</f>
        <v>New York Stock Exchange</v>
      </c>
    </row>
    <row r="289" spans="1:7" hidden="1" x14ac:dyDescent="0.4">
      <c r="A289" t="e" vm="286">
        <v>#VALUE!</v>
      </c>
      <c r="B289" t="s">
        <v>286</v>
      </c>
      <c r="C289" t="str">
        <f t="shared" si="9"/>
        <v>CAD </v>
      </c>
      <c r="D289" s="2">
        <v>6.9999999999999999E-4</v>
      </c>
      <c r="E289" s="2">
        <f t="shared" si="8"/>
        <v>7.6369190486581839E-4</v>
      </c>
      <c r="F289" s="3" cm="1">
        <f t="array" ref="F289">_FV(A289,"Beta")</f>
        <v>1.0949</v>
      </c>
      <c r="G289" t="s">
        <v>882</v>
      </c>
    </row>
    <row r="290" spans="1:7" hidden="1" x14ac:dyDescent="0.4">
      <c r="A290" t="e" vm="287">
        <v>#VALUE!</v>
      </c>
      <c r="B290" t="s">
        <v>287</v>
      </c>
      <c r="C290" t="str">
        <f t="shared" si="9"/>
        <v>CAD </v>
      </c>
      <c r="D290" s="2">
        <v>6.9999999999999999E-4</v>
      </c>
      <c r="E290" s="2">
        <f t="shared" si="8"/>
        <v>7.6369190486581839E-4</v>
      </c>
      <c r="F290" s="3" cm="1">
        <f t="array" ref="F290">_FV(A290,"Beta")</f>
        <v>1.0809</v>
      </c>
      <c r="G290" t="s">
        <v>882</v>
      </c>
    </row>
    <row r="291" spans="1:7" hidden="1" x14ac:dyDescent="0.4">
      <c r="A291" t="e" vm="288">
        <v>#VALUE!</v>
      </c>
      <c r="B291" t="s">
        <v>288</v>
      </c>
      <c r="C291" t="str">
        <f t="shared" si="9"/>
        <v>AUD </v>
      </c>
      <c r="D291" s="2">
        <v>6.9999999999999999E-4</v>
      </c>
      <c r="E291" s="2">
        <f t="shared" si="8"/>
        <v>7.6369190486581839E-4</v>
      </c>
      <c r="F291" s="3" cm="1">
        <f t="array" ref="F291">_FV(A291,"Beta")</f>
        <v>1.0222</v>
      </c>
      <c r="G291" t="s">
        <v>861</v>
      </c>
    </row>
    <row r="292" spans="1:7" hidden="1" x14ac:dyDescent="0.4">
      <c r="A292" t="e" vm="289">
        <v>#VALUE!</v>
      </c>
      <c r="B292" t="s">
        <v>289</v>
      </c>
      <c r="C292" t="str">
        <f t="shared" si="9"/>
        <v>SGD </v>
      </c>
      <c r="D292" s="2">
        <v>6.9999999999999999E-4</v>
      </c>
      <c r="E292" s="2">
        <f t="shared" si="8"/>
        <v>7.6369190486581839E-4</v>
      </c>
      <c r="F292" s="3" cm="1">
        <f t="array" ref="F292">_FV(A292,"Beta")</f>
        <v>1.0089999999999999</v>
      </c>
      <c r="G292" t="str" cm="1">
        <f t="array" ref="G292">_FV(A292,"Exchange")</f>
        <v>Deutsche Boerse AG</v>
      </c>
    </row>
    <row r="293" spans="1:7" hidden="1" x14ac:dyDescent="0.4">
      <c r="A293" t="e" vm="290">
        <v>#VALUE!</v>
      </c>
      <c r="B293" t="s">
        <v>290</v>
      </c>
      <c r="C293" t="s">
        <v>858</v>
      </c>
      <c r="D293" s="2">
        <v>6.9999999999999999E-4</v>
      </c>
      <c r="E293" s="2">
        <f t="shared" si="8"/>
        <v>7.6369190486581839E-4</v>
      </c>
      <c r="F293" s="3" cm="1">
        <f t="array" ref="F293">_FV(A293,"Beta")</f>
        <v>0.96799999999999997</v>
      </c>
      <c r="G293" t="str" cm="1">
        <f t="array" ref="G293">_FV(A293,"Exchange")</f>
        <v>Nasdaq Stock Market</v>
      </c>
    </row>
    <row r="294" spans="1:7" hidden="1" x14ac:dyDescent="0.4">
      <c r="A294" t="e" vm="291">
        <v>#VALUE!</v>
      </c>
      <c r="B294" t="s">
        <v>291</v>
      </c>
      <c r="C294" t="s">
        <v>858</v>
      </c>
      <c r="D294" s="2">
        <v>6.9999999999999999E-4</v>
      </c>
      <c r="E294" s="2">
        <f t="shared" si="8"/>
        <v>7.6369190486581839E-4</v>
      </c>
      <c r="F294" s="3" cm="1">
        <f t="array" ref="F294">_FV(A294,"Beta")</f>
        <v>0.94610000000000005</v>
      </c>
      <c r="G294" t="str" cm="1">
        <f t="array" ref="G294">_FV(A294,"Exchange")</f>
        <v>New York Stock Exchange</v>
      </c>
    </row>
    <row r="295" spans="1:7" hidden="1" x14ac:dyDescent="0.4">
      <c r="A295" t="e" vm="292">
        <v>#VALUE!</v>
      </c>
      <c r="B295" t="s">
        <v>292</v>
      </c>
      <c r="C295" t="s">
        <v>858</v>
      </c>
      <c r="D295" s="2">
        <v>6.9999999999999999E-4</v>
      </c>
      <c r="E295" s="2">
        <f t="shared" si="8"/>
        <v>7.6369190486581839E-4</v>
      </c>
      <c r="F295" s="3" cm="1">
        <f t="array" ref="F295">_FV(A295,"Beta")</f>
        <v>0.58189999999999997</v>
      </c>
      <c r="G295" t="str" cm="1">
        <f t="array" ref="G295">_FV(A295,"Exchange")</f>
        <v>Deutsche Boerse AG</v>
      </c>
    </row>
    <row r="296" spans="1:7" hidden="1" x14ac:dyDescent="0.4">
      <c r="A296" t="e" vm="293">
        <v>#VALUE!</v>
      </c>
      <c r="B296" t="s">
        <v>293</v>
      </c>
      <c r="C296" t="s">
        <v>858</v>
      </c>
      <c r="D296" s="2">
        <v>6.9999999999999999E-4</v>
      </c>
      <c r="E296" s="2">
        <f t="shared" si="8"/>
        <v>7.6369190486581839E-4</v>
      </c>
      <c r="F296" s="3" cm="1">
        <f t="array" ref="F296">_FV(A296,"Beta")</f>
        <v>1.0642</v>
      </c>
      <c r="G296" t="str" cm="1">
        <f t="array" ref="G296">_FV(A296,"Exchange")</f>
        <v>New York Stock Exchange</v>
      </c>
    </row>
    <row r="297" spans="1:7" hidden="1" x14ac:dyDescent="0.4">
      <c r="A297" t="e" vm="294">
        <v>#VALUE!</v>
      </c>
      <c r="B297" t="s">
        <v>294</v>
      </c>
      <c r="C297" t="s">
        <v>858</v>
      </c>
      <c r="D297" s="2">
        <v>6.9999999999999999E-4</v>
      </c>
      <c r="E297" s="2">
        <f t="shared" si="8"/>
        <v>7.6369190486581839E-4</v>
      </c>
      <c r="F297" s="3" cm="1">
        <f t="array" ref="F297">_FV(A297,"Beta")</f>
        <v>0.95660000000000001</v>
      </c>
      <c r="G297" t="str" cm="1">
        <f t="array" ref="G297">_FV(A297,"Exchange")</f>
        <v>New York Stock Exchange</v>
      </c>
    </row>
    <row r="298" spans="1:7" hidden="1" x14ac:dyDescent="0.4">
      <c r="A298" t="e" vm="295">
        <v>#VALUE!</v>
      </c>
      <c r="B298" t="s">
        <v>295</v>
      </c>
      <c r="C298" t="s">
        <v>858</v>
      </c>
      <c r="D298" s="2">
        <v>6.9999999999999999E-4</v>
      </c>
      <c r="E298" s="2">
        <f t="shared" si="8"/>
        <v>7.6369190486581839E-4</v>
      </c>
      <c r="F298" s="3" cm="1">
        <f t="array" ref="F298">_FV(A298,"Beta")</f>
        <v>0.74160000000000004</v>
      </c>
      <c r="G298" t="str" cm="1">
        <f t="array" ref="G298">_FV(A298,"Exchange")</f>
        <v>New York Stock Exchange</v>
      </c>
    </row>
    <row r="299" spans="1:7" hidden="1" x14ac:dyDescent="0.4">
      <c r="A299" t="e" vm="296">
        <v>#VALUE!</v>
      </c>
      <c r="B299" t="s">
        <v>296</v>
      </c>
      <c r="C299" t="str">
        <f t="shared" si="9"/>
        <v>CAD </v>
      </c>
      <c r="D299" s="2">
        <v>6.9999999999999999E-4</v>
      </c>
      <c r="E299" s="2">
        <f t="shared" si="8"/>
        <v>7.6369190486581839E-4</v>
      </c>
      <c r="F299" s="3" cm="1">
        <f t="array" ref="F299">_FV(A299,"Beta")</f>
        <v>1.4947999999999999</v>
      </c>
      <c r="G299" t="s">
        <v>882</v>
      </c>
    </row>
    <row r="300" spans="1:7" hidden="1" x14ac:dyDescent="0.4">
      <c r="A300" t="e" vm="297">
        <v>#VALUE!</v>
      </c>
      <c r="B300" t="s">
        <v>297</v>
      </c>
      <c r="C300" t="s">
        <v>858</v>
      </c>
      <c r="D300" s="2">
        <v>6.9999999999999999E-4</v>
      </c>
      <c r="E300" s="2">
        <f t="shared" si="8"/>
        <v>7.6369190486581839E-4</v>
      </c>
      <c r="F300" s="3" cm="1">
        <f t="array" ref="F300">_FV(A300,"Beta")</f>
        <v>0.4783</v>
      </c>
      <c r="G300" t="str" cm="1">
        <f t="array" ref="G300">_FV(A300,"Exchange")</f>
        <v>New York Stock Exchange</v>
      </c>
    </row>
    <row r="301" spans="1:7" hidden="1" x14ac:dyDescent="0.4">
      <c r="A301" t="e" vm="298">
        <v>#VALUE!</v>
      </c>
      <c r="B301" t="s">
        <v>298</v>
      </c>
      <c r="C301" t="str">
        <f t="shared" si="9"/>
        <v>EUR </v>
      </c>
      <c r="D301" s="2">
        <v>6.9999999999999999E-4</v>
      </c>
      <c r="E301" s="2">
        <f t="shared" si="8"/>
        <v>7.6369190486581839E-4</v>
      </c>
      <c r="F301" s="3" cm="1">
        <f t="array" ref="F301">_FV(A301,"Beta")</f>
        <v>0.54620000000000002</v>
      </c>
      <c r="G301" t="str" cm="1">
        <f t="array" ref="G301">_FV(A301,"Exchange")</f>
        <v>Euronext Paris</v>
      </c>
    </row>
    <row r="302" spans="1:7" hidden="1" x14ac:dyDescent="0.4">
      <c r="A302" t="e" vm="299">
        <v>#VALUE!</v>
      </c>
      <c r="B302" t="s">
        <v>299</v>
      </c>
      <c r="C302" t="s">
        <v>858</v>
      </c>
      <c r="D302" s="2">
        <v>6.9999999999999999E-4</v>
      </c>
      <c r="E302" s="2">
        <f t="shared" si="8"/>
        <v>7.6369190486581839E-4</v>
      </c>
      <c r="F302" s="3" cm="1">
        <f t="array" ref="F302">_FV(A302,"Beta")</f>
        <v>1.5488</v>
      </c>
      <c r="G302" t="str" cm="1">
        <f t="array" ref="G302">_FV(A302,"Exchange")</f>
        <v>Nasdaq Stock Market</v>
      </c>
    </row>
    <row r="303" spans="1:7" hidden="1" x14ac:dyDescent="0.4">
      <c r="A303" t="e" vm="300">
        <v>#VALUE!</v>
      </c>
      <c r="B303" t="s">
        <v>300</v>
      </c>
      <c r="C303" t="s">
        <v>858</v>
      </c>
      <c r="D303" s="2">
        <v>6.9999999999999999E-4</v>
      </c>
      <c r="E303" s="2">
        <f t="shared" si="8"/>
        <v>7.6369190486581839E-4</v>
      </c>
      <c r="F303" s="3" cm="1">
        <f t="array" ref="F303">_FV(A303,"Beta")</f>
        <v>1.0723</v>
      </c>
      <c r="G303" t="str" cm="1">
        <f t="array" ref="G303">_FV(A303,"Exchange")</f>
        <v>New York Stock Exchange</v>
      </c>
    </row>
    <row r="304" spans="1:7" hidden="1" x14ac:dyDescent="0.4">
      <c r="A304" t="e" vm="301">
        <v>#VALUE!</v>
      </c>
      <c r="B304" t="s">
        <v>301</v>
      </c>
      <c r="C304" t="str">
        <f t="shared" si="9"/>
        <v>SEK </v>
      </c>
      <c r="D304" s="2">
        <v>6.9999999999999999E-4</v>
      </c>
      <c r="E304" s="2">
        <f t="shared" si="8"/>
        <v>7.6369190486581839E-4</v>
      </c>
      <c r="F304" s="3" cm="1">
        <f t="array" ref="F304">_FV(A304,"Beta")</f>
        <v>0.92159999999999997</v>
      </c>
      <c r="G304" t="str" cm="1">
        <f t="array" ref="G304">_FV(A304,"Exchange")</f>
        <v>OTC Markets</v>
      </c>
    </row>
    <row r="305" spans="1:7" hidden="1" x14ac:dyDescent="0.4">
      <c r="A305" t="e" vm="302">
        <v>#VALUE!</v>
      </c>
      <c r="B305" t="s">
        <v>302</v>
      </c>
      <c r="C305" t="str">
        <f t="shared" si="9"/>
        <v>JPY </v>
      </c>
      <c r="D305" s="2">
        <v>6.9999999999999999E-4</v>
      </c>
      <c r="E305" s="2">
        <f t="shared" si="8"/>
        <v>7.6369190486581839E-4</v>
      </c>
      <c r="F305" s="3" cm="1">
        <f t="array" ref="F305">_FV(A305,"Beta")</f>
        <v>0.42370000000000002</v>
      </c>
      <c r="G305" t="s">
        <v>946</v>
      </c>
    </row>
    <row r="306" spans="1:7" hidden="1" x14ac:dyDescent="0.4">
      <c r="A306" t="e" vm="303">
        <v>#VALUE!</v>
      </c>
      <c r="B306" t="s">
        <v>303</v>
      </c>
      <c r="C306" t="s">
        <v>858</v>
      </c>
      <c r="D306" s="2">
        <v>6.9999999999999999E-4</v>
      </c>
      <c r="E306" s="2">
        <f t="shared" si="8"/>
        <v>7.6369190486581839E-4</v>
      </c>
      <c r="F306" s="3" cm="1">
        <f t="array" ref="F306">_FV(A306,"Beta")</f>
        <v>1.2938000000000001</v>
      </c>
      <c r="G306" t="str" cm="1">
        <f t="array" ref="G306">_FV(A306,"Exchange")</f>
        <v>New York Stock Exchange</v>
      </c>
    </row>
    <row r="307" spans="1:7" hidden="1" x14ac:dyDescent="0.4">
      <c r="A307" t="e" vm="304">
        <v>#VALUE!</v>
      </c>
      <c r="B307" t="s">
        <v>304</v>
      </c>
      <c r="C307" t="str">
        <f t="shared" si="9"/>
        <v>CHF </v>
      </c>
      <c r="D307" s="2">
        <v>6.9999999999999999E-4</v>
      </c>
      <c r="E307" s="2">
        <f t="shared" si="8"/>
        <v>7.6369190486581839E-4</v>
      </c>
      <c r="F307" s="3" cm="1">
        <f t="array" ref="F307">_FV(A307,"Beta")</f>
        <v>1.4601999999999999</v>
      </c>
      <c r="G307" t="str" cm="1">
        <f t="array" ref="G307">_FV(A307,"Exchange")</f>
        <v>OTC Markets</v>
      </c>
    </row>
    <row r="308" spans="1:7" hidden="1" x14ac:dyDescent="0.4">
      <c r="A308" t="e" vm="305">
        <v>#VALUE!</v>
      </c>
      <c r="B308" t="s">
        <v>305</v>
      </c>
      <c r="C308" t="s">
        <v>858</v>
      </c>
      <c r="D308" s="2">
        <v>6.9999999999999999E-4</v>
      </c>
      <c r="E308" s="2">
        <f t="shared" si="8"/>
        <v>7.6369190486581839E-4</v>
      </c>
      <c r="F308" s="3" cm="1">
        <f t="array" ref="F308">_FV(A308,"Beta")</f>
        <v>1.3612</v>
      </c>
      <c r="G308" t="str" cm="1">
        <f t="array" ref="G308">_FV(A308,"Exchange")</f>
        <v>New York Stock Exchange</v>
      </c>
    </row>
    <row r="309" spans="1:7" hidden="1" x14ac:dyDescent="0.4">
      <c r="A309" t="e" vm="306">
        <v>#VALUE!</v>
      </c>
      <c r="B309" t="s">
        <v>306</v>
      </c>
      <c r="C309" t="s">
        <v>858</v>
      </c>
      <c r="D309" s="2">
        <v>6.9999999999999999E-4</v>
      </c>
      <c r="E309" s="2">
        <f t="shared" si="8"/>
        <v>7.6369190486581839E-4</v>
      </c>
      <c r="F309" s="3" cm="1">
        <f t="array" ref="F309">_FV(A309,"Beta")</f>
        <v>0.57599999999999996</v>
      </c>
      <c r="G309" t="str" cm="1">
        <f t="array" ref="G309">_FV(A309,"Exchange")</f>
        <v>New York Stock Exchange</v>
      </c>
    </row>
    <row r="310" spans="1:7" hidden="1" x14ac:dyDescent="0.4">
      <c r="A310" t="e" vm="307">
        <v>#VALUE!</v>
      </c>
      <c r="B310" t="s">
        <v>307</v>
      </c>
      <c r="C310" t="s">
        <v>858</v>
      </c>
      <c r="D310" s="2">
        <v>6.9999999999999999E-4</v>
      </c>
      <c r="E310" s="2">
        <f t="shared" si="8"/>
        <v>7.6369190486581839E-4</v>
      </c>
      <c r="F310" s="3" cm="1">
        <f t="array" ref="F310">_FV(A310,"Beta")</f>
        <v>1.2230000000000001</v>
      </c>
      <c r="G310" t="str" cm="1">
        <f t="array" ref="G310">_FV(A310,"Exchange")</f>
        <v>New York Stock Exchange</v>
      </c>
    </row>
    <row r="311" spans="1:7" hidden="1" x14ac:dyDescent="0.4">
      <c r="A311" t="e" vm="308">
        <v>#VALUE!</v>
      </c>
      <c r="B311" t="s">
        <v>308</v>
      </c>
      <c r="C311" t="str">
        <f t="shared" si="9"/>
        <v>GBX </v>
      </c>
      <c r="D311" s="2">
        <v>6.9999999999999999E-4</v>
      </c>
      <c r="E311" s="2">
        <f t="shared" si="8"/>
        <v>7.6369190486581839E-4</v>
      </c>
      <c r="F311" s="3" cm="1">
        <f t="array" ref="F311">_FV(A311,"Beta")</f>
        <v>1.345</v>
      </c>
      <c r="G311" t="s">
        <v>873</v>
      </c>
    </row>
    <row r="312" spans="1:7" hidden="1" x14ac:dyDescent="0.4">
      <c r="A312" t="e" vm="309">
        <v>#VALUE!</v>
      </c>
      <c r="B312" t="s">
        <v>309</v>
      </c>
      <c r="C312" t="str">
        <f t="shared" si="9"/>
        <v>SEK </v>
      </c>
      <c r="D312" s="2">
        <v>6.9999999999999999E-4</v>
      </c>
      <c r="E312" s="2">
        <f t="shared" si="8"/>
        <v>7.6369190486581839E-4</v>
      </c>
      <c r="F312" s="3" cm="1">
        <f t="array" ref="F312">_FV(A312,"Beta")</f>
        <v>0.97640000000000005</v>
      </c>
      <c r="G312" t="str" cm="1">
        <f t="array" ref="G312">_FV(A312,"Exchange")</f>
        <v>NASDAQ Stockholm</v>
      </c>
    </row>
    <row r="313" spans="1:7" hidden="1" x14ac:dyDescent="0.4">
      <c r="A313" t="e" vm="310">
        <v>#VALUE!</v>
      </c>
      <c r="B313" t="s">
        <v>310</v>
      </c>
      <c r="C313" t="s">
        <v>858</v>
      </c>
      <c r="D313" s="2">
        <v>6.9999999999999999E-4</v>
      </c>
      <c r="E313" s="2">
        <f t="shared" si="8"/>
        <v>7.6369190486581839E-4</v>
      </c>
      <c r="F313" s="3" cm="1">
        <f t="array" ref="F313">_FV(A313,"Beta")</f>
        <v>0.50880000000000003</v>
      </c>
      <c r="G313" t="str" cm="1">
        <f t="array" ref="G313">_FV(A313,"Exchange")</f>
        <v>New York Stock Exchange</v>
      </c>
    </row>
    <row r="314" spans="1:7" hidden="1" x14ac:dyDescent="0.4">
      <c r="A314" t="e" vm="311">
        <v>#VALUE!</v>
      </c>
      <c r="B314" t="s">
        <v>311</v>
      </c>
      <c r="C314" t="str">
        <f t="shared" si="9"/>
        <v>SEK </v>
      </c>
      <c r="D314" s="2">
        <v>6.9999999999999999E-4</v>
      </c>
      <c r="E314" s="2">
        <f t="shared" si="8"/>
        <v>7.6369190486581839E-4</v>
      </c>
      <c r="F314" s="3" cm="1">
        <f t="array" ref="F314">_FV(A314,"Beta")</f>
        <v>1.169</v>
      </c>
      <c r="G314" t="str" cm="1">
        <f t="array" ref="G314">_FV(A314,"Exchange")</f>
        <v>NASDAQ Helsinki</v>
      </c>
    </row>
    <row r="315" spans="1:7" hidden="1" x14ac:dyDescent="0.4">
      <c r="A315" t="e" vm="312">
        <v>#VALUE!</v>
      </c>
      <c r="B315" t="s">
        <v>312</v>
      </c>
      <c r="C315" t="s">
        <v>858</v>
      </c>
      <c r="D315" s="2">
        <v>6.9999999999999999E-4</v>
      </c>
      <c r="E315" s="2">
        <f t="shared" si="8"/>
        <v>7.6369190486581839E-4</v>
      </c>
      <c r="F315" s="3" cm="1">
        <f t="array" ref="F315">_FV(A315,"Beta")</f>
        <v>1.6336999999999999</v>
      </c>
      <c r="G315" t="str" cm="1">
        <f t="array" ref="G315">_FV(A315,"Exchange")</f>
        <v>New York Stock Exchange</v>
      </c>
    </row>
    <row r="316" spans="1:7" hidden="1" x14ac:dyDescent="0.4">
      <c r="A316" t="e" vm="313">
        <v>#VALUE!</v>
      </c>
      <c r="B316" t="s">
        <v>313</v>
      </c>
      <c r="C316" t="s">
        <v>858</v>
      </c>
      <c r="D316" s="2">
        <v>6.9999999999999999E-4</v>
      </c>
      <c r="E316" s="2">
        <f t="shared" si="8"/>
        <v>7.6369190486581839E-4</v>
      </c>
      <c r="F316" s="3" cm="1">
        <f t="array" ref="F316">_FV(A316,"Beta")</f>
        <v>0.70099999999999996</v>
      </c>
      <c r="G316" t="str" cm="1">
        <f t="array" ref="G316">_FV(A316,"Exchange")</f>
        <v>New York Stock Exchange</v>
      </c>
    </row>
    <row r="317" spans="1:7" hidden="1" x14ac:dyDescent="0.4">
      <c r="A317" t="e" vm="314">
        <v>#VALUE!</v>
      </c>
      <c r="B317" t="s">
        <v>314</v>
      </c>
      <c r="C317" t="s">
        <v>858</v>
      </c>
      <c r="D317" s="2">
        <v>6.9999999999999999E-4</v>
      </c>
      <c r="E317" s="2">
        <f t="shared" si="8"/>
        <v>7.6369190486581839E-4</v>
      </c>
      <c r="F317" s="3" cm="1">
        <f t="array" ref="F317">_FV(A317,"Beta")</f>
        <v>1.0699000000000001</v>
      </c>
      <c r="G317" t="str" cm="1">
        <f t="array" ref="G317">_FV(A317,"Exchange")</f>
        <v>New York Stock Exchange</v>
      </c>
    </row>
    <row r="318" spans="1:7" hidden="1" x14ac:dyDescent="0.4">
      <c r="A318" t="e" vm="315">
        <v>#VALUE!</v>
      </c>
      <c r="B318" t="s">
        <v>315</v>
      </c>
      <c r="C318" t="str">
        <f t="shared" si="9"/>
        <v>JPY </v>
      </c>
      <c r="D318" s="2">
        <v>6.9999999999999999E-4</v>
      </c>
      <c r="E318" s="2">
        <f t="shared" si="8"/>
        <v>7.6369190486581839E-4</v>
      </c>
      <c r="F318" s="3" cm="1">
        <f t="array" ref="F318">_FV(A318,"Beta")</f>
        <v>0.96579999999999999</v>
      </c>
      <c r="G318" t="str" cm="1">
        <f t="array" ref="G318">_FV(A318,"Exchange")</f>
        <v>OTC Markets</v>
      </c>
    </row>
    <row r="319" spans="1:7" hidden="1" x14ac:dyDescent="0.4">
      <c r="A319" t="e" vm="316">
        <v>#VALUE!</v>
      </c>
      <c r="B319" t="s">
        <v>316</v>
      </c>
      <c r="C319" t="s">
        <v>858</v>
      </c>
      <c r="D319" s="2">
        <v>6.9999999999999999E-4</v>
      </c>
      <c r="E319" s="2">
        <f t="shared" si="8"/>
        <v>7.6369190486581839E-4</v>
      </c>
      <c r="F319" s="3" cm="1">
        <f t="array" ref="F319">_FV(A319,"Beta")</f>
        <v>0.79730000000000001</v>
      </c>
      <c r="G319" t="str" cm="1">
        <f t="array" ref="G319">_FV(A319,"Exchange")</f>
        <v>New York Stock Exchange</v>
      </c>
    </row>
    <row r="320" spans="1:7" hidden="1" x14ac:dyDescent="0.4">
      <c r="A320" t="e" vm="317">
        <v>#VALUE!</v>
      </c>
      <c r="B320" t="s">
        <v>317</v>
      </c>
      <c r="C320" t="s">
        <v>858</v>
      </c>
      <c r="D320" s="2">
        <v>6.9999999999999999E-4</v>
      </c>
      <c r="E320" s="2">
        <f t="shared" si="8"/>
        <v>7.6369190486581839E-4</v>
      </c>
      <c r="F320" s="3" cm="1">
        <f t="array" ref="F320">_FV(A320,"Beta")</f>
        <v>0.92789999999999995</v>
      </c>
      <c r="G320" t="str" cm="1">
        <f t="array" ref="G320">_FV(A320,"Exchange")</f>
        <v>New York Stock Exchange</v>
      </c>
    </row>
    <row r="321" spans="1:7" hidden="1" x14ac:dyDescent="0.4">
      <c r="A321" t="e" vm="318">
        <v>#VALUE!</v>
      </c>
      <c r="B321" t="s">
        <v>318</v>
      </c>
      <c r="C321" t="s">
        <v>858</v>
      </c>
      <c r="D321" s="2">
        <v>5.9999999999999995E-4</v>
      </c>
      <c r="E321" s="2">
        <f t="shared" si="8"/>
        <v>6.5459306131355848E-4</v>
      </c>
      <c r="F321" s="3" cm="1">
        <f t="array" ref="F321">_FV(A321,"Beta")</f>
        <v>1.2826</v>
      </c>
      <c r="G321" t="str" cm="1">
        <f t="array" ref="G321">_FV(A321,"Exchange")</f>
        <v>Nasdaq Stock Market</v>
      </c>
    </row>
    <row r="322" spans="1:7" hidden="1" x14ac:dyDescent="0.4">
      <c r="A322" t="e" vm="319">
        <v>#VALUE!</v>
      </c>
      <c r="B322" t="s">
        <v>319</v>
      </c>
      <c r="C322" t="s">
        <v>858</v>
      </c>
      <c r="D322" s="2">
        <v>5.9999999999999995E-4</v>
      </c>
      <c r="E322" s="2">
        <f t="shared" si="8"/>
        <v>6.5459306131355848E-4</v>
      </c>
      <c r="F322" s="3" cm="1">
        <f t="array" ref="F322">_FV(A322,"Beta")</f>
        <v>1.0291999999999999</v>
      </c>
      <c r="G322" t="str" cm="1">
        <f t="array" ref="G322">_FV(A322,"Exchange")</f>
        <v>New York Stock Exchange</v>
      </c>
    </row>
    <row r="323" spans="1:7" hidden="1" x14ac:dyDescent="0.4">
      <c r="A323" t="e" vm="320">
        <v>#VALUE!</v>
      </c>
      <c r="B323" t="s">
        <v>320</v>
      </c>
      <c r="C323" t="s">
        <v>858</v>
      </c>
      <c r="D323" s="2">
        <v>5.9999999999999995E-4</v>
      </c>
      <c r="E323" s="2">
        <f t="shared" si="8"/>
        <v>6.5459306131355848E-4</v>
      </c>
      <c r="F323" s="3" cm="1">
        <f t="array" ref="F323">_FV(A323,"Beta")</f>
        <v>1.6256999999999999</v>
      </c>
      <c r="G323" t="str" cm="1">
        <f t="array" ref="G323">_FV(A323,"Exchange")</f>
        <v>New York Stock Exchange</v>
      </c>
    </row>
    <row r="324" spans="1:7" hidden="1" x14ac:dyDescent="0.4">
      <c r="A324" t="e" vm="321">
        <v>#VALUE!</v>
      </c>
      <c r="B324" t="s">
        <v>321</v>
      </c>
      <c r="C324" t="s">
        <v>858</v>
      </c>
      <c r="D324" s="2">
        <v>5.9999999999999995E-4</v>
      </c>
      <c r="E324" s="2">
        <f t="shared" ref="E324:E387" si="10">D324/$D$1</f>
        <v>6.5459306131355848E-4</v>
      </c>
      <c r="F324" s="3" cm="1">
        <f t="array" ref="F324">_FV(A324,"Beta")</f>
        <v>1.1848000000000001</v>
      </c>
      <c r="G324" t="str" cm="1">
        <f t="array" ref="G324">_FV(A324,"Exchange")</f>
        <v>New York Stock Exchange</v>
      </c>
    </row>
    <row r="325" spans="1:7" hidden="1" x14ac:dyDescent="0.4">
      <c r="A325" t="e" vm="322">
        <v>#VALUE!</v>
      </c>
      <c r="B325" t="s">
        <v>322</v>
      </c>
      <c r="C325" t="str">
        <f t="shared" ref="C325:C387" si="11">RIGHT(B325,4)</f>
        <v>JPY </v>
      </c>
      <c r="D325" s="2">
        <v>5.9999999999999995E-4</v>
      </c>
      <c r="E325" s="2">
        <f t="shared" si="10"/>
        <v>6.5459306131355848E-4</v>
      </c>
      <c r="F325" s="3" cm="1">
        <f t="array" ref="F325">_FV(A325,"Beta")</f>
        <v>1.0681</v>
      </c>
      <c r="G325" t="str" cm="1">
        <f t="array" ref="G325">_FV(A325,"Exchange")</f>
        <v>OTC Markets</v>
      </c>
    </row>
    <row r="326" spans="1:7" hidden="1" x14ac:dyDescent="0.4">
      <c r="A326" t="e" vm="323">
        <v>#VALUE!</v>
      </c>
      <c r="B326" t="s">
        <v>323</v>
      </c>
      <c r="C326" t="s">
        <v>858</v>
      </c>
      <c r="D326" s="2">
        <v>5.9999999999999995E-4</v>
      </c>
      <c r="E326" s="2">
        <f t="shared" si="10"/>
        <v>6.5459306131355848E-4</v>
      </c>
      <c r="F326" s="3" cm="1">
        <f t="array" ref="F326">_FV(A326,"Beta")</f>
        <v>0.49199999999999999</v>
      </c>
      <c r="G326" t="str" cm="1">
        <f t="array" ref="G326">_FV(A326,"Exchange")</f>
        <v>New York Stock Exchange</v>
      </c>
    </row>
    <row r="327" spans="1:7" hidden="1" x14ac:dyDescent="0.4">
      <c r="A327" t="e" vm="324">
        <v>#VALUE!</v>
      </c>
      <c r="B327" t="s">
        <v>324</v>
      </c>
      <c r="C327" t="s">
        <v>858</v>
      </c>
      <c r="D327" s="2">
        <v>5.9999999999999995E-4</v>
      </c>
      <c r="E327" s="2">
        <f t="shared" si="10"/>
        <v>6.5459306131355848E-4</v>
      </c>
      <c r="F327" s="3" cm="1">
        <f t="array" ref="F327">_FV(A327,"Beta")</f>
        <v>0.77429999999999999</v>
      </c>
      <c r="G327" t="str" cm="1">
        <f t="array" ref="G327">_FV(A327,"Exchange")</f>
        <v>Nasdaq Stock Market</v>
      </c>
    </row>
    <row r="328" spans="1:7" hidden="1" x14ac:dyDescent="0.4">
      <c r="A328" t="e" vm="325">
        <v>#VALUE!</v>
      </c>
      <c r="B328" t="s">
        <v>325</v>
      </c>
      <c r="C328" t="s">
        <v>858</v>
      </c>
      <c r="D328" s="2">
        <v>5.9999999999999995E-4</v>
      </c>
      <c r="E328" s="2">
        <f t="shared" si="10"/>
        <v>6.5459306131355848E-4</v>
      </c>
      <c r="F328" s="3" cm="1">
        <f t="array" ref="F328">_FV(A328,"Beta")</f>
        <v>1.252</v>
      </c>
      <c r="G328" t="str" cm="1">
        <f t="array" ref="G328">_FV(A328,"Exchange")</f>
        <v>New York Stock Exchange</v>
      </c>
    </row>
    <row r="329" spans="1:7" hidden="1" x14ac:dyDescent="0.4">
      <c r="A329" t="e" vm="326">
        <v>#VALUE!</v>
      </c>
      <c r="B329" t="s">
        <v>326</v>
      </c>
      <c r="C329" t="str">
        <f t="shared" si="11"/>
        <v>CHF </v>
      </c>
      <c r="D329" s="2">
        <v>5.9999999999999995E-4</v>
      </c>
      <c r="E329" s="2">
        <f t="shared" si="10"/>
        <v>6.5459306131355848E-4</v>
      </c>
      <c r="F329" s="3" cm="1">
        <f t="array" ref="F329">_FV(A329,"Beta")</f>
        <v>0.92989999999999995</v>
      </c>
      <c r="G329" t="s">
        <v>881</v>
      </c>
    </row>
    <row r="330" spans="1:7" hidden="1" x14ac:dyDescent="0.4">
      <c r="A330" t="e" vm="327">
        <v>#VALUE!</v>
      </c>
      <c r="B330" t="s">
        <v>327</v>
      </c>
      <c r="C330" t="s">
        <v>858</v>
      </c>
      <c r="D330" s="2">
        <v>5.9999999999999995E-4</v>
      </c>
      <c r="E330" s="2">
        <f t="shared" si="10"/>
        <v>6.5459306131355848E-4</v>
      </c>
      <c r="F330" s="3" cm="1">
        <f t="array" ref="F330">_FV(A330,"Beta")</f>
        <v>0.94499999999999995</v>
      </c>
      <c r="G330" t="str" cm="1">
        <f t="array" ref="G330">_FV(A330,"Exchange")</f>
        <v>Nasdaq Stock Market</v>
      </c>
    </row>
    <row r="331" spans="1:7" x14ac:dyDescent="0.4">
      <c r="A331" t="e" vm="328">
        <v>#VALUE!</v>
      </c>
      <c r="B331" t="s">
        <v>328</v>
      </c>
      <c r="C331" t="str">
        <f t="shared" si="11"/>
        <v>EUR </v>
      </c>
      <c r="D331" s="2">
        <v>5.9999999999999995E-4</v>
      </c>
      <c r="E331" s="2">
        <f t="shared" si="10"/>
        <v>6.5459306131355848E-4</v>
      </c>
      <c r="F331" s="3" cm="1">
        <f t="array" ref="F331">_FV(A331,"Beta")</f>
        <v>0.51400000000000001</v>
      </c>
      <c r="G331" t="str" cm="1">
        <f t="array" ref="G331">_FV(A331,"Exchange")</f>
        <v>Euronext Amsterdam</v>
      </c>
    </row>
    <row r="332" spans="1:7" hidden="1" x14ac:dyDescent="0.4">
      <c r="A332" t="e" vm="329">
        <v>#VALUE!</v>
      </c>
      <c r="B332" t="s">
        <v>329</v>
      </c>
      <c r="C332" t="s">
        <v>858</v>
      </c>
      <c r="D332" s="2">
        <v>5.9999999999999995E-4</v>
      </c>
      <c r="E332" s="2">
        <f t="shared" si="10"/>
        <v>6.5459306131355848E-4</v>
      </c>
      <c r="F332" s="3" cm="1">
        <f t="array" ref="F332">_FV(A332,"Beta")</f>
        <v>1.3321000000000001</v>
      </c>
      <c r="G332" t="str" cm="1">
        <f t="array" ref="G332">_FV(A332,"Exchange")</f>
        <v>New York Stock Exchange</v>
      </c>
    </row>
    <row r="333" spans="1:7" hidden="1" x14ac:dyDescent="0.4">
      <c r="A333" t="e" vm="330">
        <v>#VALUE!</v>
      </c>
      <c r="B333" t="s">
        <v>330</v>
      </c>
      <c r="C333" t="s">
        <v>858</v>
      </c>
      <c r="D333" s="2">
        <v>5.9999999999999995E-4</v>
      </c>
      <c r="E333" s="2">
        <f t="shared" si="10"/>
        <v>6.5459306131355848E-4</v>
      </c>
      <c r="F333" s="3" cm="1">
        <f t="array" ref="F333">_FV(A333,"Beta")</f>
        <v>0.89680000000000004</v>
      </c>
      <c r="G333" t="str" cm="1">
        <f t="array" ref="G333">_FV(A333,"Exchange")</f>
        <v>New York Stock Exchange</v>
      </c>
    </row>
    <row r="334" spans="1:7" hidden="1" x14ac:dyDescent="0.4">
      <c r="A334" t="e" vm="331">
        <v>#VALUE!</v>
      </c>
      <c r="B334" t="s">
        <v>331</v>
      </c>
      <c r="C334" t="str">
        <f t="shared" si="11"/>
        <v>CHF </v>
      </c>
      <c r="D334" s="2">
        <v>5.9999999999999995E-4</v>
      </c>
      <c r="E334" s="2">
        <f t="shared" si="10"/>
        <v>6.5459306131355848E-4</v>
      </c>
      <c r="F334" s="3" cm="1">
        <f t="array" ref="F334">_FV(A334,"Beta")</f>
        <v>1.2663</v>
      </c>
      <c r="G334" t="s">
        <v>881</v>
      </c>
    </row>
    <row r="335" spans="1:7" hidden="1" x14ac:dyDescent="0.4">
      <c r="A335" t="e" vm="332">
        <v>#VALUE!</v>
      </c>
      <c r="B335" t="s">
        <v>332</v>
      </c>
      <c r="C335" t="str">
        <f t="shared" si="11"/>
        <v>CAD </v>
      </c>
      <c r="D335" s="2">
        <v>5.9999999999999995E-4</v>
      </c>
      <c r="E335" s="2">
        <f t="shared" si="10"/>
        <v>6.5459306131355848E-4</v>
      </c>
      <c r="F335" s="3" cm="1">
        <f t="array" ref="F335">_FV(A335,"Beta")</f>
        <v>0.76390000000000002</v>
      </c>
      <c r="G335" t="s">
        <v>882</v>
      </c>
    </row>
    <row r="336" spans="1:7" hidden="1" x14ac:dyDescent="0.4">
      <c r="A336" t="e" vm="333">
        <v>#VALUE!</v>
      </c>
      <c r="B336" t="s">
        <v>333</v>
      </c>
      <c r="C336" t="str">
        <f t="shared" si="11"/>
        <v>GBX </v>
      </c>
      <c r="D336" s="2">
        <v>5.9999999999999995E-4</v>
      </c>
      <c r="E336" s="2">
        <f t="shared" si="10"/>
        <v>6.5459306131355848E-4</v>
      </c>
      <c r="F336" s="3" cm="1">
        <f t="array" ref="F336">_FV(A336,"Beta")</f>
        <v>0.88849999999999996</v>
      </c>
      <c r="G336" t="s">
        <v>873</v>
      </c>
    </row>
    <row r="337" spans="1:7" hidden="1" x14ac:dyDescent="0.4">
      <c r="A337" t="e" vm="334">
        <v>#VALUE!</v>
      </c>
      <c r="B337" t="s">
        <v>334</v>
      </c>
      <c r="C337" t="str">
        <f t="shared" si="11"/>
        <v>CHF </v>
      </c>
      <c r="D337" s="2">
        <v>5.9999999999999995E-4</v>
      </c>
      <c r="E337" s="2">
        <f t="shared" si="10"/>
        <v>6.5459306131355848E-4</v>
      </c>
      <c r="F337" s="3" cm="1">
        <f t="array" ref="F337">_FV(A337,"Beta")</f>
        <v>0.96189999999999998</v>
      </c>
      <c r="G337" t="str" cm="1">
        <f t="array" ref="G337">_FV(A337,"Exchange")</f>
        <v>SIX Swiss Exchange</v>
      </c>
    </row>
    <row r="338" spans="1:7" hidden="1" x14ac:dyDescent="0.4">
      <c r="A338" t="e" vm="335">
        <v>#VALUE!</v>
      </c>
      <c r="B338" t="s">
        <v>335</v>
      </c>
      <c r="C338" t="str">
        <f t="shared" si="11"/>
        <v>GBX </v>
      </c>
      <c r="D338" s="2">
        <v>5.9999999999999995E-4</v>
      </c>
      <c r="E338" s="2">
        <f t="shared" si="10"/>
        <v>6.5459306131355848E-4</v>
      </c>
      <c r="F338" s="3" cm="1">
        <f t="array" ref="F338">_FV(A338,"Beta")</f>
        <v>0.79220000000000002</v>
      </c>
      <c r="G338" t="s">
        <v>873</v>
      </c>
    </row>
    <row r="339" spans="1:7" hidden="1" x14ac:dyDescent="0.4">
      <c r="A339" t="e" vm="336">
        <v>#VALUE!</v>
      </c>
      <c r="B339" t="s">
        <v>336</v>
      </c>
      <c r="C339" t="s">
        <v>858</v>
      </c>
      <c r="D339" s="2">
        <v>5.9999999999999995E-4</v>
      </c>
      <c r="E339" s="2">
        <f t="shared" si="10"/>
        <v>6.5459306131355848E-4</v>
      </c>
      <c r="F339" s="3" cm="1">
        <f t="array" ref="F339">_FV(A339,"Beta")</f>
        <v>1.048</v>
      </c>
      <c r="G339" t="str" cm="1">
        <f t="array" ref="G339">_FV(A339,"Exchange")</f>
        <v>Nasdaq Stock Market</v>
      </c>
    </row>
    <row r="340" spans="1:7" hidden="1" x14ac:dyDescent="0.4">
      <c r="A340" t="e" vm="337">
        <v>#VALUE!</v>
      </c>
      <c r="B340" t="s">
        <v>337</v>
      </c>
      <c r="C340" t="s">
        <v>858</v>
      </c>
      <c r="D340" s="2">
        <v>5.9999999999999995E-4</v>
      </c>
      <c r="E340" s="2">
        <f t="shared" si="10"/>
        <v>6.5459306131355848E-4</v>
      </c>
      <c r="F340" s="3" cm="1">
        <f t="array" ref="F340">_FV(A340,"Beta")</f>
        <v>2.5840999999999998</v>
      </c>
      <c r="G340" t="str" cm="1">
        <f t="array" ref="G340">_FV(A340,"Exchange")</f>
        <v>New York Stock Exchange</v>
      </c>
    </row>
    <row r="341" spans="1:7" hidden="1" x14ac:dyDescent="0.4">
      <c r="A341" t="e" vm="338">
        <v>#VALUE!</v>
      </c>
      <c r="B341" t="s">
        <v>338</v>
      </c>
      <c r="C341" t="s">
        <v>858</v>
      </c>
      <c r="D341" s="2">
        <v>5.9999999999999995E-4</v>
      </c>
      <c r="E341" s="2">
        <f t="shared" si="10"/>
        <v>6.5459306131355848E-4</v>
      </c>
      <c r="F341" s="3" cm="1">
        <f t="array" ref="F341">_FV(A341,"Beta")</f>
        <v>1.4837</v>
      </c>
      <c r="G341" t="str" cm="1">
        <f t="array" ref="G341">_FV(A341,"Exchange")</f>
        <v>Nasdaq Stock Market</v>
      </c>
    </row>
    <row r="342" spans="1:7" hidden="1" x14ac:dyDescent="0.4">
      <c r="A342" t="e" vm="339">
        <v>#VALUE!</v>
      </c>
      <c r="B342" t="s">
        <v>339</v>
      </c>
      <c r="C342" t="s">
        <v>858</v>
      </c>
      <c r="D342" s="2">
        <v>5.9999999999999995E-4</v>
      </c>
      <c r="E342" s="2">
        <f t="shared" si="10"/>
        <v>6.5459306131355848E-4</v>
      </c>
      <c r="F342" s="3" cm="1">
        <f t="array" ref="F342">_FV(A342,"Beta")</f>
        <v>1.4441999999999999</v>
      </c>
      <c r="G342" t="str" cm="1">
        <f t="array" ref="G342">_FV(A342,"Exchange")</f>
        <v>New York Stock Exchange</v>
      </c>
    </row>
    <row r="343" spans="1:7" hidden="1" x14ac:dyDescent="0.4">
      <c r="A343" t="e" vm="340">
        <v>#VALUE!</v>
      </c>
      <c r="B343" t="s">
        <v>340</v>
      </c>
      <c r="C343" t="s">
        <v>858</v>
      </c>
      <c r="D343" s="2">
        <v>5.9999999999999995E-4</v>
      </c>
      <c r="E343" s="2">
        <f t="shared" si="10"/>
        <v>6.5459306131355848E-4</v>
      </c>
      <c r="F343" s="3" cm="1">
        <f t="array" ref="F343">_FV(A343,"Beta")</f>
        <v>1.0961000000000001</v>
      </c>
      <c r="G343" t="str" cm="1">
        <f t="array" ref="G343">_FV(A343,"Exchange")</f>
        <v>New York Stock Exchange</v>
      </c>
    </row>
    <row r="344" spans="1:7" hidden="1" x14ac:dyDescent="0.4">
      <c r="A344" t="e" vm="341">
        <v>#VALUE!</v>
      </c>
      <c r="B344" t="s">
        <v>341</v>
      </c>
      <c r="C344" t="s">
        <v>858</v>
      </c>
      <c r="D344" s="2">
        <v>5.9999999999999995E-4</v>
      </c>
      <c r="E344" s="2">
        <f t="shared" si="10"/>
        <v>6.5459306131355848E-4</v>
      </c>
      <c r="F344" s="3" cm="1">
        <f t="array" ref="F344">_FV(A344,"Beta")</f>
        <v>1.0441</v>
      </c>
      <c r="G344" t="str" cm="1">
        <f t="array" ref="G344">_FV(A344,"Exchange")</f>
        <v>New York Stock Exchange</v>
      </c>
    </row>
    <row r="345" spans="1:7" hidden="1" x14ac:dyDescent="0.4">
      <c r="A345" t="e" vm="342">
        <v>#VALUE!</v>
      </c>
      <c r="B345" t="s">
        <v>342</v>
      </c>
      <c r="C345" t="s">
        <v>858</v>
      </c>
      <c r="D345" s="2">
        <v>5.9999999999999995E-4</v>
      </c>
      <c r="E345" s="2">
        <f t="shared" si="10"/>
        <v>6.5459306131355848E-4</v>
      </c>
      <c r="F345" s="3" cm="1">
        <f t="array" ref="F345">_FV(A345,"Beta")</f>
        <v>0.5927</v>
      </c>
      <c r="G345" t="str" cm="1">
        <f t="array" ref="G345">_FV(A345,"Exchange")</f>
        <v>New York Stock Exchange</v>
      </c>
    </row>
    <row r="346" spans="1:7" hidden="1" x14ac:dyDescent="0.4">
      <c r="A346" t="e" vm="343">
        <v>#VALUE!</v>
      </c>
      <c r="B346" t="s">
        <v>343</v>
      </c>
      <c r="C346" t="s">
        <v>858</v>
      </c>
      <c r="D346" s="2">
        <v>5.9999999999999995E-4</v>
      </c>
      <c r="E346" s="2">
        <f t="shared" si="10"/>
        <v>6.5459306131355848E-4</v>
      </c>
      <c r="F346" s="3" cm="1">
        <f t="array" ref="F346">_FV(A346,"Beta")</f>
        <v>1.5687</v>
      </c>
      <c r="G346" t="str" cm="1">
        <f t="array" ref="G346">_FV(A346,"Exchange")</f>
        <v>New York Stock Exchange</v>
      </c>
    </row>
    <row r="347" spans="1:7" hidden="1" x14ac:dyDescent="0.4">
      <c r="A347" t="e" vm="344">
        <v>#VALUE!</v>
      </c>
      <c r="B347" t="s">
        <v>344</v>
      </c>
      <c r="C347" t="s">
        <v>858</v>
      </c>
      <c r="D347" s="2">
        <v>5.9999999999999995E-4</v>
      </c>
      <c r="E347" s="2">
        <f t="shared" si="10"/>
        <v>6.5459306131355848E-4</v>
      </c>
      <c r="F347" s="3" cm="1">
        <f t="array" ref="F347">_FV(A347,"Beta")</f>
        <v>0.1225</v>
      </c>
      <c r="G347" t="str" cm="1">
        <f t="array" ref="G347">_FV(A347,"Exchange")</f>
        <v>New York Stock Exchange</v>
      </c>
    </row>
    <row r="348" spans="1:7" hidden="1" x14ac:dyDescent="0.4">
      <c r="A348" t="e" vm="345">
        <v>#VALUE!</v>
      </c>
      <c r="B348" t="s">
        <v>345</v>
      </c>
      <c r="C348" t="s">
        <v>858</v>
      </c>
      <c r="D348" s="2">
        <v>5.9999999999999995E-4</v>
      </c>
      <c r="E348" s="2">
        <f t="shared" si="10"/>
        <v>6.5459306131355848E-4</v>
      </c>
      <c r="F348" s="3" cm="1">
        <f t="array" ref="F348">_FV(A348,"Beta")</f>
        <v>0.4</v>
      </c>
      <c r="G348" t="str" cm="1">
        <f t="array" ref="G348">_FV(A348,"Exchange")</f>
        <v>New York Stock Exchange</v>
      </c>
    </row>
    <row r="349" spans="1:7" hidden="1" x14ac:dyDescent="0.4">
      <c r="A349" t="e" vm="346">
        <v>#VALUE!</v>
      </c>
      <c r="B349" t="s">
        <v>346</v>
      </c>
      <c r="C349" t="str">
        <f t="shared" si="11"/>
        <v>JPY </v>
      </c>
      <c r="D349" s="2">
        <v>5.9999999999999995E-4</v>
      </c>
      <c r="E349" s="2">
        <f t="shared" si="10"/>
        <v>6.5459306131355848E-4</v>
      </c>
      <c r="F349" s="3" cm="1">
        <f t="array" ref="F349">_FV(A349,"Beta")</f>
        <v>1.0898000000000001</v>
      </c>
      <c r="G349" t="str" cm="1">
        <f t="array" ref="G349">_FV(A349,"Exchange")</f>
        <v>OTC Markets</v>
      </c>
    </row>
    <row r="350" spans="1:7" hidden="1" x14ac:dyDescent="0.4">
      <c r="A350" t="e" vm="347">
        <v>#VALUE!</v>
      </c>
      <c r="B350" t="s">
        <v>347</v>
      </c>
      <c r="C350" t="s">
        <v>858</v>
      </c>
      <c r="D350" s="2">
        <v>5.9999999999999995E-4</v>
      </c>
      <c r="E350" s="2">
        <f t="shared" si="10"/>
        <v>6.5459306131355848E-4</v>
      </c>
      <c r="F350" s="3" cm="1">
        <f t="array" ref="F350">_FV(A350,"Beta")</f>
        <v>0.97009999999999996</v>
      </c>
      <c r="G350" t="str" cm="1">
        <f t="array" ref="G350">_FV(A350,"Exchange")</f>
        <v>New York Stock Exchange</v>
      </c>
    </row>
    <row r="351" spans="1:7" hidden="1" x14ac:dyDescent="0.4">
      <c r="A351" t="e" vm="348">
        <v>#VALUE!</v>
      </c>
      <c r="B351" t="s">
        <v>348</v>
      </c>
      <c r="C351" t="s">
        <v>858</v>
      </c>
      <c r="D351" s="2">
        <v>5.9999999999999995E-4</v>
      </c>
      <c r="E351" s="2">
        <f t="shared" si="10"/>
        <v>6.5459306131355848E-4</v>
      </c>
      <c r="F351" s="3" cm="1">
        <f t="array" ref="F351">_FV(A351,"Beta")</f>
        <v>1.0512999999999999</v>
      </c>
      <c r="G351" t="str" cm="1">
        <f t="array" ref="G351">_FV(A351,"Exchange")</f>
        <v>New York Stock Exchange</v>
      </c>
    </row>
    <row r="352" spans="1:7" hidden="1" x14ac:dyDescent="0.4">
      <c r="A352" t="e" vm="349">
        <v>#VALUE!</v>
      </c>
      <c r="B352" t="s">
        <v>349</v>
      </c>
      <c r="C352" t="str">
        <f t="shared" si="11"/>
        <v>HKD </v>
      </c>
      <c r="D352" s="2">
        <v>5.9999999999999995E-4</v>
      </c>
      <c r="E352" s="2">
        <f t="shared" si="10"/>
        <v>6.5459306131355848E-4</v>
      </c>
      <c r="F352" s="3" cm="1">
        <f t="array" ref="F352">_FV(A352,"Beta")</f>
        <v>1.2444999999999999</v>
      </c>
      <c r="G352" t="str" cm="1">
        <f t="array" ref="G352">_FV(A352,"Exchange")</f>
        <v>OTC Markets</v>
      </c>
    </row>
    <row r="353" spans="1:7" hidden="1" x14ac:dyDescent="0.4">
      <c r="A353" t="e" vm="350">
        <v>#VALUE!</v>
      </c>
      <c r="B353" t="s">
        <v>350</v>
      </c>
      <c r="C353" t="str">
        <f t="shared" si="11"/>
        <v>AUD </v>
      </c>
      <c r="D353" s="2">
        <v>5.9999999999999995E-4</v>
      </c>
      <c r="E353" s="2">
        <f t="shared" si="10"/>
        <v>6.5459306131355848E-4</v>
      </c>
      <c r="F353" s="3" cm="1">
        <f t="array" ref="F353">_FV(A353,"Beta")</f>
        <v>0.70399999999999996</v>
      </c>
      <c r="G353" t="s">
        <v>861</v>
      </c>
    </row>
    <row r="354" spans="1:7" hidden="1" x14ac:dyDescent="0.4">
      <c r="A354" t="e" vm="351">
        <v>#VALUE!</v>
      </c>
      <c r="B354" t="s">
        <v>351</v>
      </c>
      <c r="C354" t="str">
        <f t="shared" si="11"/>
        <v>JPY </v>
      </c>
      <c r="D354" s="2">
        <v>5.9999999999999995E-4</v>
      </c>
      <c r="E354" s="2">
        <f t="shared" si="10"/>
        <v>6.5459306131355848E-4</v>
      </c>
      <c r="F354" s="3" cm="1">
        <f t="array" ref="F354">_FV(A354,"Beta")</f>
        <v>0.25469999999999998</v>
      </c>
      <c r="G354" t="str" cm="1">
        <f t="array" ref="G354">_FV(A354,"Exchange")</f>
        <v>OTC Markets</v>
      </c>
    </row>
    <row r="355" spans="1:7" hidden="1" x14ac:dyDescent="0.4">
      <c r="A355" t="e" vm="352">
        <v>#VALUE!</v>
      </c>
      <c r="B355" t="s">
        <v>352</v>
      </c>
      <c r="C355" t="str">
        <f t="shared" si="11"/>
        <v>EUR </v>
      </c>
      <c r="D355" s="2">
        <v>5.9999999999999995E-4</v>
      </c>
      <c r="E355" s="2">
        <f t="shared" si="10"/>
        <v>6.5459306131355848E-4</v>
      </c>
      <c r="F355" s="3" cm="1">
        <f t="array" ref="F355">_FV(A355,"Beta")</f>
        <v>1.383</v>
      </c>
      <c r="G355" t="str" cm="1">
        <f t="array" ref="G355">_FV(A355,"Exchange")</f>
        <v>Deutsche Boerse AG</v>
      </c>
    </row>
    <row r="356" spans="1:7" hidden="1" x14ac:dyDescent="0.4">
      <c r="A356" t="e" vm="353">
        <v>#VALUE!</v>
      </c>
      <c r="B356" t="s">
        <v>353</v>
      </c>
      <c r="C356" t="s">
        <v>858</v>
      </c>
      <c r="D356" s="2">
        <v>5.9999999999999995E-4</v>
      </c>
      <c r="E356" s="2">
        <f t="shared" si="10"/>
        <v>6.5459306131355848E-4</v>
      </c>
      <c r="F356" s="3" cm="1">
        <f t="array" ref="F356">_FV(A356,"Beta")</f>
        <v>1.0908</v>
      </c>
      <c r="G356" t="str" cm="1">
        <f t="array" ref="G356">_FV(A356,"Exchange")</f>
        <v>New York Stock Exchange</v>
      </c>
    </row>
    <row r="357" spans="1:7" hidden="1" x14ac:dyDescent="0.4">
      <c r="A357" t="e" vm="354">
        <v>#VALUE!</v>
      </c>
      <c r="B357" t="s">
        <v>354</v>
      </c>
      <c r="C357" t="s">
        <v>858</v>
      </c>
      <c r="D357" s="2">
        <v>5.9999999999999995E-4</v>
      </c>
      <c r="E357" s="2">
        <f t="shared" si="10"/>
        <v>6.5459306131355848E-4</v>
      </c>
      <c r="F357" s="3" cm="1">
        <f t="array" ref="F357">_FV(A357,"Beta")</f>
        <v>0.51380000000000003</v>
      </c>
      <c r="G357" t="str" cm="1">
        <f t="array" ref="G357">_FV(A357,"Exchange")</f>
        <v>Nasdaq Stock Market</v>
      </c>
    </row>
    <row r="358" spans="1:7" hidden="1" x14ac:dyDescent="0.4">
      <c r="A358" t="e" vm="355">
        <v>#VALUE!</v>
      </c>
      <c r="B358" t="s">
        <v>355</v>
      </c>
      <c r="C358" t="s">
        <v>858</v>
      </c>
      <c r="D358" s="2">
        <v>5.9999999999999995E-4</v>
      </c>
      <c r="E358" s="2">
        <f t="shared" si="10"/>
        <v>6.5459306131355848E-4</v>
      </c>
      <c r="F358" s="3" cm="1">
        <f t="array" ref="F358">_FV(A358,"Beta")</f>
        <v>0.85289999999999999</v>
      </c>
      <c r="G358" t="str" cm="1">
        <f t="array" ref="G358">_FV(A358,"Exchange")</f>
        <v>New York Stock Exchange</v>
      </c>
    </row>
    <row r="359" spans="1:7" hidden="1" x14ac:dyDescent="0.4">
      <c r="A359" t="e" vm="356">
        <v>#VALUE!</v>
      </c>
      <c r="B359" t="s">
        <v>356</v>
      </c>
      <c r="C359" t="s">
        <v>858</v>
      </c>
      <c r="D359" s="2">
        <v>5.9999999999999995E-4</v>
      </c>
      <c r="E359" s="2">
        <f t="shared" si="10"/>
        <v>6.5459306131355848E-4</v>
      </c>
      <c r="F359" s="3" cm="1">
        <f t="array" ref="F359">_FV(A359,"Beta")</f>
        <v>0.79430000000000001</v>
      </c>
      <c r="G359" t="str" cm="1">
        <f t="array" ref="G359">_FV(A359,"Exchange")</f>
        <v>Nasdaq Stock Market</v>
      </c>
    </row>
    <row r="360" spans="1:7" hidden="1" x14ac:dyDescent="0.4">
      <c r="A360" t="e" vm="357">
        <v>#VALUE!</v>
      </c>
      <c r="B360" t="s">
        <v>357</v>
      </c>
      <c r="C360" t="s">
        <v>858</v>
      </c>
      <c r="D360" s="2">
        <v>5.9999999999999995E-4</v>
      </c>
      <c r="E360" s="2">
        <f t="shared" si="10"/>
        <v>6.5459306131355848E-4</v>
      </c>
      <c r="F360" s="3" cm="1">
        <f t="array" ref="F360">_FV(A360,"Beta")</f>
        <v>1.3298000000000001</v>
      </c>
      <c r="G360" t="str" cm="1">
        <f t="array" ref="G360">_FV(A360,"Exchange")</f>
        <v>New York Stock Exchange</v>
      </c>
    </row>
    <row r="361" spans="1:7" x14ac:dyDescent="0.4">
      <c r="A361" t="e" vm="358">
        <v>#VALUE!</v>
      </c>
      <c r="B361" t="s">
        <v>358</v>
      </c>
      <c r="C361" t="str">
        <f t="shared" si="11"/>
        <v>EUR </v>
      </c>
      <c r="D361" s="2">
        <v>5.9999999999999995E-4</v>
      </c>
      <c r="E361" s="2">
        <f t="shared" si="10"/>
        <v>6.5459306131355848E-4</v>
      </c>
      <c r="F361" s="3" cm="1">
        <f t="array" ref="F361">_FV(A361,"Beta")</f>
        <v>1.8882000000000001</v>
      </c>
      <c r="G361" t="str" cm="1">
        <f t="array" ref="G361">_FV(A361,"Exchange")</f>
        <v>Euronext Amsterdam</v>
      </c>
    </row>
    <row r="362" spans="1:7" hidden="1" x14ac:dyDescent="0.4">
      <c r="A362" t="e" vm="359">
        <v>#VALUE!</v>
      </c>
      <c r="B362" t="s">
        <v>359</v>
      </c>
      <c r="C362" t="str">
        <f t="shared" si="11"/>
        <v>EUR </v>
      </c>
      <c r="D362" s="2">
        <v>5.9999999999999995E-4</v>
      </c>
      <c r="E362" s="2">
        <f t="shared" si="10"/>
        <v>6.5459306131355848E-4</v>
      </c>
      <c r="F362" s="3" cm="1">
        <f t="array" ref="F362">_FV(A362,"Beta")</f>
        <v>1.2283999999999999</v>
      </c>
      <c r="G362" t="str" cm="1">
        <f t="array" ref="G362">_FV(A362,"Exchange")</f>
        <v>Deutsche Boerse AG</v>
      </c>
    </row>
    <row r="363" spans="1:7" hidden="1" x14ac:dyDescent="0.4">
      <c r="A363" t="e" vm="360">
        <v>#VALUE!</v>
      </c>
      <c r="B363" t="s">
        <v>360</v>
      </c>
      <c r="C363" t="str">
        <f t="shared" si="11"/>
        <v>JPY </v>
      </c>
      <c r="D363" s="2">
        <v>5.9999999999999995E-4</v>
      </c>
      <c r="E363" s="2">
        <f t="shared" si="10"/>
        <v>6.5459306131355848E-4</v>
      </c>
      <c r="F363" s="3" cm="1">
        <f t="array" ref="F363">_FV(A363,"Beta")</f>
        <v>0.32</v>
      </c>
      <c r="G363" t="s">
        <v>946</v>
      </c>
    </row>
    <row r="364" spans="1:7" hidden="1" x14ac:dyDescent="0.4">
      <c r="A364" t="e" vm="361">
        <v>#VALUE!</v>
      </c>
      <c r="B364" t="s">
        <v>361</v>
      </c>
      <c r="C364" t="s">
        <v>858</v>
      </c>
      <c r="D364" s="2">
        <v>5.9999999999999995E-4</v>
      </c>
      <c r="E364" s="2">
        <f t="shared" si="10"/>
        <v>6.5459306131355848E-4</v>
      </c>
      <c r="F364" s="3" cm="1">
        <f t="array" ref="F364">_FV(A364,"Beta")</f>
        <v>1.1265000000000001</v>
      </c>
      <c r="G364" t="str" cm="1">
        <f t="array" ref="G364">_FV(A364,"Exchange")</f>
        <v>Nasdaq Stock Market</v>
      </c>
    </row>
    <row r="365" spans="1:7" hidden="1" x14ac:dyDescent="0.4">
      <c r="A365" t="e" vm="362">
        <v>#VALUE!</v>
      </c>
      <c r="B365" t="s">
        <v>362</v>
      </c>
      <c r="C365" t="s">
        <v>858</v>
      </c>
      <c r="D365" s="2">
        <v>5.9999999999999995E-4</v>
      </c>
      <c r="E365" s="2">
        <f t="shared" si="10"/>
        <v>6.5459306131355848E-4</v>
      </c>
      <c r="F365" s="3" cm="1">
        <f t="array" ref="F365">_FV(A365,"Beta")</f>
        <v>1.0730999999999999</v>
      </c>
      <c r="G365" t="str" cm="1">
        <f t="array" ref="G365">_FV(A365,"Exchange")</f>
        <v>New York Stock Exchange</v>
      </c>
    </row>
    <row r="366" spans="1:7" hidden="1" x14ac:dyDescent="0.4">
      <c r="A366" t="e" vm="363">
        <v>#VALUE!</v>
      </c>
      <c r="B366" t="s">
        <v>363</v>
      </c>
      <c r="C366" t="s">
        <v>858</v>
      </c>
      <c r="D366" s="2">
        <v>5.9999999999999995E-4</v>
      </c>
      <c r="E366" s="2">
        <f t="shared" si="10"/>
        <v>6.5459306131355848E-4</v>
      </c>
      <c r="F366" s="3" cm="1">
        <f t="array" ref="F366">_FV(A366,"Beta")</f>
        <v>0.95030000000000003</v>
      </c>
      <c r="G366" t="str" cm="1">
        <f t="array" ref="G366">_FV(A366,"Exchange")</f>
        <v>New York Stock Exchange</v>
      </c>
    </row>
    <row r="367" spans="1:7" x14ac:dyDescent="0.4">
      <c r="A367" t="e" vm="364">
        <v>#VALUE!</v>
      </c>
      <c r="B367" t="s">
        <v>364</v>
      </c>
      <c r="C367" t="str">
        <f t="shared" si="11"/>
        <v>EUR </v>
      </c>
      <c r="D367" s="2">
        <v>5.9999999999999995E-4</v>
      </c>
      <c r="E367" s="2">
        <f t="shared" si="10"/>
        <v>6.5459306131355848E-4</v>
      </c>
      <c r="F367" s="3" cm="1">
        <f t="array" ref="F367">_FV(A367,"Beta")</f>
        <v>1.0824</v>
      </c>
      <c r="G367" t="str" cm="1">
        <f t="array" ref="G367">_FV(A367,"Exchange")</f>
        <v>Borsa Italiana</v>
      </c>
    </row>
    <row r="368" spans="1:7" hidden="1" x14ac:dyDescent="0.4">
      <c r="A368" t="e" vm="365">
        <v>#VALUE!</v>
      </c>
      <c r="B368" t="s">
        <v>365</v>
      </c>
      <c r="C368" t="str">
        <f t="shared" si="11"/>
        <v>EUR </v>
      </c>
      <c r="D368" s="2">
        <v>5.9999999999999995E-4</v>
      </c>
      <c r="E368" s="2">
        <f t="shared" si="10"/>
        <v>6.5459306131355848E-4</v>
      </c>
      <c r="F368" s="3" cm="1">
        <f t="array" ref="F368">_FV(A368,"Beta")</f>
        <v>0.6502</v>
      </c>
      <c r="G368" t="str" cm="1">
        <f t="array" ref="G368">_FV(A368,"Exchange")</f>
        <v>Deutsche Boerse AG</v>
      </c>
    </row>
    <row r="369" spans="1:7" hidden="1" x14ac:dyDescent="0.4">
      <c r="A369" t="e" vm="366">
        <v>#VALUE!</v>
      </c>
      <c r="B369" t="s">
        <v>366</v>
      </c>
      <c r="C369" t="str">
        <f t="shared" si="11"/>
        <v>JPY </v>
      </c>
      <c r="D369" s="2">
        <v>5.9999999999999995E-4</v>
      </c>
      <c r="E369" s="2">
        <f t="shared" si="10"/>
        <v>6.5459306131355848E-4</v>
      </c>
      <c r="F369" s="3" cm="1">
        <f t="array" ref="F369">_FV(A369,"Beta")</f>
        <v>1.7478</v>
      </c>
      <c r="G369" t="s">
        <v>946</v>
      </c>
    </row>
    <row r="370" spans="1:7" hidden="1" x14ac:dyDescent="0.4">
      <c r="A370" t="e" vm="367">
        <v>#VALUE!</v>
      </c>
      <c r="B370" t="s">
        <v>367</v>
      </c>
      <c r="C370" t="str">
        <f t="shared" si="11"/>
        <v>JPY </v>
      </c>
      <c r="D370" s="2">
        <v>5.9999999999999995E-4</v>
      </c>
      <c r="E370" s="2">
        <f t="shared" si="10"/>
        <v>6.5459306131355848E-4</v>
      </c>
      <c r="F370" s="3" cm="1">
        <f t="array" ref="F370">_FV(A370,"Beta")</f>
        <v>0.18029999999999999</v>
      </c>
      <c r="G370" t="s">
        <v>946</v>
      </c>
    </row>
    <row r="371" spans="1:7" hidden="1" x14ac:dyDescent="0.4">
      <c r="A371" t="e" vm="368">
        <v>#VALUE!</v>
      </c>
      <c r="B371" t="s">
        <v>368</v>
      </c>
      <c r="C371" t="str">
        <f t="shared" si="11"/>
        <v>AUD </v>
      </c>
      <c r="D371" s="2">
        <v>5.9999999999999995E-4</v>
      </c>
      <c r="E371" s="2">
        <f t="shared" si="10"/>
        <v>6.5459306131355848E-4</v>
      </c>
      <c r="F371" s="3">
        <v>0.89</v>
      </c>
      <c r="G371" t="s">
        <v>861</v>
      </c>
    </row>
    <row r="372" spans="1:7" hidden="1" x14ac:dyDescent="0.4">
      <c r="A372" t="e" vm="369">
        <v>#VALUE!</v>
      </c>
      <c r="B372" t="s">
        <v>369</v>
      </c>
      <c r="C372" t="str">
        <f t="shared" si="11"/>
        <v>EUR </v>
      </c>
      <c r="D372" s="2">
        <v>5.9999999999999995E-4</v>
      </c>
      <c r="E372" s="2">
        <f t="shared" si="10"/>
        <v>6.5459306131355848E-4</v>
      </c>
      <c r="F372" s="3" cm="1">
        <f t="array" ref="F372">_FV(A372,"Beta")</f>
        <v>0.92630000000000001</v>
      </c>
      <c r="G372" t="str" cm="1">
        <f t="array" ref="G372">_FV(A372,"Exchange")</f>
        <v>Deutsche Boerse AG</v>
      </c>
    </row>
    <row r="373" spans="1:7" hidden="1" x14ac:dyDescent="0.4">
      <c r="A373" t="e" vm="370">
        <v>#VALUE!</v>
      </c>
      <c r="B373" t="s">
        <v>370</v>
      </c>
      <c r="C373" t="str">
        <f t="shared" si="11"/>
        <v>EUR </v>
      </c>
      <c r="D373" s="2">
        <v>5.9999999999999995E-4</v>
      </c>
      <c r="E373" s="2">
        <f t="shared" si="10"/>
        <v>6.5459306131355848E-4</v>
      </c>
      <c r="F373" s="3" cm="1">
        <f t="array" ref="F373">_FV(A373,"Beta")</f>
        <v>1.0787</v>
      </c>
      <c r="G373" t="str" cm="1">
        <f t="array" ref="G373">_FV(A373,"Exchange")</f>
        <v>OTC Markets</v>
      </c>
    </row>
    <row r="374" spans="1:7" hidden="1" x14ac:dyDescent="0.4">
      <c r="A374" t="e" vm="371">
        <v>#VALUE!</v>
      </c>
      <c r="B374" t="s">
        <v>371</v>
      </c>
      <c r="C374" t="s">
        <v>858</v>
      </c>
      <c r="D374" s="2">
        <v>5.9999999999999995E-4</v>
      </c>
      <c r="E374" s="2">
        <f t="shared" si="10"/>
        <v>6.5459306131355848E-4</v>
      </c>
      <c r="F374" s="3" cm="1">
        <f t="array" ref="F374">_FV(A374,"Beta")</f>
        <v>1.0278</v>
      </c>
      <c r="G374" t="str" cm="1">
        <f t="array" ref="G374">_FV(A374,"Exchange")</f>
        <v>New York Stock Exchange</v>
      </c>
    </row>
    <row r="375" spans="1:7" hidden="1" x14ac:dyDescent="0.4">
      <c r="A375" t="e" vm="372">
        <v>#VALUE!</v>
      </c>
      <c r="B375" t="s">
        <v>372</v>
      </c>
      <c r="C375" t="s">
        <v>858</v>
      </c>
      <c r="D375" s="2">
        <v>5.9999999999999995E-4</v>
      </c>
      <c r="E375" s="2">
        <f t="shared" si="10"/>
        <v>6.5459306131355848E-4</v>
      </c>
      <c r="F375" s="3" cm="1">
        <f t="array" ref="F375">_FV(A375,"Beta")</f>
        <v>1.3968</v>
      </c>
      <c r="G375" t="str" cm="1">
        <f t="array" ref="G375">_FV(A375,"Exchange")</f>
        <v>New York Stock Exchange</v>
      </c>
    </row>
    <row r="376" spans="1:7" hidden="1" x14ac:dyDescent="0.4">
      <c r="A376" t="e" vm="373">
        <v>#VALUE!</v>
      </c>
      <c r="B376" t="s">
        <v>373</v>
      </c>
      <c r="C376" t="str">
        <f t="shared" si="11"/>
        <v>SGD </v>
      </c>
      <c r="D376" s="2">
        <v>5.9999999999999995E-4</v>
      </c>
      <c r="E376" s="2">
        <f t="shared" si="10"/>
        <v>6.5459306131355848E-4</v>
      </c>
      <c r="F376" s="3" cm="1">
        <f t="array" ref="F376">_FV(A376,"Beta")</f>
        <v>1.0892999999999999</v>
      </c>
      <c r="G376" t="str" cm="1">
        <f t="array" ref="G376">_FV(A376,"Exchange")</f>
        <v>OTC Markets</v>
      </c>
    </row>
    <row r="377" spans="1:7" hidden="1" x14ac:dyDescent="0.4">
      <c r="A377" t="e" vm="374">
        <v>#VALUE!</v>
      </c>
      <c r="B377" t="s">
        <v>374</v>
      </c>
      <c r="C377" t="str">
        <f t="shared" si="11"/>
        <v>JPY </v>
      </c>
      <c r="D377" s="2">
        <v>5.9999999999999995E-4</v>
      </c>
      <c r="E377" s="2">
        <f t="shared" si="10"/>
        <v>6.5459306131355848E-4</v>
      </c>
      <c r="F377" s="3" cm="1">
        <f t="array" ref="F377">_FV(A377,"Beta")</f>
        <v>1.4487000000000001</v>
      </c>
      <c r="G377" t="str" cm="1">
        <f t="array" ref="G377">_FV(A377,"Exchange")</f>
        <v>OTC Markets</v>
      </c>
    </row>
    <row r="378" spans="1:7" hidden="1" x14ac:dyDescent="0.4">
      <c r="A378" t="e" vm="375">
        <v>#VALUE!</v>
      </c>
      <c r="B378" t="s">
        <v>375</v>
      </c>
      <c r="C378" t="s">
        <v>858</v>
      </c>
      <c r="D378" s="2">
        <v>5.9999999999999995E-4</v>
      </c>
      <c r="E378" s="2">
        <f t="shared" si="10"/>
        <v>6.5459306131355848E-4</v>
      </c>
      <c r="F378" s="3" cm="1">
        <f t="array" ref="F378">_FV(A378,"Beta")</f>
        <v>1.1341000000000001</v>
      </c>
      <c r="G378" t="str" cm="1">
        <f t="array" ref="G378">_FV(A378,"Exchange")</f>
        <v>Nasdaq Stock Market</v>
      </c>
    </row>
    <row r="379" spans="1:7" hidden="1" x14ac:dyDescent="0.4">
      <c r="A379" t="e" vm="376">
        <v>#VALUE!</v>
      </c>
      <c r="B379" t="s">
        <v>376</v>
      </c>
      <c r="C379" t="str">
        <f t="shared" si="11"/>
        <v>EUR </v>
      </c>
      <c r="D379" s="2">
        <v>5.0000000000000001E-4</v>
      </c>
      <c r="E379" s="2">
        <f t="shared" si="10"/>
        <v>5.4549421776129879E-4</v>
      </c>
      <c r="F379" s="3" cm="1">
        <f t="array" ref="F379">_FV(A379,"Beta")</f>
        <v>1.6294999999999999</v>
      </c>
      <c r="G379" t="str" cm="1">
        <f t="array" ref="G379">_FV(A379,"Exchange")</f>
        <v>New York Stock Exchange</v>
      </c>
    </row>
    <row r="380" spans="1:7" hidden="1" x14ac:dyDescent="0.4">
      <c r="A380" t="e" vm="377">
        <v>#VALUE!</v>
      </c>
      <c r="B380" t="s">
        <v>377</v>
      </c>
      <c r="C380" t="s">
        <v>858</v>
      </c>
      <c r="D380" s="2">
        <v>5.0000000000000001E-4</v>
      </c>
      <c r="E380" s="2">
        <f t="shared" si="10"/>
        <v>5.4549421776129879E-4</v>
      </c>
      <c r="F380" s="3" cm="1">
        <f t="array" ref="F380">_FV(A380,"Beta")</f>
        <v>0.87729999999999997</v>
      </c>
      <c r="G380" t="str" cm="1">
        <f t="array" ref="G380">_FV(A380,"Exchange")</f>
        <v>Nasdaq Stock Market</v>
      </c>
    </row>
    <row r="381" spans="1:7" hidden="1" x14ac:dyDescent="0.4">
      <c r="A381" t="e" vm="378">
        <v>#VALUE!</v>
      </c>
      <c r="B381" t="s">
        <v>378</v>
      </c>
      <c r="C381" t="s">
        <v>858</v>
      </c>
      <c r="D381" s="2">
        <v>5.0000000000000001E-4</v>
      </c>
      <c r="E381" s="2">
        <f t="shared" si="10"/>
        <v>5.4549421776129879E-4</v>
      </c>
      <c r="F381" s="3" cm="1">
        <f t="array" ref="F381">_FV(A381,"Beta")</f>
        <v>1.5720000000000001</v>
      </c>
      <c r="G381" t="str" cm="1">
        <f t="array" ref="G381">_FV(A381,"Exchange")</f>
        <v>New York Stock Exchange</v>
      </c>
    </row>
    <row r="382" spans="1:7" hidden="1" x14ac:dyDescent="0.4">
      <c r="A382" t="e" vm="379">
        <v>#VALUE!</v>
      </c>
      <c r="B382" t="s">
        <v>379</v>
      </c>
      <c r="C382" t="str">
        <f t="shared" si="11"/>
        <v>CHF </v>
      </c>
      <c r="D382" s="2">
        <v>5.0000000000000001E-4</v>
      </c>
      <c r="E382" s="2">
        <f t="shared" si="10"/>
        <v>5.4549421776129879E-4</v>
      </c>
      <c r="F382" s="3" cm="1">
        <f t="array" ref="F382">_FV(A382,"Beta")</f>
        <v>1.7699</v>
      </c>
      <c r="G382" t="str" cm="1">
        <f t="array" ref="G382">_FV(A382,"Exchange")</f>
        <v>OTC Markets</v>
      </c>
    </row>
    <row r="383" spans="1:7" hidden="1" x14ac:dyDescent="0.4">
      <c r="A383" t="e" vm="380">
        <v>#VALUE!</v>
      </c>
      <c r="B383" t="s">
        <v>380</v>
      </c>
      <c r="C383" t="str">
        <f t="shared" si="11"/>
        <v>CAD </v>
      </c>
      <c r="D383" s="2">
        <v>5.0000000000000001E-4</v>
      </c>
      <c r="E383" s="2">
        <f t="shared" si="10"/>
        <v>5.4549421776129879E-4</v>
      </c>
      <c r="F383" s="3" cm="1">
        <f t="array" ref="F383">_FV(A383,"Beta")</f>
        <v>0.95489999999999997</v>
      </c>
      <c r="G383" t="s">
        <v>882</v>
      </c>
    </row>
    <row r="384" spans="1:7" hidden="1" x14ac:dyDescent="0.4">
      <c r="A384" t="e" vm="381">
        <v>#VALUE!</v>
      </c>
      <c r="B384" t="s">
        <v>381</v>
      </c>
      <c r="C384" t="str">
        <f t="shared" si="11"/>
        <v>GBX </v>
      </c>
      <c r="D384" s="2">
        <v>5.0000000000000001E-4</v>
      </c>
      <c r="E384" s="2">
        <f t="shared" si="10"/>
        <v>5.4549421776129879E-4</v>
      </c>
      <c r="F384" s="3" cm="1">
        <f t="array" ref="F384">_FV(A384,"Beta")</f>
        <v>1.3090999999999999</v>
      </c>
      <c r="G384" t="s">
        <v>873</v>
      </c>
    </row>
    <row r="385" spans="1:7" hidden="1" x14ac:dyDescent="0.4">
      <c r="A385" t="e" vm="382">
        <v>#VALUE!</v>
      </c>
      <c r="B385" t="s">
        <v>382</v>
      </c>
      <c r="C385" t="str">
        <f t="shared" si="11"/>
        <v>GBX </v>
      </c>
      <c r="D385" s="2">
        <v>5.0000000000000001E-4</v>
      </c>
      <c r="E385" s="2">
        <f t="shared" si="10"/>
        <v>5.4549421776129879E-4</v>
      </c>
      <c r="F385" s="3" cm="1">
        <f t="array" ref="F385">_FV(A385,"Beta")</f>
        <v>1.5002</v>
      </c>
      <c r="G385" t="s">
        <v>873</v>
      </c>
    </row>
    <row r="386" spans="1:7" hidden="1" x14ac:dyDescent="0.4">
      <c r="A386" t="e" vm="383">
        <v>#VALUE!</v>
      </c>
      <c r="B386" t="s">
        <v>383</v>
      </c>
      <c r="C386" t="str">
        <f t="shared" si="11"/>
        <v>JPY </v>
      </c>
      <c r="D386" s="2">
        <v>5.0000000000000001E-4</v>
      </c>
      <c r="E386" s="2">
        <f t="shared" si="10"/>
        <v>5.4549421776129879E-4</v>
      </c>
      <c r="F386" s="3" cm="1">
        <f t="array" ref="F386">_FV(A386,"Beta")</f>
        <v>0.61450000000000005</v>
      </c>
      <c r="G386" t="s">
        <v>946</v>
      </c>
    </row>
    <row r="387" spans="1:7" hidden="1" x14ac:dyDescent="0.4">
      <c r="A387" t="e" vm="384">
        <v>#VALUE!</v>
      </c>
      <c r="B387" t="s">
        <v>384</v>
      </c>
      <c r="C387" t="str">
        <f t="shared" si="11"/>
        <v>GBX </v>
      </c>
      <c r="D387" s="2">
        <v>5.0000000000000001E-4</v>
      </c>
      <c r="E387" s="2">
        <f t="shared" si="10"/>
        <v>5.4549421776129879E-4</v>
      </c>
      <c r="F387" s="3" cm="1">
        <f t="array" ref="F387">_FV(A387,"Beta")</f>
        <v>1.9806999999999999</v>
      </c>
      <c r="G387" t="s">
        <v>873</v>
      </c>
    </row>
    <row r="388" spans="1:7" hidden="1" x14ac:dyDescent="0.4">
      <c r="A388" t="e" vm="385">
        <v>#VALUE!</v>
      </c>
      <c r="B388" t="s">
        <v>385</v>
      </c>
      <c r="C388" t="s">
        <v>858</v>
      </c>
      <c r="D388" s="2">
        <v>5.0000000000000001E-4</v>
      </c>
      <c r="E388" s="2">
        <f t="shared" ref="E388:E451" si="12">D388/$D$1</f>
        <v>5.4549421776129879E-4</v>
      </c>
      <c r="F388" s="3" cm="1">
        <f t="array" ref="F388">_FV(A388,"Beta")</f>
        <v>1.083</v>
      </c>
      <c r="G388" t="str" cm="1">
        <f t="array" ref="G388">_FV(A388,"Exchange")</f>
        <v>Nasdaq Stock Market</v>
      </c>
    </row>
    <row r="389" spans="1:7" hidden="1" x14ac:dyDescent="0.4">
      <c r="A389" t="e" vm="386">
        <v>#VALUE!</v>
      </c>
      <c r="B389" t="s">
        <v>386</v>
      </c>
      <c r="C389" t="s">
        <v>858</v>
      </c>
      <c r="D389" s="2">
        <v>5.0000000000000001E-4</v>
      </c>
      <c r="E389" s="2">
        <f t="shared" si="12"/>
        <v>5.4549421776129879E-4</v>
      </c>
      <c r="F389" s="3" cm="1">
        <f t="array" ref="F389">_FV(A389,"Beta")</f>
        <v>1.3525</v>
      </c>
      <c r="G389" t="str" cm="1">
        <f t="array" ref="G389">_FV(A389,"Exchange")</f>
        <v>New York Stock Exchange</v>
      </c>
    </row>
    <row r="390" spans="1:7" hidden="1" x14ac:dyDescent="0.4">
      <c r="A390" t="e" vm="387">
        <v>#VALUE!</v>
      </c>
      <c r="B390" t="s">
        <v>387</v>
      </c>
      <c r="C390" t="s">
        <v>858</v>
      </c>
      <c r="D390" s="2">
        <v>5.0000000000000001E-4</v>
      </c>
      <c r="E390" s="2">
        <f t="shared" si="12"/>
        <v>5.4549421776129879E-4</v>
      </c>
      <c r="F390" s="3" cm="1">
        <f t="array" ref="F390">_FV(A390,"Beta")</f>
        <v>0.44009999999999999</v>
      </c>
      <c r="G390" t="str" cm="1">
        <f t="array" ref="G390">_FV(A390,"Exchange")</f>
        <v>New York Stock Exchange</v>
      </c>
    </row>
    <row r="391" spans="1:7" hidden="1" x14ac:dyDescent="0.4">
      <c r="A391" t="e" vm="388">
        <v>#VALUE!</v>
      </c>
      <c r="B391" t="s">
        <v>388</v>
      </c>
      <c r="C391" t="str">
        <f t="shared" ref="C391:C452" si="13">RIGHT(B391,4)</f>
        <v>JPY </v>
      </c>
      <c r="D391" s="2">
        <v>5.0000000000000001E-4</v>
      </c>
      <c r="E391" s="2">
        <f t="shared" si="12"/>
        <v>5.4549421776129879E-4</v>
      </c>
      <c r="F391" s="3" cm="1">
        <f t="array" ref="F391">_FV(A391,"Beta")</f>
        <v>0.41499999999999998</v>
      </c>
      <c r="G391" t="str" cm="1">
        <f t="array" ref="G391">_FV(A391,"Exchange")</f>
        <v>OTC Markets</v>
      </c>
    </row>
    <row r="392" spans="1:7" hidden="1" x14ac:dyDescent="0.4">
      <c r="A392" t="e" vm="389">
        <v>#VALUE!</v>
      </c>
      <c r="B392" t="s">
        <v>389</v>
      </c>
      <c r="C392" t="str">
        <f t="shared" si="13"/>
        <v>CHF </v>
      </c>
      <c r="D392" s="2">
        <v>5.0000000000000001E-4</v>
      </c>
      <c r="E392" s="2">
        <f t="shared" si="12"/>
        <v>5.4549421776129879E-4</v>
      </c>
      <c r="F392" s="3" t="e" cm="1" vm="390">
        <f t="array" ref="F392">_FV(A392,"Beta")</f>
        <v>#VALUE!</v>
      </c>
      <c r="G392" t="str" cm="1">
        <f t="array" ref="G392">_FV(A392,"Exchange")</f>
        <v>OTC Markets</v>
      </c>
    </row>
    <row r="393" spans="1:7" hidden="1" x14ac:dyDescent="0.4">
      <c r="A393" t="e" vm="391">
        <v>#VALUE!</v>
      </c>
      <c r="B393" t="s">
        <v>390</v>
      </c>
      <c r="C393" t="s">
        <v>858</v>
      </c>
      <c r="D393" s="2">
        <v>5.0000000000000001E-4</v>
      </c>
      <c r="E393" s="2">
        <f t="shared" si="12"/>
        <v>5.4549421776129879E-4</v>
      </c>
      <c r="F393" s="3" cm="1">
        <f t="array" ref="F393">_FV(A393,"Beta")</f>
        <v>1.0662</v>
      </c>
      <c r="G393" t="str" cm="1">
        <f t="array" ref="G393">_FV(A393,"Exchange")</f>
        <v>New York Stock Exchange</v>
      </c>
    </row>
    <row r="394" spans="1:7" hidden="1" x14ac:dyDescent="0.4">
      <c r="A394" t="e" vm="392">
        <v>#VALUE!</v>
      </c>
      <c r="B394" t="s">
        <v>391</v>
      </c>
      <c r="C394" t="s">
        <v>858</v>
      </c>
      <c r="D394" s="2">
        <v>5.0000000000000001E-4</v>
      </c>
      <c r="E394" s="2">
        <f t="shared" si="12"/>
        <v>5.4549421776129879E-4</v>
      </c>
      <c r="F394" s="3" cm="1">
        <f t="array" ref="F394">_FV(A394,"Beta")</f>
        <v>1.9037999999999999</v>
      </c>
      <c r="G394" t="str" cm="1">
        <f t="array" ref="G394">_FV(A394,"Exchange")</f>
        <v>Nasdaq Stock Market</v>
      </c>
    </row>
    <row r="395" spans="1:7" hidden="1" x14ac:dyDescent="0.4">
      <c r="A395" t="e" vm="393">
        <v>#VALUE!</v>
      </c>
      <c r="B395" t="s">
        <v>392</v>
      </c>
      <c r="C395" t="s">
        <v>858</v>
      </c>
      <c r="D395" s="2">
        <v>5.0000000000000001E-4</v>
      </c>
      <c r="E395" s="2">
        <f t="shared" si="12"/>
        <v>5.4549421776129879E-4</v>
      </c>
      <c r="F395" s="3" cm="1">
        <f t="array" ref="F395">_FV(A395,"Beta")</f>
        <v>0.83650000000000002</v>
      </c>
      <c r="G395" t="str" cm="1">
        <f t="array" ref="G395">_FV(A395,"Exchange")</f>
        <v>New York Stock Exchange</v>
      </c>
    </row>
    <row r="396" spans="1:7" hidden="1" x14ac:dyDescent="0.4">
      <c r="A396" t="e" vm="394">
        <v>#VALUE!</v>
      </c>
      <c r="B396" t="s">
        <v>393</v>
      </c>
      <c r="C396" t="s">
        <v>858</v>
      </c>
      <c r="D396" s="2">
        <v>5.0000000000000001E-4</v>
      </c>
      <c r="E396" s="2">
        <f t="shared" si="12"/>
        <v>5.4549421776129879E-4</v>
      </c>
      <c r="F396" s="3" cm="1">
        <f t="array" ref="F396">_FV(A396,"Beta")</f>
        <v>1.1435</v>
      </c>
      <c r="G396" t="str" cm="1">
        <f t="array" ref="G396">_FV(A396,"Exchange")</f>
        <v>New York Stock Exchange</v>
      </c>
    </row>
    <row r="397" spans="1:7" hidden="1" x14ac:dyDescent="0.4">
      <c r="A397" t="e" vm="395">
        <v>#VALUE!</v>
      </c>
      <c r="B397" t="s">
        <v>394</v>
      </c>
      <c r="C397" t="s">
        <v>858</v>
      </c>
      <c r="D397" s="2">
        <v>5.0000000000000001E-4</v>
      </c>
      <c r="E397" s="2">
        <f t="shared" si="12"/>
        <v>5.4549421776129879E-4</v>
      </c>
      <c r="F397" s="3" cm="1">
        <f t="array" ref="F397">_FV(A397,"Beta")</f>
        <v>1.2186999999999999</v>
      </c>
      <c r="G397" t="str" cm="1">
        <f t="array" ref="G397">_FV(A397,"Exchange")</f>
        <v>Nasdaq Stock Market</v>
      </c>
    </row>
    <row r="398" spans="1:7" hidden="1" x14ac:dyDescent="0.4">
      <c r="A398" t="e" vm="396">
        <v>#VALUE!</v>
      </c>
      <c r="B398" t="s">
        <v>395</v>
      </c>
      <c r="C398" t="s">
        <v>858</v>
      </c>
      <c r="D398" s="2">
        <v>5.0000000000000001E-4</v>
      </c>
      <c r="E398" s="2">
        <f t="shared" si="12"/>
        <v>5.4549421776129879E-4</v>
      </c>
      <c r="F398" s="3" cm="1">
        <f t="array" ref="F398">_FV(A398,"Beta")</f>
        <v>1.181</v>
      </c>
      <c r="G398" t="str" cm="1">
        <f t="array" ref="G398">_FV(A398,"Exchange")</f>
        <v>Nasdaq Stock Market</v>
      </c>
    </row>
    <row r="399" spans="1:7" hidden="1" x14ac:dyDescent="0.4">
      <c r="A399" t="e" vm="397">
        <v>#VALUE!</v>
      </c>
      <c r="B399" t="s">
        <v>396</v>
      </c>
      <c r="C399" t="str">
        <f t="shared" si="13"/>
        <v>EUR </v>
      </c>
      <c r="D399" s="2">
        <v>5.0000000000000001E-4</v>
      </c>
      <c r="E399" s="2">
        <f t="shared" si="12"/>
        <v>5.4549421776129879E-4</v>
      </c>
      <c r="F399" s="3" cm="1">
        <f t="array" ref="F399">_FV(A399,"Beta")</f>
        <v>0.50790000000000002</v>
      </c>
      <c r="G399" t="str" cm="1">
        <f t="array" ref="G399">_FV(A399,"Exchange")</f>
        <v>Euronext Paris</v>
      </c>
    </row>
    <row r="400" spans="1:7" hidden="1" x14ac:dyDescent="0.4">
      <c r="A400" t="e" vm="398">
        <v>#VALUE!</v>
      </c>
      <c r="B400" t="s">
        <v>397</v>
      </c>
      <c r="C400" t="s">
        <v>858</v>
      </c>
      <c r="D400" s="2">
        <v>5.0000000000000001E-4</v>
      </c>
      <c r="E400" s="2">
        <f t="shared" si="12"/>
        <v>5.4549421776129879E-4</v>
      </c>
      <c r="F400" s="3" cm="1">
        <f t="array" ref="F400">_FV(A400,"Beta")</f>
        <v>0.91190000000000004</v>
      </c>
      <c r="G400" t="str" cm="1">
        <f t="array" ref="G400">_FV(A400,"Exchange")</f>
        <v>Nasdaq Stock Market</v>
      </c>
    </row>
    <row r="401" spans="1:7" hidden="1" x14ac:dyDescent="0.4">
      <c r="A401" t="e" vm="399">
        <v>#VALUE!</v>
      </c>
      <c r="B401" t="s">
        <v>398</v>
      </c>
      <c r="C401" t="s">
        <v>858</v>
      </c>
      <c r="D401" s="2">
        <v>5.0000000000000001E-4</v>
      </c>
      <c r="E401" s="2">
        <f t="shared" si="12"/>
        <v>5.4549421776129879E-4</v>
      </c>
      <c r="F401" s="3" cm="1">
        <f t="array" ref="F401">_FV(A401,"Beta")</f>
        <v>0.81210000000000004</v>
      </c>
      <c r="G401" t="str" cm="1">
        <f t="array" ref="G401">_FV(A401,"Exchange")</f>
        <v>Nasdaq Stock Market</v>
      </c>
    </row>
    <row r="402" spans="1:7" hidden="1" x14ac:dyDescent="0.4">
      <c r="A402" t="e" vm="400">
        <v>#VALUE!</v>
      </c>
      <c r="B402" t="s">
        <v>399</v>
      </c>
      <c r="C402" t="s">
        <v>858</v>
      </c>
      <c r="D402" s="2">
        <v>5.0000000000000001E-4</v>
      </c>
      <c r="E402" s="2">
        <f t="shared" si="12"/>
        <v>5.4549421776129879E-4</v>
      </c>
      <c r="F402" s="3" cm="1">
        <f t="array" ref="F402">_FV(A402,"Beta")</f>
        <v>0.45710000000000001</v>
      </c>
      <c r="G402" t="str" cm="1">
        <f t="array" ref="G402">_FV(A402,"Exchange")</f>
        <v>New York Stock Exchange</v>
      </c>
    </row>
    <row r="403" spans="1:7" hidden="1" x14ac:dyDescent="0.4">
      <c r="A403" t="e" vm="401">
        <v>#VALUE!</v>
      </c>
      <c r="B403" t="s">
        <v>400</v>
      </c>
      <c r="C403" t="str">
        <f t="shared" si="13"/>
        <v>AUD </v>
      </c>
      <c r="D403" s="2">
        <v>5.0000000000000001E-4</v>
      </c>
      <c r="E403" s="2">
        <f t="shared" si="12"/>
        <v>5.4549421776129879E-4</v>
      </c>
      <c r="F403" s="3" cm="1">
        <f t="array" ref="F403">_FV(A403,"Beta")</f>
        <v>1.536</v>
      </c>
      <c r="G403" t="s">
        <v>861</v>
      </c>
    </row>
    <row r="404" spans="1:7" hidden="1" x14ac:dyDescent="0.4">
      <c r="A404" t="e" vm="402">
        <v>#VALUE!</v>
      </c>
      <c r="B404" t="s">
        <v>401</v>
      </c>
      <c r="C404" t="s">
        <v>858</v>
      </c>
      <c r="D404" s="2">
        <v>5.0000000000000001E-4</v>
      </c>
      <c r="E404" s="2">
        <f t="shared" si="12"/>
        <v>5.4549421776129879E-4</v>
      </c>
      <c r="F404" s="3" cm="1">
        <f t="array" ref="F404">_FV(A404,"Beta")</f>
        <v>1.5029999999999999</v>
      </c>
      <c r="G404" t="str" cm="1">
        <f t="array" ref="G404">_FV(A404,"Exchange")</f>
        <v>Nasdaq Stock Market</v>
      </c>
    </row>
    <row r="405" spans="1:7" hidden="1" x14ac:dyDescent="0.4">
      <c r="A405" t="e" vm="403">
        <v>#VALUE!</v>
      </c>
      <c r="B405" t="s">
        <v>402</v>
      </c>
      <c r="C405" t="s">
        <v>858</v>
      </c>
      <c r="D405" s="2">
        <v>5.0000000000000001E-4</v>
      </c>
      <c r="E405" s="2">
        <f t="shared" si="12"/>
        <v>5.4549421776129879E-4</v>
      </c>
      <c r="F405" s="3" cm="1">
        <f t="array" ref="F405">_FV(A405,"Beta")</f>
        <v>0.36299999999999999</v>
      </c>
      <c r="G405" t="str" cm="1">
        <f t="array" ref="G405">_FV(A405,"Exchange")</f>
        <v>Deutsche Boerse AG</v>
      </c>
    </row>
    <row r="406" spans="1:7" hidden="1" x14ac:dyDescent="0.4">
      <c r="A406" t="e" vm="404">
        <v>#VALUE!</v>
      </c>
      <c r="B406" t="s">
        <v>403</v>
      </c>
      <c r="C406" t="s">
        <v>858</v>
      </c>
      <c r="D406" s="2">
        <v>5.0000000000000001E-4</v>
      </c>
      <c r="E406" s="2">
        <f t="shared" si="12"/>
        <v>5.4549421776129879E-4</v>
      </c>
      <c r="F406" s="3" cm="1">
        <f t="array" ref="F406">_FV(A406,"Beta")</f>
        <v>1.1870000000000001</v>
      </c>
      <c r="G406" t="str" cm="1">
        <f t="array" ref="G406">_FV(A406,"Exchange")</f>
        <v>New York Stock Exchange</v>
      </c>
    </row>
    <row r="407" spans="1:7" hidden="1" x14ac:dyDescent="0.4">
      <c r="A407" t="e" vm="405">
        <v>#VALUE!</v>
      </c>
      <c r="B407" t="s">
        <v>404</v>
      </c>
      <c r="C407" t="s">
        <v>858</v>
      </c>
      <c r="D407" s="2">
        <v>5.0000000000000001E-4</v>
      </c>
      <c r="E407" s="2">
        <f t="shared" si="12"/>
        <v>5.4549421776129879E-4</v>
      </c>
      <c r="F407" s="3" cm="1">
        <f t="array" ref="F407">_FV(A407,"Beta")</f>
        <v>0.58760000000000001</v>
      </c>
      <c r="G407" t="str" cm="1">
        <f t="array" ref="G407">_FV(A407,"Exchange")</f>
        <v>New York Stock Exchange</v>
      </c>
    </row>
    <row r="408" spans="1:7" hidden="1" x14ac:dyDescent="0.4">
      <c r="A408" t="e" vm="406">
        <v>#VALUE!</v>
      </c>
      <c r="B408" t="s">
        <v>405</v>
      </c>
      <c r="C408" t="s">
        <v>858</v>
      </c>
      <c r="D408" s="2">
        <v>5.0000000000000001E-4</v>
      </c>
      <c r="E408" s="2">
        <f t="shared" si="12"/>
        <v>5.4549421776129879E-4</v>
      </c>
      <c r="F408" s="3" cm="1">
        <f t="array" ref="F408">_FV(A408,"Beta")</f>
        <v>1.2885</v>
      </c>
      <c r="G408" t="str" cm="1">
        <f t="array" ref="G408">_FV(A408,"Exchange")</f>
        <v>New York Stock Exchange</v>
      </c>
    </row>
    <row r="409" spans="1:7" hidden="1" x14ac:dyDescent="0.4">
      <c r="A409" t="e" vm="407">
        <v>#VALUE!</v>
      </c>
      <c r="B409" t="s">
        <v>406</v>
      </c>
      <c r="C409" t="str">
        <f t="shared" si="13"/>
        <v>EUR </v>
      </c>
      <c r="D409" s="2">
        <v>5.0000000000000001E-4</v>
      </c>
      <c r="E409" s="2">
        <f t="shared" si="12"/>
        <v>5.4549421776129879E-4</v>
      </c>
      <c r="F409" s="3" cm="1">
        <f t="array" ref="F409">_FV(A409,"Beta")</f>
        <v>1.0669</v>
      </c>
      <c r="G409" t="str" cm="1">
        <f t="array" ref="G409">_FV(A409,"Exchange")</f>
        <v>Deutsche Boerse AG</v>
      </c>
    </row>
    <row r="410" spans="1:7" hidden="1" x14ac:dyDescent="0.4">
      <c r="A410" t="e" vm="408">
        <v>#VALUE!</v>
      </c>
      <c r="B410" t="s">
        <v>407</v>
      </c>
      <c r="C410" t="s">
        <v>858</v>
      </c>
      <c r="D410" s="2">
        <v>5.0000000000000001E-4</v>
      </c>
      <c r="E410" s="2">
        <f t="shared" si="12"/>
        <v>5.4549421776129879E-4</v>
      </c>
      <c r="F410" s="3" cm="1">
        <f t="array" ref="F410">_FV(A410,"Beta")</f>
        <v>2.9129999999999998</v>
      </c>
      <c r="G410" t="str" cm="1">
        <f t="array" ref="G410">_FV(A410,"Exchange")</f>
        <v>Nasdaq Stock Market</v>
      </c>
    </row>
    <row r="411" spans="1:7" hidden="1" x14ac:dyDescent="0.4">
      <c r="A411" t="e" vm="409">
        <v>#VALUE!</v>
      </c>
      <c r="B411" t="s">
        <v>408</v>
      </c>
      <c r="C411" t="s">
        <v>858</v>
      </c>
      <c r="D411" s="2">
        <v>5.0000000000000001E-4</v>
      </c>
      <c r="E411" s="2">
        <f t="shared" si="12"/>
        <v>5.4549421776129879E-4</v>
      </c>
      <c r="F411" s="3" cm="1">
        <f t="array" ref="F411">_FV(A411,"Beta")</f>
        <v>-2.8899999999999999E-2</v>
      </c>
      <c r="G411" t="str" cm="1">
        <f t="array" ref="G411">_FV(A411,"Exchange")</f>
        <v>Deutsche Boerse AG</v>
      </c>
    </row>
    <row r="412" spans="1:7" hidden="1" x14ac:dyDescent="0.4">
      <c r="A412" t="e" vm="410">
        <v>#VALUE!</v>
      </c>
      <c r="B412" t="s">
        <v>409</v>
      </c>
      <c r="C412" t="s">
        <v>858</v>
      </c>
      <c r="D412" s="2">
        <v>5.0000000000000001E-4</v>
      </c>
      <c r="E412" s="2">
        <f t="shared" si="12"/>
        <v>5.4549421776129879E-4</v>
      </c>
      <c r="F412" s="3" cm="1">
        <f t="array" ref="F412">_FV(A412,"Beta")</f>
        <v>0.91049999999999998</v>
      </c>
      <c r="G412" t="str" cm="1">
        <f t="array" ref="G412">_FV(A412,"Exchange")</f>
        <v>New York Stock Exchange</v>
      </c>
    </row>
    <row r="413" spans="1:7" hidden="1" x14ac:dyDescent="0.4">
      <c r="A413" t="e" vm="411">
        <v>#VALUE!</v>
      </c>
      <c r="B413" t="s">
        <v>410</v>
      </c>
      <c r="C413" t="s">
        <v>858</v>
      </c>
      <c r="D413" s="2">
        <v>5.0000000000000001E-4</v>
      </c>
      <c r="E413" s="2">
        <f t="shared" si="12"/>
        <v>5.4549421776129879E-4</v>
      </c>
      <c r="F413" s="3" cm="1">
        <f t="array" ref="F413">_FV(A413,"Beta")</f>
        <v>0.75780000000000003</v>
      </c>
      <c r="G413" t="str" cm="1">
        <f t="array" ref="G413">_FV(A413,"Exchange")</f>
        <v>Nasdaq Stock Market</v>
      </c>
    </row>
    <row r="414" spans="1:7" hidden="1" x14ac:dyDescent="0.4">
      <c r="A414" t="e" vm="412">
        <v>#VALUE!</v>
      </c>
      <c r="B414" t="s">
        <v>411</v>
      </c>
      <c r="C414" t="s">
        <v>858</v>
      </c>
      <c r="D414" s="2">
        <v>5.0000000000000001E-4</v>
      </c>
      <c r="E414" s="2">
        <f t="shared" si="12"/>
        <v>5.4549421776129879E-4</v>
      </c>
      <c r="F414" s="3" cm="1">
        <f t="array" ref="F414">_FV(A414,"Beta")</f>
        <v>0.38640000000000002</v>
      </c>
      <c r="G414" t="str" cm="1">
        <f t="array" ref="G414">_FV(A414,"Exchange")</f>
        <v>Nasdaq Stock Market</v>
      </c>
    </row>
    <row r="415" spans="1:7" hidden="1" x14ac:dyDescent="0.4">
      <c r="A415" t="e" vm="413">
        <v>#VALUE!</v>
      </c>
      <c r="B415" t="s">
        <v>412</v>
      </c>
      <c r="C415" t="s">
        <v>858</v>
      </c>
      <c r="D415" s="2">
        <v>5.0000000000000001E-4</v>
      </c>
      <c r="E415" s="2">
        <f t="shared" si="12"/>
        <v>5.4549421776129879E-4</v>
      </c>
      <c r="F415" s="3" cm="1">
        <f t="array" ref="F415">_FV(A415,"Beta")</f>
        <v>1.1503000000000001</v>
      </c>
      <c r="G415" t="str" cm="1">
        <f t="array" ref="G415">_FV(A415,"Exchange")</f>
        <v>Nasdaq Stock Market</v>
      </c>
    </row>
    <row r="416" spans="1:7" hidden="1" x14ac:dyDescent="0.4">
      <c r="A416" t="e" vm="414">
        <v>#VALUE!</v>
      </c>
      <c r="B416" t="s">
        <v>413</v>
      </c>
      <c r="C416" t="s">
        <v>858</v>
      </c>
      <c r="D416" s="2">
        <v>5.0000000000000001E-4</v>
      </c>
      <c r="E416" s="2">
        <f t="shared" si="12"/>
        <v>5.4549421776129879E-4</v>
      </c>
      <c r="F416" s="3" cm="1">
        <f t="array" ref="F416">_FV(A416,"Beta")</f>
        <v>0.93279999999999996</v>
      </c>
      <c r="G416" t="str" cm="1">
        <f t="array" ref="G416">_FV(A416,"Exchange")</f>
        <v>New York Stock Exchange</v>
      </c>
    </row>
    <row r="417" spans="1:7" hidden="1" x14ac:dyDescent="0.4">
      <c r="A417" t="e" vm="415">
        <v>#VALUE!</v>
      </c>
      <c r="B417" t="s">
        <v>414</v>
      </c>
      <c r="C417" t="s">
        <v>858</v>
      </c>
      <c r="D417" s="2">
        <v>5.0000000000000001E-4</v>
      </c>
      <c r="E417" s="2">
        <f t="shared" si="12"/>
        <v>5.4549421776129879E-4</v>
      </c>
      <c r="F417" s="3" cm="1">
        <f t="array" ref="F417">_FV(A417,"Beta")</f>
        <v>1.5828</v>
      </c>
      <c r="G417" t="str" cm="1">
        <f t="array" ref="G417">_FV(A417,"Exchange")</f>
        <v>New York Stock Exchange</v>
      </c>
    </row>
    <row r="418" spans="1:7" hidden="1" x14ac:dyDescent="0.4">
      <c r="A418" t="e" vm="416">
        <v>#VALUE!</v>
      </c>
      <c r="B418" t="s">
        <v>415</v>
      </c>
      <c r="C418" t="s">
        <v>858</v>
      </c>
      <c r="D418" s="2">
        <v>5.0000000000000001E-4</v>
      </c>
      <c r="E418" s="2">
        <f t="shared" si="12"/>
        <v>5.4549421776129879E-4</v>
      </c>
      <c r="F418" s="3" cm="1">
        <f t="array" ref="F418">_FV(A418,"Beta")</f>
        <v>0.76800000000000002</v>
      </c>
      <c r="G418" t="str" cm="1">
        <f t="array" ref="G418">_FV(A418,"Exchange")</f>
        <v>New York Stock Exchange</v>
      </c>
    </row>
    <row r="419" spans="1:7" hidden="1" x14ac:dyDescent="0.4">
      <c r="A419" t="e" vm="417">
        <v>#VALUE!</v>
      </c>
      <c r="B419" t="s">
        <v>416</v>
      </c>
      <c r="C419" t="str">
        <f t="shared" si="13"/>
        <v>EUR </v>
      </c>
      <c r="D419" s="2">
        <v>5.0000000000000001E-4</v>
      </c>
      <c r="E419" s="2">
        <f t="shared" si="12"/>
        <v>5.4549421776129879E-4</v>
      </c>
      <c r="F419" s="3" cm="1">
        <f t="array" ref="F419">_FV(A419,"Beta")</f>
        <v>1.3815</v>
      </c>
      <c r="G419" t="str" cm="1">
        <f t="array" ref="G419">_FV(A419,"Exchange")</f>
        <v>Euronext Paris</v>
      </c>
    </row>
    <row r="420" spans="1:7" hidden="1" x14ac:dyDescent="0.4">
      <c r="A420" t="e" vm="418">
        <v>#VALUE!</v>
      </c>
      <c r="B420" t="s">
        <v>417</v>
      </c>
      <c r="C420" t="s">
        <v>858</v>
      </c>
      <c r="D420" s="2">
        <v>5.0000000000000001E-4</v>
      </c>
      <c r="E420" s="2">
        <f t="shared" si="12"/>
        <v>5.4549421776129879E-4</v>
      </c>
      <c r="F420" s="3" cm="1">
        <f t="array" ref="F420">_FV(A420,"Beta")</f>
        <v>1.7228000000000001</v>
      </c>
      <c r="G420" t="str" cm="1">
        <f t="array" ref="G420">_FV(A420,"Exchange")</f>
        <v>Nasdaq Stock Market</v>
      </c>
    </row>
    <row r="421" spans="1:7" hidden="1" x14ac:dyDescent="0.4">
      <c r="A421" t="e" vm="419">
        <v>#VALUE!</v>
      </c>
      <c r="B421" t="s">
        <v>418</v>
      </c>
      <c r="C421" t="s">
        <v>858</v>
      </c>
      <c r="D421" s="2">
        <v>5.0000000000000001E-4</v>
      </c>
      <c r="E421" s="2">
        <f t="shared" si="12"/>
        <v>5.4549421776129879E-4</v>
      </c>
      <c r="F421" s="3" cm="1">
        <f t="array" ref="F421">_FV(A421,"Beta")</f>
        <v>1.2945</v>
      </c>
      <c r="G421" t="str" cm="1">
        <f t="array" ref="G421">_FV(A421,"Exchange")</f>
        <v>New York Stock Exchange</v>
      </c>
    </row>
    <row r="422" spans="1:7" hidden="1" x14ac:dyDescent="0.4">
      <c r="A422" t="e" vm="420">
        <v>#VALUE!</v>
      </c>
      <c r="B422" t="s">
        <v>419</v>
      </c>
      <c r="C422" t="s">
        <v>858</v>
      </c>
      <c r="D422" s="2">
        <v>5.0000000000000001E-4</v>
      </c>
      <c r="E422" s="2">
        <f t="shared" si="12"/>
        <v>5.4549421776129879E-4</v>
      </c>
      <c r="F422" s="3" cm="1">
        <f t="array" ref="F422">_FV(A422,"Beta")</f>
        <v>0.58560000000000001</v>
      </c>
      <c r="G422" t="str" cm="1">
        <f t="array" ref="G422">_FV(A422,"Exchange")</f>
        <v>Nasdaq Stock Market</v>
      </c>
    </row>
    <row r="423" spans="1:7" hidden="1" x14ac:dyDescent="0.4">
      <c r="A423" t="e" vm="421">
        <v>#VALUE!</v>
      </c>
      <c r="B423" t="s">
        <v>420</v>
      </c>
      <c r="C423" t="s">
        <v>858</v>
      </c>
      <c r="D423" s="2">
        <v>5.0000000000000001E-4</v>
      </c>
      <c r="E423" s="2">
        <f t="shared" si="12"/>
        <v>5.4549421776129879E-4</v>
      </c>
      <c r="F423" s="3" cm="1">
        <f t="array" ref="F423">_FV(A423,"Beta")</f>
        <v>0.62060000000000004</v>
      </c>
      <c r="G423" t="str" cm="1">
        <f t="array" ref="G423">_FV(A423,"Exchange")</f>
        <v>Nasdaq Stock Market</v>
      </c>
    </row>
    <row r="424" spans="1:7" hidden="1" x14ac:dyDescent="0.4">
      <c r="A424" t="e" vm="422">
        <v>#VALUE!</v>
      </c>
      <c r="B424" t="s">
        <v>421</v>
      </c>
      <c r="C424" t="s">
        <v>858</v>
      </c>
      <c r="D424" s="2">
        <v>5.0000000000000001E-4</v>
      </c>
      <c r="E424" s="2">
        <f t="shared" si="12"/>
        <v>5.4549421776129879E-4</v>
      </c>
      <c r="F424" s="3" cm="1">
        <f t="array" ref="F424">_FV(A424,"Beta")</f>
        <v>0.58560000000000001</v>
      </c>
      <c r="G424" t="str" cm="1">
        <f t="array" ref="G424">_FV(A424,"Exchange")</f>
        <v>Deutsche Boerse AG</v>
      </c>
    </row>
    <row r="425" spans="1:7" hidden="1" x14ac:dyDescent="0.4">
      <c r="A425" t="e" vm="423">
        <v>#VALUE!</v>
      </c>
      <c r="B425" t="s">
        <v>422</v>
      </c>
      <c r="C425" t="s">
        <v>858</v>
      </c>
      <c r="D425" s="2">
        <v>5.0000000000000001E-4</v>
      </c>
      <c r="E425" s="2">
        <f t="shared" si="12"/>
        <v>5.4549421776129879E-4</v>
      </c>
      <c r="F425" s="3" cm="1">
        <f t="array" ref="F425">_FV(A425,"Beta")</f>
        <v>1.0392999999999999</v>
      </c>
      <c r="G425" t="str" cm="1">
        <f t="array" ref="G425">_FV(A425,"Exchange")</f>
        <v>New York Stock Exchange</v>
      </c>
    </row>
    <row r="426" spans="1:7" hidden="1" x14ac:dyDescent="0.4">
      <c r="A426" t="e" vm="424">
        <v>#VALUE!</v>
      </c>
      <c r="B426" t="s">
        <v>423</v>
      </c>
      <c r="C426" t="str">
        <f t="shared" si="13"/>
        <v>GBX </v>
      </c>
      <c r="D426" s="2">
        <v>5.0000000000000001E-4</v>
      </c>
      <c r="E426" s="2">
        <f t="shared" si="12"/>
        <v>5.4549421776129879E-4</v>
      </c>
      <c r="F426" s="3" cm="1">
        <f t="array" ref="F426">_FV(A426,"Beta")</f>
        <v>1.2294</v>
      </c>
      <c r="G426" t="s">
        <v>873</v>
      </c>
    </row>
    <row r="427" spans="1:7" hidden="1" x14ac:dyDescent="0.4">
      <c r="A427" t="e" vm="425">
        <v>#VALUE!</v>
      </c>
      <c r="B427" t="s">
        <v>424</v>
      </c>
      <c r="C427" t="str">
        <f t="shared" si="13"/>
        <v>JPY </v>
      </c>
      <c r="D427" s="2">
        <v>5.0000000000000001E-4</v>
      </c>
      <c r="E427" s="2">
        <f t="shared" si="12"/>
        <v>5.4549421776129879E-4</v>
      </c>
      <c r="F427" s="3" cm="1">
        <f t="array" ref="F427">_FV(A427,"Beta")</f>
        <v>0.81410000000000005</v>
      </c>
      <c r="G427" t="str" cm="1">
        <f t="array" ref="G427">_FV(A427,"Exchange")</f>
        <v>OTC Markets</v>
      </c>
    </row>
    <row r="428" spans="1:7" hidden="1" x14ac:dyDescent="0.4">
      <c r="A428" t="e" vm="426">
        <v>#VALUE!</v>
      </c>
      <c r="B428" t="s">
        <v>425</v>
      </c>
      <c r="C428" t="s">
        <v>858</v>
      </c>
      <c r="D428" s="2">
        <v>5.0000000000000001E-4</v>
      </c>
      <c r="E428" s="2">
        <f t="shared" si="12"/>
        <v>5.4549421776129879E-4</v>
      </c>
      <c r="F428" s="3" cm="1">
        <f t="array" ref="F428">_FV(A428,"Beta")</f>
        <v>1.4245000000000001</v>
      </c>
      <c r="G428" t="str" cm="1">
        <f t="array" ref="G428">_FV(A428,"Exchange")</f>
        <v>New York Stock Exchange</v>
      </c>
    </row>
    <row r="429" spans="1:7" hidden="1" x14ac:dyDescent="0.4">
      <c r="A429" t="e" vm="427">
        <v>#VALUE!</v>
      </c>
      <c r="B429" t="s">
        <v>426</v>
      </c>
      <c r="C429" t="s">
        <v>858</v>
      </c>
      <c r="D429" s="2">
        <v>5.0000000000000001E-4</v>
      </c>
      <c r="E429" s="2">
        <f t="shared" si="12"/>
        <v>5.4549421776129879E-4</v>
      </c>
      <c r="F429" s="3" cm="1">
        <f t="array" ref="F429">_FV(A429,"Beta")</f>
        <v>1.7619</v>
      </c>
      <c r="G429" t="str" cm="1">
        <f t="array" ref="G429">_FV(A429,"Exchange")</f>
        <v>Nasdaq Stock Market</v>
      </c>
    </row>
    <row r="430" spans="1:7" hidden="1" x14ac:dyDescent="0.4">
      <c r="A430" t="e" vm="428">
        <v>#VALUE!</v>
      </c>
      <c r="B430" t="s">
        <v>427</v>
      </c>
      <c r="C430" t="s">
        <v>858</v>
      </c>
      <c r="D430" s="2">
        <v>5.0000000000000001E-4</v>
      </c>
      <c r="E430" s="2">
        <f t="shared" si="12"/>
        <v>5.4549421776129879E-4</v>
      </c>
      <c r="F430" s="3" cm="1">
        <f t="array" ref="F430">_FV(A430,"Beta")</f>
        <v>1.9625999999999999</v>
      </c>
      <c r="G430" t="str" cm="1">
        <f t="array" ref="G430">_FV(A430,"Exchange")</f>
        <v>New York Stock Exchange</v>
      </c>
    </row>
    <row r="431" spans="1:7" hidden="1" x14ac:dyDescent="0.4">
      <c r="A431" t="e" vm="429">
        <v>#VALUE!</v>
      </c>
      <c r="B431" t="s">
        <v>428</v>
      </c>
      <c r="C431" t="str">
        <f t="shared" si="13"/>
        <v>JPY </v>
      </c>
      <c r="D431" s="2">
        <v>5.0000000000000001E-4</v>
      </c>
      <c r="E431" s="2">
        <f t="shared" si="12"/>
        <v>5.4549421776129879E-4</v>
      </c>
      <c r="F431" s="3" cm="1">
        <f t="array" ref="F431">_FV(A431,"Beta")</f>
        <v>1.4316</v>
      </c>
      <c r="G431" t="str" cm="1">
        <f t="array" ref="G431">_FV(A431,"Exchange")</f>
        <v>OTC Markets</v>
      </c>
    </row>
    <row r="432" spans="1:7" hidden="1" x14ac:dyDescent="0.4">
      <c r="A432" t="e" vm="430">
        <v>#VALUE!</v>
      </c>
      <c r="B432" t="s">
        <v>429</v>
      </c>
      <c r="C432" t="str">
        <f t="shared" si="13"/>
        <v>JPY </v>
      </c>
      <c r="D432" s="2">
        <v>5.0000000000000001E-4</v>
      </c>
      <c r="E432" s="2">
        <f t="shared" si="12"/>
        <v>5.4549421776129879E-4</v>
      </c>
      <c r="F432" s="3" cm="1">
        <f t="array" ref="F432">_FV(A432,"Beta")</f>
        <v>1.1656</v>
      </c>
      <c r="G432" t="str" cm="1">
        <f t="array" ref="G432">_FV(A432,"Exchange")</f>
        <v>OTC Markets</v>
      </c>
    </row>
    <row r="433" spans="1:7" hidden="1" x14ac:dyDescent="0.4">
      <c r="A433" t="e" vm="431">
        <v>#VALUE!</v>
      </c>
      <c r="B433" t="s">
        <v>430</v>
      </c>
      <c r="C433" t="str">
        <f t="shared" si="13"/>
        <v>SEK </v>
      </c>
      <c r="D433" s="2">
        <v>5.0000000000000001E-4</v>
      </c>
      <c r="E433" s="2">
        <f t="shared" si="12"/>
        <v>5.4549421776129879E-4</v>
      </c>
      <c r="F433" s="3" cm="1">
        <f t="array" ref="F433">_FV(A433,"Beta")</f>
        <v>0.91469999999999996</v>
      </c>
      <c r="G433" t="str" cm="1">
        <f t="array" ref="G433">_FV(A433,"Exchange")</f>
        <v>OTC Markets</v>
      </c>
    </row>
    <row r="434" spans="1:7" hidden="1" x14ac:dyDescent="0.4">
      <c r="A434" t="e" vm="432">
        <v>#VALUE!</v>
      </c>
      <c r="B434" t="s">
        <v>431</v>
      </c>
      <c r="C434" t="s">
        <v>858</v>
      </c>
      <c r="D434" s="2">
        <v>5.0000000000000001E-4</v>
      </c>
      <c r="E434" s="2">
        <f t="shared" si="12"/>
        <v>5.4549421776129879E-4</v>
      </c>
      <c r="F434" s="3" cm="1">
        <f t="array" ref="F434">_FV(A434,"Beta")</f>
        <v>1.1409</v>
      </c>
      <c r="G434" t="str" cm="1">
        <f t="array" ref="G434">_FV(A434,"Exchange")</f>
        <v>New York Stock Exchange</v>
      </c>
    </row>
    <row r="435" spans="1:7" hidden="1" x14ac:dyDescent="0.4">
      <c r="A435" t="e" vm="433">
        <v>#VALUE!</v>
      </c>
      <c r="B435" t="s">
        <v>432</v>
      </c>
      <c r="C435" t="str">
        <f t="shared" si="13"/>
        <v>DKK </v>
      </c>
      <c r="D435" s="2">
        <v>5.0000000000000001E-4</v>
      </c>
      <c r="E435" s="2">
        <f t="shared" si="12"/>
        <v>5.4549421776129879E-4</v>
      </c>
      <c r="F435" s="3" cm="1">
        <f t="array" ref="F435">_FV(A435,"Beta")</f>
        <v>1.5517000000000001</v>
      </c>
      <c r="G435" t="str" cm="1">
        <f t="array" ref="G435">_FV(A435,"Exchange")</f>
        <v>OTC Markets</v>
      </c>
    </row>
    <row r="436" spans="1:7" hidden="1" x14ac:dyDescent="0.4">
      <c r="A436" t="e" vm="434">
        <v>#VALUE!</v>
      </c>
      <c r="B436" t="s">
        <v>433</v>
      </c>
      <c r="C436" t="str">
        <f t="shared" si="13"/>
        <v>EUR </v>
      </c>
      <c r="D436" s="2">
        <v>5.0000000000000001E-4</v>
      </c>
      <c r="E436" s="2">
        <f t="shared" si="12"/>
        <v>5.4549421776129879E-4</v>
      </c>
      <c r="F436" s="3" cm="1">
        <f t="array" ref="F436">_FV(A436,"Beta")</f>
        <v>0.53069999999999995</v>
      </c>
      <c r="G436" t="str" cm="1">
        <f t="array" ref="G436">_FV(A436,"Exchange")</f>
        <v>Euronext Paris</v>
      </c>
    </row>
    <row r="437" spans="1:7" hidden="1" x14ac:dyDescent="0.4">
      <c r="A437" t="e" vm="435">
        <v>#VALUE!</v>
      </c>
      <c r="B437" t="s">
        <v>434</v>
      </c>
      <c r="C437" t="s">
        <v>858</v>
      </c>
      <c r="D437" s="2">
        <v>5.0000000000000001E-4</v>
      </c>
      <c r="E437" s="2">
        <f t="shared" si="12"/>
        <v>5.4549421776129879E-4</v>
      </c>
      <c r="F437" s="3" cm="1">
        <f t="array" ref="F437">_FV(A437,"Beta")</f>
        <v>0.8075</v>
      </c>
      <c r="G437" t="str" cm="1">
        <f t="array" ref="G437">_FV(A437,"Exchange")</f>
        <v>New York Stock Exchange</v>
      </c>
    </row>
    <row r="438" spans="1:7" hidden="1" x14ac:dyDescent="0.4">
      <c r="A438" t="e" vm="436">
        <v>#VALUE!</v>
      </c>
      <c r="B438" t="s">
        <v>435</v>
      </c>
      <c r="C438" t="s">
        <v>858</v>
      </c>
      <c r="D438" s="2">
        <v>5.0000000000000001E-4</v>
      </c>
      <c r="E438" s="2">
        <f t="shared" si="12"/>
        <v>5.4549421776129879E-4</v>
      </c>
      <c r="F438" s="3" cm="1">
        <f t="array" ref="F438">_FV(A438,"Beta")</f>
        <v>0.70120000000000005</v>
      </c>
      <c r="G438" t="str" cm="1">
        <f t="array" ref="G438">_FV(A438,"Exchange")</f>
        <v>New York Stock Exchange</v>
      </c>
    </row>
    <row r="439" spans="1:7" hidden="1" x14ac:dyDescent="0.4">
      <c r="A439" t="e" vm="437">
        <v>#VALUE!</v>
      </c>
      <c r="B439" t="s">
        <v>436</v>
      </c>
      <c r="C439" t="str">
        <f t="shared" si="13"/>
        <v>GBX </v>
      </c>
      <c r="D439" s="2">
        <v>5.0000000000000001E-4</v>
      </c>
      <c r="E439" s="2">
        <f t="shared" si="12"/>
        <v>5.4549421776129879E-4</v>
      </c>
      <c r="F439" s="3" cm="1">
        <f t="array" ref="F439">_FV(A439,"Beta")</f>
        <v>1.7064999999999999</v>
      </c>
      <c r="G439" t="s">
        <v>873</v>
      </c>
    </row>
    <row r="440" spans="1:7" hidden="1" x14ac:dyDescent="0.4">
      <c r="A440" t="e" vm="438">
        <v>#VALUE!</v>
      </c>
      <c r="B440" t="s">
        <v>437</v>
      </c>
      <c r="C440" t="str">
        <f t="shared" si="13"/>
        <v>JPY </v>
      </c>
      <c r="D440" s="2">
        <v>5.0000000000000001E-4</v>
      </c>
      <c r="E440" s="2">
        <f t="shared" si="12"/>
        <v>5.4549421776129879E-4</v>
      </c>
      <c r="F440" s="3" cm="1">
        <f t="array" ref="F440">_FV(A440,"Beta")</f>
        <v>1.4516</v>
      </c>
      <c r="G440" t="s">
        <v>946</v>
      </c>
    </row>
    <row r="441" spans="1:7" hidden="1" x14ac:dyDescent="0.4">
      <c r="A441" t="e" vm="439">
        <v>#VALUE!</v>
      </c>
      <c r="B441" t="s">
        <v>438</v>
      </c>
      <c r="C441" t="str">
        <f t="shared" si="13"/>
        <v>SGD </v>
      </c>
      <c r="D441" s="2">
        <v>5.0000000000000001E-4</v>
      </c>
      <c r="E441" s="2">
        <f t="shared" si="12"/>
        <v>5.4549421776129879E-4</v>
      </c>
      <c r="F441" s="3" cm="1">
        <f t="array" ref="F441">_FV(A441,"Beta")</f>
        <v>0.79749999999999999</v>
      </c>
      <c r="G441" t="str" cm="1">
        <f t="array" ref="G441">_FV(A441,"Exchange")</f>
        <v>Deutsche Boerse AG</v>
      </c>
    </row>
    <row r="442" spans="1:7" hidden="1" x14ac:dyDescent="0.4">
      <c r="A442" t="e" vm="167">
        <v>#VALUE!</v>
      </c>
      <c r="B442" t="s">
        <v>439</v>
      </c>
      <c r="C442" t="str">
        <f t="shared" si="13"/>
        <v>AUD </v>
      </c>
      <c r="D442" s="2">
        <v>5.0000000000000001E-4</v>
      </c>
      <c r="E442" s="2">
        <f t="shared" si="12"/>
        <v>5.4549421776129879E-4</v>
      </c>
      <c r="F442" s="3" cm="1">
        <f t="array" ref="F442">_FV(A442,"Beta")</f>
        <v>0.71850000000000003</v>
      </c>
      <c r="G442" t="s">
        <v>861</v>
      </c>
    </row>
    <row r="443" spans="1:7" hidden="1" x14ac:dyDescent="0.4">
      <c r="A443" t="e" vm="440">
        <v>#VALUE!</v>
      </c>
      <c r="B443" t="s">
        <v>440</v>
      </c>
      <c r="C443" t="str">
        <f t="shared" si="13"/>
        <v>EUR </v>
      </c>
      <c r="D443" s="2">
        <v>5.0000000000000001E-4</v>
      </c>
      <c r="E443" s="2">
        <f t="shared" si="12"/>
        <v>5.4549421776129879E-4</v>
      </c>
      <c r="F443" s="3" cm="1">
        <f t="array" ref="F443">_FV(A443,"Beta")</f>
        <v>0.94440000000000002</v>
      </c>
      <c r="G443" t="str" cm="1">
        <f t="array" ref="G443">_FV(A443,"Exchange")</f>
        <v>Euronext Paris</v>
      </c>
    </row>
    <row r="444" spans="1:7" x14ac:dyDescent="0.4">
      <c r="A444" t="e" vm="441">
        <v>#VALUE!</v>
      </c>
      <c r="B444" t="s">
        <v>441</v>
      </c>
      <c r="C444" t="str">
        <f t="shared" si="13"/>
        <v>EUR </v>
      </c>
      <c r="D444" s="2">
        <v>5.0000000000000001E-4</v>
      </c>
      <c r="E444" s="2">
        <f t="shared" si="12"/>
        <v>5.4549421776129879E-4</v>
      </c>
      <c r="F444" s="3" cm="1">
        <f t="array" ref="F444">_FV(A444,"Beta")</f>
        <v>0.74839999999999995</v>
      </c>
      <c r="G444" t="str" cm="1">
        <f t="array" ref="G444">_FV(A444,"Exchange")</f>
        <v>Euronext Amsterdam</v>
      </c>
    </row>
    <row r="445" spans="1:7" hidden="1" x14ac:dyDescent="0.4">
      <c r="A445" t="e" vm="442">
        <v>#VALUE!</v>
      </c>
      <c r="B445" t="s">
        <v>442</v>
      </c>
      <c r="C445" t="s">
        <v>858</v>
      </c>
      <c r="D445" s="2">
        <v>5.0000000000000001E-4</v>
      </c>
      <c r="E445" s="2">
        <f t="shared" si="12"/>
        <v>5.4549421776129879E-4</v>
      </c>
      <c r="F445" s="3" cm="1">
        <f t="array" ref="F445">_FV(A445,"Beta")</f>
        <v>0.34749999999999998</v>
      </c>
      <c r="G445" t="str" cm="1">
        <f t="array" ref="G445">_FV(A445,"Exchange")</f>
        <v>New York Stock Exchange</v>
      </c>
    </row>
    <row r="446" spans="1:7" hidden="1" x14ac:dyDescent="0.4">
      <c r="A446" t="e" vm="443">
        <v>#VALUE!</v>
      </c>
      <c r="B446" t="s">
        <v>443</v>
      </c>
      <c r="C446" t="s">
        <v>858</v>
      </c>
      <c r="D446" s="2">
        <v>5.0000000000000001E-4</v>
      </c>
      <c r="E446" s="2">
        <f t="shared" si="12"/>
        <v>5.4549421776129879E-4</v>
      </c>
      <c r="F446" s="3" cm="1">
        <f t="array" ref="F446">_FV(A446,"Beta")</f>
        <v>1.0596000000000001</v>
      </c>
      <c r="G446" t="str" cm="1">
        <f t="array" ref="G446">_FV(A446,"Exchange")</f>
        <v>New York Stock Exchange</v>
      </c>
    </row>
    <row r="447" spans="1:7" hidden="1" x14ac:dyDescent="0.4">
      <c r="A447" t="e" vm="444">
        <v>#VALUE!</v>
      </c>
      <c r="B447" t="s">
        <v>444</v>
      </c>
      <c r="C447" t="s">
        <v>858</v>
      </c>
      <c r="D447" s="2">
        <v>5.0000000000000001E-4</v>
      </c>
      <c r="E447" s="2">
        <f t="shared" si="12"/>
        <v>5.4549421776129879E-4</v>
      </c>
      <c r="F447" s="3" cm="1">
        <f t="array" ref="F447">_FV(A447,"Beta")</f>
        <v>0.92030000000000001</v>
      </c>
      <c r="G447" t="str" cm="1">
        <f t="array" ref="G447">_FV(A447,"Exchange")</f>
        <v>New York Stock Exchange</v>
      </c>
    </row>
    <row r="448" spans="1:7" hidden="1" x14ac:dyDescent="0.4">
      <c r="A448" t="e" vm="445">
        <v>#VALUE!</v>
      </c>
      <c r="B448" t="s">
        <v>445</v>
      </c>
      <c r="C448" t="s">
        <v>858</v>
      </c>
      <c r="D448" s="2">
        <v>5.0000000000000001E-4</v>
      </c>
      <c r="E448" s="2">
        <f t="shared" si="12"/>
        <v>5.4549421776129879E-4</v>
      </c>
      <c r="F448" s="3" cm="1">
        <f t="array" ref="F448">_FV(A448,"Beta")</f>
        <v>1.1823999999999999</v>
      </c>
      <c r="G448" t="str" cm="1">
        <f t="array" ref="G448">_FV(A448,"Exchange")</f>
        <v>New York Stock Exchange</v>
      </c>
    </row>
    <row r="449" spans="1:7" hidden="1" x14ac:dyDescent="0.4">
      <c r="A449" t="e" vm="446">
        <v>#VALUE!</v>
      </c>
      <c r="B449" t="s">
        <v>446</v>
      </c>
      <c r="C449" t="s">
        <v>858</v>
      </c>
      <c r="D449" s="2">
        <v>5.0000000000000001E-4</v>
      </c>
      <c r="E449" s="2">
        <f t="shared" si="12"/>
        <v>5.4549421776129879E-4</v>
      </c>
      <c r="F449" s="3" cm="1">
        <f t="array" ref="F449">_FV(A449,"Beta")</f>
        <v>0.53400000000000003</v>
      </c>
      <c r="G449" t="str" cm="1">
        <f t="array" ref="G449">_FV(A449,"Exchange")</f>
        <v>New York Stock Exchange</v>
      </c>
    </row>
    <row r="450" spans="1:7" hidden="1" x14ac:dyDescent="0.4">
      <c r="A450" t="e" vm="447">
        <v>#VALUE!</v>
      </c>
      <c r="B450" t="s">
        <v>447</v>
      </c>
      <c r="C450" t="str">
        <f t="shared" si="13"/>
        <v>EUR </v>
      </c>
      <c r="D450" s="2">
        <v>5.0000000000000001E-4</v>
      </c>
      <c r="E450" s="2">
        <f t="shared" si="12"/>
        <v>5.4549421776129879E-4</v>
      </c>
      <c r="F450" s="3" cm="1">
        <f t="array" ref="F450">_FV(A450,"Beta")</f>
        <v>1.4542999999999999</v>
      </c>
      <c r="G450" t="str" cm="1">
        <f t="array" ref="G450">_FV(A450,"Exchange")</f>
        <v>Deutsche Boerse AG</v>
      </c>
    </row>
    <row r="451" spans="1:7" hidden="1" x14ac:dyDescent="0.4">
      <c r="A451" t="e" vm="448">
        <v>#VALUE!</v>
      </c>
      <c r="B451" t="s">
        <v>448</v>
      </c>
      <c r="C451" t="str">
        <f t="shared" si="13"/>
        <v>CAD </v>
      </c>
      <c r="D451" s="2">
        <v>5.0000000000000001E-4</v>
      </c>
      <c r="E451" s="2">
        <f t="shared" si="12"/>
        <v>5.4549421776129879E-4</v>
      </c>
      <c r="F451" s="3" cm="1">
        <f t="array" ref="F451">_FV(A451,"Beta")</f>
        <v>0.55359999999999998</v>
      </c>
      <c r="G451" t="s">
        <v>882</v>
      </c>
    </row>
    <row r="452" spans="1:7" x14ac:dyDescent="0.4">
      <c r="A452" t="e" vm="449">
        <v>#VALUE!</v>
      </c>
      <c r="B452" t="s">
        <v>449</v>
      </c>
      <c r="C452" t="str">
        <f t="shared" si="13"/>
        <v>EUR </v>
      </c>
      <c r="D452" s="2">
        <v>5.0000000000000001E-4</v>
      </c>
      <c r="E452" s="2">
        <f t="shared" ref="E452:E515" si="14">D452/$D$1</f>
        <v>5.4549421776129879E-4</v>
      </c>
      <c r="F452" s="3" cm="1">
        <f t="array" ref="F452">_FV(A452,"Beta")</f>
        <v>1.3388</v>
      </c>
      <c r="G452" t="str" cm="1">
        <f t="array" ref="G452">_FV(A452,"Exchange")</f>
        <v>Bolsas y Mercados Espanoles</v>
      </c>
    </row>
    <row r="453" spans="1:7" hidden="1" x14ac:dyDescent="0.4">
      <c r="A453" t="e" vm="450">
        <v>#VALUE!</v>
      </c>
      <c r="B453" t="s">
        <v>450</v>
      </c>
      <c r="C453" t="str">
        <f t="shared" ref="C453:C516" si="15">RIGHT(B453,4)</f>
        <v>JPY </v>
      </c>
      <c r="D453" s="2">
        <v>5.0000000000000001E-4</v>
      </c>
      <c r="E453" s="2">
        <f t="shared" si="14"/>
        <v>5.4549421776129879E-4</v>
      </c>
      <c r="F453" s="3" cm="1">
        <f t="array" ref="F453">_FV(A453,"Beta")</f>
        <v>0.76739999999999997</v>
      </c>
      <c r="G453" t="s">
        <v>946</v>
      </c>
    </row>
    <row r="454" spans="1:7" hidden="1" x14ac:dyDescent="0.4">
      <c r="A454" t="e" vm="451">
        <v>#VALUE!</v>
      </c>
      <c r="B454" t="s">
        <v>451</v>
      </c>
      <c r="C454" t="str">
        <f t="shared" si="15"/>
        <v>CAD </v>
      </c>
      <c r="D454" s="2">
        <v>5.0000000000000001E-4</v>
      </c>
      <c r="E454" s="2">
        <f t="shared" si="14"/>
        <v>5.4549421776129879E-4</v>
      </c>
      <c r="F454" s="3" cm="1">
        <f t="array" ref="F454">_FV(A454,"Beta")</f>
        <v>0.4022</v>
      </c>
      <c r="G454" t="s">
        <v>882</v>
      </c>
    </row>
    <row r="455" spans="1:7" hidden="1" x14ac:dyDescent="0.4">
      <c r="A455" t="e" vm="452">
        <v>#VALUE!</v>
      </c>
      <c r="B455" t="s">
        <v>452</v>
      </c>
      <c r="C455" t="s">
        <v>858</v>
      </c>
      <c r="D455" s="2">
        <v>5.0000000000000001E-4</v>
      </c>
      <c r="E455" s="2">
        <f t="shared" si="14"/>
        <v>5.4549421776129879E-4</v>
      </c>
      <c r="F455" s="3" cm="1">
        <f t="array" ref="F455">_FV(A455,"Beta")</f>
        <v>1.4719</v>
      </c>
      <c r="G455" t="str" cm="1">
        <f t="array" ref="G455">_FV(A455,"Exchange")</f>
        <v>New York Stock Exchange</v>
      </c>
    </row>
    <row r="456" spans="1:7" hidden="1" x14ac:dyDescent="0.4">
      <c r="A456" t="e" vm="453">
        <v>#VALUE!</v>
      </c>
      <c r="B456" t="s">
        <v>453</v>
      </c>
      <c r="C456" t="s">
        <v>858</v>
      </c>
      <c r="D456" s="2">
        <v>4.0000000000000002E-4</v>
      </c>
      <c r="E456" s="2">
        <f t="shared" si="14"/>
        <v>4.3639537420903909E-4</v>
      </c>
      <c r="F456" s="3" cm="1">
        <f t="array" ref="F456">_FV(A456,"Beta")</f>
        <v>2.5792999999999999</v>
      </c>
      <c r="G456" t="str" cm="1">
        <f t="array" ref="G456">_FV(A456,"Exchange")</f>
        <v>New York Stock Exchange</v>
      </c>
    </row>
    <row r="457" spans="1:7" hidden="1" x14ac:dyDescent="0.4">
      <c r="A457" t="e" vm="454">
        <v>#VALUE!</v>
      </c>
      <c r="B457" t="s">
        <v>454</v>
      </c>
      <c r="C457" t="s">
        <v>858</v>
      </c>
      <c r="D457" s="2">
        <v>4.0000000000000002E-4</v>
      </c>
      <c r="E457" s="2">
        <f t="shared" si="14"/>
        <v>4.3639537420903909E-4</v>
      </c>
      <c r="F457" s="3" cm="1">
        <f t="array" ref="F457">_FV(A457,"Beta")</f>
        <v>1.3279000000000001</v>
      </c>
      <c r="G457" t="str" cm="1">
        <f t="array" ref="G457">_FV(A457,"Exchange")</f>
        <v>New York Stock Exchange</v>
      </c>
    </row>
    <row r="458" spans="1:7" hidden="1" x14ac:dyDescent="0.4">
      <c r="A458" t="e" vm="455">
        <v>#VALUE!</v>
      </c>
      <c r="B458" t="s">
        <v>455</v>
      </c>
      <c r="C458" t="s">
        <v>858</v>
      </c>
      <c r="D458" s="2">
        <v>4.0000000000000002E-4</v>
      </c>
      <c r="E458" s="2">
        <f t="shared" si="14"/>
        <v>4.3639537420903909E-4</v>
      </c>
      <c r="F458" s="3" cm="1">
        <f t="array" ref="F458">_FV(A458,"Beta")</f>
        <v>1.1707000000000001</v>
      </c>
      <c r="G458" t="str" cm="1">
        <f t="array" ref="G458">_FV(A458,"Exchange")</f>
        <v>New York Stock Exchange</v>
      </c>
    </row>
    <row r="459" spans="1:7" hidden="1" x14ac:dyDescent="0.4">
      <c r="A459" t="e" vm="456">
        <v>#VALUE!</v>
      </c>
      <c r="B459" t="s">
        <v>456</v>
      </c>
      <c r="C459" t="s">
        <v>858</v>
      </c>
      <c r="D459" s="2">
        <v>4.0000000000000002E-4</v>
      </c>
      <c r="E459" s="2">
        <f t="shared" si="14"/>
        <v>4.3639537420903909E-4</v>
      </c>
      <c r="F459" s="3" cm="1">
        <f t="array" ref="F459">_FV(A459,"Beta")</f>
        <v>1.3808</v>
      </c>
      <c r="G459" t="str" cm="1">
        <f t="array" ref="G459">_FV(A459,"Exchange")</f>
        <v>Nasdaq Stock Market</v>
      </c>
    </row>
    <row r="460" spans="1:7" hidden="1" x14ac:dyDescent="0.4">
      <c r="A460" t="e" vm="457">
        <v>#VALUE!</v>
      </c>
      <c r="B460" t="s">
        <v>457</v>
      </c>
      <c r="C460" t="str">
        <f t="shared" si="15"/>
        <v>EUR </v>
      </c>
      <c r="D460" s="2">
        <v>4.0000000000000002E-4</v>
      </c>
      <c r="E460" s="2">
        <f t="shared" si="14"/>
        <v>4.3639537420903909E-4</v>
      </c>
      <c r="F460" s="3" cm="1">
        <f t="array" ref="F460">_FV(A460,"Beta")</f>
        <v>1.3588</v>
      </c>
      <c r="G460" t="str" cm="1">
        <f t="array" ref="G460">_FV(A460,"Exchange")</f>
        <v>TSX Venture Exchange</v>
      </c>
    </row>
    <row r="461" spans="1:7" hidden="1" x14ac:dyDescent="0.4">
      <c r="A461" t="e" vm="458">
        <v>#VALUE!</v>
      </c>
      <c r="B461" t="s">
        <v>458</v>
      </c>
      <c r="C461" t="str">
        <f t="shared" si="15"/>
        <v>JPY </v>
      </c>
      <c r="D461" s="2">
        <v>4.0000000000000002E-4</v>
      </c>
      <c r="E461" s="2">
        <f t="shared" si="14"/>
        <v>4.3639537420903909E-4</v>
      </c>
      <c r="F461" s="3" cm="1">
        <f t="array" ref="F461">_FV(A461,"Beta")</f>
        <v>1.3958999999999999</v>
      </c>
      <c r="G461" t="str" cm="1">
        <f t="array" ref="G461">_FV(A461,"Exchange")</f>
        <v>OTC Markets</v>
      </c>
    </row>
    <row r="462" spans="1:7" hidden="1" x14ac:dyDescent="0.4">
      <c r="A462" t="e" vm="459">
        <v>#VALUE!</v>
      </c>
      <c r="B462" t="s">
        <v>459</v>
      </c>
      <c r="C462" t="str">
        <f t="shared" si="15"/>
        <v>JPY </v>
      </c>
      <c r="D462" s="2">
        <v>4.0000000000000002E-4</v>
      </c>
      <c r="E462" s="2">
        <f t="shared" si="14"/>
        <v>4.3639537420903909E-4</v>
      </c>
      <c r="F462" s="3" cm="1">
        <f t="array" ref="F462">_FV(A462,"Beta")</f>
        <v>1.3121</v>
      </c>
      <c r="G462" t="s">
        <v>946</v>
      </c>
    </row>
    <row r="463" spans="1:7" hidden="1" x14ac:dyDescent="0.4">
      <c r="A463" t="e" vm="460">
        <v>#VALUE!</v>
      </c>
      <c r="B463" t="s">
        <v>460</v>
      </c>
      <c r="C463" t="s">
        <v>858</v>
      </c>
      <c r="D463" s="2">
        <v>4.0000000000000002E-4</v>
      </c>
      <c r="E463" s="2">
        <f t="shared" si="14"/>
        <v>4.3639537420903909E-4</v>
      </c>
      <c r="F463" s="3" cm="1">
        <f t="array" ref="F463">_FV(A463,"Beta")</f>
        <v>0.42359999999999998</v>
      </c>
      <c r="G463" t="str" cm="1">
        <f t="array" ref="G463">_FV(A463,"Exchange")</f>
        <v>New York Stock Exchange</v>
      </c>
    </row>
    <row r="464" spans="1:7" hidden="1" x14ac:dyDescent="0.4">
      <c r="A464" t="e" vm="461">
        <v>#VALUE!</v>
      </c>
      <c r="B464" t="s">
        <v>461</v>
      </c>
      <c r="C464" t="s">
        <v>858</v>
      </c>
      <c r="D464" s="2">
        <v>4.0000000000000002E-4</v>
      </c>
      <c r="E464" s="2">
        <f t="shared" si="14"/>
        <v>4.3639537420903909E-4</v>
      </c>
      <c r="F464" s="3" cm="1">
        <f t="array" ref="F464">_FV(A464,"Beta")</f>
        <v>0.75570000000000004</v>
      </c>
      <c r="G464" t="str" cm="1">
        <f t="array" ref="G464">_FV(A464,"Exchange")</f>
        <v>London Stock Exchange</v>
      </c>
    </row>
    <row r="465" spans="1:7" hidden="1" x14ac:dyDescent="0.4">
      <c r="A465" t="e" vm="462">
        <v>#VALUE!</v>
      </c>
      <c r="B465" t="s">
        <v>462</v>
      </c>
      <c r="C465" t="str">
        <f t="shared" si="15"/>
        <v>DKK </v>
      </c>
      <c r="D465" s="2">
        <v>4.0000000000000002E-4</v>
      </c>
      <c r="E465" s="2">
        <f t="shared" si="14"/>
        <v>4.3639537420903909E-4</v>
      </c>
      <c r="F465" s="3" cm="1">
        <f t="array" ref="F465">_FV(A465,"Beta")</f>
        <v>1.3425</v>
      </c>
      <c r="G465" t="str" cm="1">
        <f t="array" ref="G465">_FV(A465,"Exchange")</f>
        <v>OTC Markets</v>
      </c>
    </row>
    <row r="466" spans="1:7" hidden="1" x14ac:dyDescent="0.4">
      <c r="A466" t="e" vm="463">
        <v>#VALUE!</v>
      </c>
      <c r="B466" t="s">
        <v>463</v>
      </c>
      <c r="C466" t="str">
        <f t="shared" si="15"/>
        <v>JPY </v>
      </c>
      <c r="D466" s="2">
        <v>4.0000000000000002E-4</v>
      </c>
      <c r="E466" s="2">
        <f t="shared" si="14"/>
        <v>4.3639537420903909E-4</v>
      </c>
      <c r="F466" s="3" cm="1">
        <f t="array" ref="F466">_FV(A466,"Beta")</f>
        <v>1.5123</v>
      </c>
      <c r="G466" t="s">
        <v>946</v>
      </c>
    </row>
    <row r="467" spans="1:7" hidden="1" x14ac:dyDescent="0.4">
      <c r="A467" t="e" vm="464">
        <v>#VALUE!</v>
      </c>
      <c r="B467" t="s">
        <v>464</v>
      </c>
      <c r="C467" t="str">
        <f t="shared" si="15"/>
        <v>SEK </v>
      </c>
      <c r="D467" s="2">
        <v>4.0000000000000002E-4</v>
      </c>
      <c r="E467" s="2">
        <f t="shared" si="14"/>
        <v>4.3639537420903909E-4</v>
      </c>
      <c r="F467" s="3" cm="1">
        <f t="array" ref="F467">_FV(A467,"Beta")</f>
        <v>1.1691</v>
      </c>
      <c r="G467" t="str" cm="1">
        <f t="array" ref="G467">_FV(A467,"Exchange")</f>
        <v>NASDAQ Stockholm</v>
      </c>
    </row>
    <row r="468" spans="1:7" hidden="1" x14ac:dyDescent="0.4">
      <c r="A468" t="e" vm="465">
        <v>#VALUE!</v>
      </c>
      <c r="B468" t="s">
        <v>465</v>
      </c>
      <c r="C468" t="str">
        <f t="shared" si="15"/>
        <v>GBX </v>
      </c>
      <c r="D468" s="2">
        <v>4.0000000000000002E-4</v>
      </c>
      <c r="E468" s="2">
        <f t="shared" si="14"/>
        <v>4.3639537420903909E-4</v>
      </c>
      <c r="F468" s="3" cm="1">
        <f t="array" ref="F468">_FV(A468,"Beta")</f>
        <v>1.2765</v>
      </c>
      <c r="G468" t="s">
        <v>873</v>
      </c>
    </row>
    <row r="469" spans="1:7" hidden="1" x14ac:dyDescent="0.4">
      <c r="A469" t="e" vm="466">
        <v>#VALUE!</v>
      </c>
      <c r="B469" t="s">
        <v>466</v>
      </c>
      <c r="C469" t="s">
        <v>858</v>
      </c>
      <c r="D469" s="2">
        <v>4.0000000000000002E-4</v>
      </c>
      <c r="E469" s="2">
        <f t="shared" si="14"/>
        <v>4.3639537420903909E-4</v>
      </c>
      <c r="F469" s="3" cm="1">
        <f t="array" ref="F469">_FV(A469,"Beta")</f>
        <v>1.0174000000000001</v>
      </c>
      <c r="G469" t="str" cm="1">
        <f t="array" ref="G469">_FV(A469,"Exchange")</f>
        <v>Nasdaq Stock Market</v>
      </c>
    </row>
    <row r="470" spans="1:7" hidden="1" x14ac:dyDescent="0.4">
      <c r="A470" t="e" vm="467">
        <v>#VALUE!</v>
      </c>
      <c r="B470" t="s">
        <v>467</v>
      </c>
      <c r="C470" t="s">
        <v>858</v>
      </c>
      <c r="D470" s="2">
        <v>4.0000000000000002E-4</v>
      </c>
      <c r="E470" s="2">
        <f t="shared" si="14"/>
        <v>4.3639537420903909E-4</v>
      </c>
      <c r="F470" s="3" cm="1">
        <f t="array" ref="F470">_FV(A470,"Beta")</f>
        <v>1.4248000000000001</v>
      </c>
      <c r="G470" t="str" cm="1">
        <f t="array" ref="G470">_FV(A470,"Exchange")</f>
        <v>Nasdaq Stock Market</v>
      </c>
    </row>
    <row r="471" spans="1:7" hidden="1" x14ac:dyDescent="0.4">
      <c r="A471" t="e" vm="468">
        <v>#VALUE!</v>
      </c>
      <c r="B471" t="s">
        <v>468</v>
      </c>
      <c r="C471" t="s">
        <v>858</v>
      </c>
      <c r="D471" s="2">
        <v>4.0000000000000002E-4</v>
      </c>
      <c r="E471" s="2">
        <f t="shared" si="14"/>
        <v>4.3639537420903909E-4</v>
      </c>
      <c r="F471" s="3" cm="1">
        <f t="array" ref="F471">_FV(A471,"Beta")</f>
        <v>1.3182</v>
      </c>
      <c r="G471" t="str" cm="1">
        <f t="array" ref="G471">_FV(A471,"Exchange")</f>
        <v>Nasdaq Stock Market</v>
      </c>
    </row>
    <row r="472" spans="1:7" x14ac:dyDescent="0.4">
      <c r="A472" t="e" vm="469">
        <v>#VALUE!</v>
      </c>
      <c r="B472" t="s">
        <v>469</v>
      </c>
      <c r="C472" t="str">
        <f t="shared" si="15"/>
        <v>EUR </v>
      </c>
      <c r="D472" s="2">
        <v>4.0000000000000002E-4</v>
      </c>
      <c r="E472" s="2">
        <f t="shared" si="14"/>
        <v>4.3639537420903909E-4</v>
      </c>
      <c r="F472" s="3" cm="1">
        <f t="array" ref="F472">_FV(A472,"Beta")</f>
        <v>1.7687999999999999</v>
      </c>
      <c r="G472" t="str" cm="1">
        <f t="array" ref="G472">_FV(A472,"Exchange")</f>
        <v>Euronext Amsterdam</v>
      </c>
    </row>
    <row r="473" spans="1:7" hidden="1" x14ac:dyDescent="0.4">
      <c r="A473" t="e" vm="470">
        <v>#VALUE!</v>
      </c>
      <c r="B473" t="s">
        <v>470</v>
      </c>
      <c r="C473" t="s">
        <v>858</v>
      </c>
      <c r="D473" s="2">
        <v>4.0000000000000002E-4</v>
      </c>
      <c r="E473" s="2">
        <f t="shared" si="14"/>
        <v>4.3639537420903909E-4</v>
      </c>
      <c r="F473" s="3" cm="1">
        <f t="array" ref="F473">_FV(A473,"Beta")</f>
        <v>2.1383000000000001</v>
      </c>
      <c r="G473" t="str" cm="1">
        <f t="array" ref="G473">_FV(A473,"Exchange")</f>
        <v>New York Stock Exchange</v>
      </c>
    </row>
    <row r="474" spans="1:7" hidden="1" x14ac:dyDescent="0.4">
      <c r="A474" t="e" vm="471">
        <v>#VALUE!</v>
      </c>
      <c r="B474" t="s">
        <v>471</v>
      </c>
      <c r="C474" t="s">
        <v>858</v>
      </c>
      <c r="D474" s="2">
        <v>4.0000000000000002E-4</v>
      </c>
      <c r="E474" s="2">
        <f t="shared" si="14"/>
        <v>4.3639537420903909E-4</v>
      </c>
      <c r="F474" s="3" cm="1">
        <f t="array" ref="F474">_FV(A474,"Beta")</f>
        <v>0.73670000000000002</v>
      </c>
      <c r="G474" t="str" cm="1">
        <f t="array" ref="G474">_FV(A474,"Exchange")</f>
        <v>New York Stock Exchange</v>
      </c>
    </row>
    <row r="475" spans="1:7" hidden="1" x14ac:dyDescent="0.4">
      <c r="A475" t="e" vm="472">
        <v>#VALUE!</v>
      </c>
      <c r="B475" t="s">
        <v>472</v>
      </c>
      <c r="C475" t="s">
        <v>858</v>
      </c>
      <c r="D475" s="2">
        <v>4.0000000000000002E-4</v>
      </c>
      <c r="E475" s="2">
        <f t="shared" si="14"/>
        <v>4.3639537420903909E-4</v>
      </c>
      <c r="F475" s="3" cm="1">
        <f t="array" ref="F475">_FV(A475,"Beta")</f>
        <v>1.0183</v>
      </c>
      <c r="G475" t="str" cm="1">
        <f t="array" ref="G475">_FV(A475,"Exchange")</f>
        <v>New York Stock Exchange</v>
      </c>
    </row>
    <row r="476" spans="1:7" hidden="1" x14ac:dyDescent="0.4">
      <c r="A476" t="e" vm="473">
        <v>#VALUE!</v>
      </c>
      <c r="B476" t="s">
        <v>473</v>
      </c>
      <c r="C476" t="str">
        <f t="shared" si="15"/>
        <v>CAD </v>
      </c>
      <c r="D476" s="2">
        <v>4.0000000000000002E-4</v>
      </c>
      <c r="E476" s="2">
        <f t="shared" si="14"/>
        <v>4.3639537420903909E-4</v>
      </c>
      <c r="F476" s="3" cm="1">
        <f t="array" ref="F476">_FV(A476,"Beta")</f>
        <v>0.45619999999999999</v>
      </c>
      <c r="G476" t="str" cm="1">
        <f t="array" ref="G476">_FV(A476,"Exchange")</f>
        <v>Toronto Stock Exchange</v>
      </c>
    </row>
    <row r="477" spans="1:7" hidden="1" x14ac:dyDescent="0.4">
      <c r="A477" t="e" vm="474">
        <v>#VALUE!</v>
      </c>
      <c r="B477" t="s">
        <v>474</v>
      </c>
      <c r="C477" t="str">
        <f t="shared" si="15"/>
        <v>JPY </v>
      </c>
      <c r="D477" s="2">
        <v>4.0000000000000002E-4</v>
      </c>
      <c r="E477" s="2">
        <f t="shared" si="14"/>
        <v>4.3639537420903909E-4</v>
      </c>
      <c r="F477" s="3" cm="1">
        <f t="array" ref="F477">_FV(A477,"Beta")</f>
        <v>0.44400000000000001</v>
      </c>
      <c r="G477" t="str" cm="1">
        <f t="array" ref="G477">_FV(A477,"Exchange")</f>
        <v>OTC Markets</v>
      </c>
    </row>
    <row r="478" spans="1:7" x14ac:dyDescent="0.4">
      <c r="A478" t="e" vm="475">
        <v>#VALUE!</v>
      </c>
      <c r="B478" t="s">
        <v>475</v>
      </c>
      <c r="C478" t="str">
        <f t="shared" si="15"/>
        <v>EUR </v>
      </c>
      <c r="D478" s="2">
        <v>4.0000000000000002E-4</v>
      </c>
      <c r="E478" s="2">
        <f t="shared" si="14"/>
        <v>4.3639537420903909E-4</v>
      </c>
      <c r="F478" s="3" cm="1">
        <f t="array" ref="F478">_FV(A478,"Beta")</f>
        <v>0.39860000000000001</v>
      </c>
      <c r="G478" t="str" cm="1">
        <f t="array" ref="G478">_FV(A478,"Exchange")</f>
        <v>Euronext Amsterdam</v>
      </c>
    </row>
    <row r="479" spans="1:7" hidden="1" x14ac:dyDescent="0.4">
      <c r="A479" t="e" vm="476">
        <v>#VALUE!</v>
      </c>
      <c r="B479" t="s">
        <v>476</v>
      </c>
      <c r="C479" t="s">
        <v>858</v>
      </c>
      <c r="D479" s="2">
        <v>4.0000000000000002E-4</v>
      </c>
      <c r="E479" s="2">
        <f t="shared" si="14"/>
        <v>4.3639537420903909E-4</v>
      </c>
      <c r="F479" s="3" cm="1">
        <f t="array" ref="F479">_FV(A479,"Beta")</f>
        <v>0.84189999999999998</v>
      </c>
      <c r="G479" t="str" cm="1">
        <f t="array" ref="G479">_FV(A479,"Exchange")</f>
        <v>New York Stock Exchange</v>
      </c>
    </row>
    <row r="480" spans="1:7" hidden="1" x14ac:dyDescent="0.4">
      <c r="A480" t="e" vm="477">
        <v>#VALUE!</v>
      </c>
      <c r="B480" t="s">
        <v>477</v>
      </c>
      <c r="C480" t="str">
        <f t="shared" si="15"/>
        <v>SEK </v>
      </c>
      <c r="D480" s="2">
        <v>4.0000000000000002E-4</v>
      </c>
      <c r="E480" s="2">
        <f t="shared" si="14"/>
        <v>4.3639537420903909E-4</v>
      </c>
      <c r="F480" s="3" cm="1">
        <f t="array" ref="F480">_FV(A480,"Beta")</f>
        <v>1.0147999999999999</v>
      </c>
      <c r="G480" t="str" cm="1">
        <f t="array" ref="G480">_FV(A480,"Exchange")</f>
        <v>NASDAQ Stockholm</v>
      </c>
    </row>
    <row r="481" spans="1:7" hidden="1" x14ac:dyDescent="0.4">
      <c r="A481" t="e" vm="478">
        <v>#VALUE!</v>
      </c>
      <c r="B481" t="s">
        <v>478</v>
      </c>
      <c r="C481" t="s">
        <v>858</v>
      </c>
      <c r="D481" s="2">
        <v>4.0000000000000002E-4</v>
      </c>
      <c r="E481" s="2">
        <f t="shared" si="14"/>
        <v>4.3639537420903909E-4</v>
      </c>
      <c r="F481" s="3" cm="1">
        <f t="array" ref="F481">_FV(A481,"Beta")</f>
        <v>0.82399999999999995</v>
      </c>
      <c r="G481" t="str" cm="1">
        <f t="array" ref="G481">_FV(A481,"Exchange")</f>
        <v>Nasdaq Stock Market</v>
      </c>
    </row>
    <row r="482" spans="1:7" hidden="1" x14ac:dyDescent="0.4">
      <c r="A482" t="e" vm="479">
        <v>#VALUE!</v>
      </c>
      <c r="B482" t="s">
        <v>479</v>
      </c>
      <c r="C482" t="s">
        <v>858</v>
      </c>
      <c r="D482" s="2">
        <v>4.0000000000000002E-4</v>
      </c>
      <c r="E482" s="2">
        <f t="shared" si="14"/>
        <v>4.3639537420903909E-4</v>
      </c>
      <c r="F482" s="3" cm="1">
        <f t="array" ref="F482">_FV(A482,"Beta")</f>
        <v>1.0451999999999999</v>
      </c>
      <c r="G482" t="str" cm="1">
        <f t="array" ref="G482">_FV(A482,"Exchange")</f>
        <v>New York Stock Exchange</v>
      </c>
    </row>
    <row r="483" spans="1:7" hidden="1" x14ac:dyDescent="0.4">
      <c r="A483" t="e" vm="480">
        <v>#VALUE!</v>
      </c>
      <c r="B483" t="s">
        <v>480</v>
      </c>
      <c r="C483" t="s">
        <v>858</v>
      </c>
      <c r="D483" s="2">
        <v>4.0000000000000002E-4</v>
      </c>
      <c r="E483" s="2">
        <f t="shared" si="14"/>
        <v>4.3639537420903909E-4</v>
      </c>
      <c r="F483" s="3" cm="1">
        <f t="array" ref="F483">_FV(A483,"Beta")</f>
        <v>1.2496</v>
      </c>
      <c r="G483" t="str" cm="1">
        <f t="array" ref="G483">_FV(A483,"Exchange")</f>
        <v>New York Stock Exchange</v>
      </c>
    </row>
    <row r="484" spans="1:7" hidden="1" x14ac:dyDescent="0.4">
      <c r="A484" t="e" vm="481">
        <v>#VALUE!</v>
      </c>
      <c r="B484" t="s">
        <v>481</v>
      </c>
      <c r="C484" t="s">
        <v>858</v>
      </c>
      <c r="D484" s="2">
        <v>4.0000000000000002E-4</v>
      </c>
      <c r="E484" s="2">
        <f t="shared" si="14"/>
        <v>4.3639537420903909E-4</v>
      </c>
      <c r="F484" s="3" cm="1">
        <f t="array" ref="F484">_FV(A484,"Beta")</f>
        <v>1.0368999999999999</v>
      </c>
      <c r="G484" t="str" cm="1">
        <f t="array" ref="G484">_FV(A484,"Exchange")</f>
        <v>New York Stock Exchange</v>
      </c>
    </row>
    <row r="485" spans="1:7" hidden="1" x14ac:dyDescent="0.4">
      <c r="A485" t="e" vm="482">
        <v>#VALUE!</v>
      </c>
      <c r="B485" t="s">
        <v>482</v>
      </c>
      <c r="C485" t="str">
        <f t="shared" si="15"/>
        <v>CAD </v>
      </c>
      <c r="D485" s="2">
        <v>4.0000000000000002E-4</v>
      </c>
      <c r="E485" s="2">
        <f t="shared" si="14"/>
        <v>4.3639537420903909E-4</v>
      </c>
      <c r="F485" s="3" cm="1">
        <f t="array" ref="F485">_FV(A485,"Beta")</f>
        <v>1.1126</v>
      </c>
      <c r="G485" t="s">
        <v>882</v>
      </c>
    </row>
    <row r="486" spans="1:7" hidden="1" x14ac:dyDescent="0.4">
      <c r="A486" t="e" vm="483">
        <v>#VALUE!</v>
      </c>
      <c r="B486" t="s">
        <v>483</v>
      </c>
      <c r="C486" t="str">
        <f t="shared" si="15"/>
        <v>NOK </v>
      </c>
      <c r="D486" s="2">
        <v>4.0000000000000002E-4</v>
      </c>
      <c r="E486" s="2">
        <f t="shared" si="14"/>
        <v>4.3639537420903909E-4</v>
      </c>
      <c r="F486" s="3" cm="1">
        <f t="array" ref="F486">_FV(A486,"Beta")</f>
        <v>0.80079999999999996</v>
      </c>
      <c r="G486" t="str" cm="1">
        <f t="array" ref="G486">_FV(A486,"Exchange")</f>
        <v>New York Stock Exchange</v>
      </c>
    </row>
    <row r="487" spans="1:7" hidden="1" x14ac:dyDescent="0.4">
      <c r="A487" t="e" vm="484">
        <v>#VALUE!</v>
      </c>
      <c r="B487" t="s">
        <v>484</v>
      </c>
      <c r="C487" t="s">
        <v>858</v>
      </c>
      <c r="D487" s="2">
        <v>4.0000000000000002E-4</v>
      </c>
      <c r="E487" s="2">
        <f t="shared" si="14"/>
        <v>4.3639537420903909E-4</v>
      </c>
      <c r="F487" s="3" cm="1">
        <f t="array" ref="F487">_FV(A487,"Beta")</f>
        <v>0.6583</v>
      </c>
      <c r="G487" t="str" cm="1">
        <f t="array" ref="G487">_FV(A487,"Exchange")</f>
        <v>New York Stock Exchange</v>
      </c>
    </row>
    <row r="488" spans="1:7" hidden="1" x14ac:dyDescent="0.4">
      <c r="A488" t="e" vm="485">
        <v>#VALUE!</v>
      </c>
      <c r="B488" t="s">
        <v>485</v>
      </c>
      <c r="C488" t="str">
        <f t="shared" si="15"/>
        <v>JPY </v>
      </c>
      <c r="D488" s="2">
        <v>4.0000000000000002E-4</v>
      </c>
      <c r="E488" s="2">
        <f t="shared" si="14"/>
        <v>4.3639537420903909E-4</v>
      </c>
      <c r="F488" s="3" cm="1">
        <f t="array" ref="F488">_FV(A488,"Beta")</f>
        <v>1.1734</v>
      </c>
      <c r="G488" t="s">
        <v>946</v>
      </c>
    </row>
    <row r="489" spans="1:7" hidden="1" x14ac:dyDescent="0.4">
      <c r="A489" t="e" vm="486">
        <v>#VALUE!</v>
      </c>
      <c r="B489" t="s">
        <v>486</v>
      </c>
      <c r="C489" t="str">
        <f t="shared" si="15"/>
        <v>AUD </v>
      </c>
      <c r="D489" s="2">
        <v>4.0000000000000002E-4</v>
      </c>
      <c r="E489" s="2">
        <f t="shared" si="14"/>
        <v>4.3639537420903909E-4</v>
      </c>
      <c r="F489" s="3" cm="1">
        <f t="array" ref="F489">_FV(A489,"Beta")</f>
        <v>0.55330000000000001</v>
      </c>
      <c r="G489" t="s">
        <v>861</v>
      </c>
    </row>
    <row r="490" spans="1:7" hidden="1" x14ac:dyDescent="0.4">
      <c r="A490" t="e" vm="487">
        <v>#VALUE!</v>
      </c>
      <c r="B490" t="s">
        <v>487</v>
      </c>
      <c r="C490" t="s">
        <v>858</v>
      </c>
      <c r="D490" s="2">
        <v>4.0000000000000002E-4</v>
      </c>
      <c r="E490" s="2">
        <f t="shared" si="14"/>
        <v>4.3639537420903909E-4</v>
      </c>
      <c r="F490" s="3" cm="1">
        <f t="array" ref="F490">_FV(A490,"Beta")</f>
        <v>0.64080000000000004</v>
      </c>
      <c r="G490" t="str" cm="1">
        <f t="array" ref="G490">_FV(A490,"Exchange")</f>
        <v>Nasdaq Stock Market</v>
      </c>
    </row>
    <row r="491" spans="1:7" hidden="1" x14ac:dyDescent="0.4">
      <c r="A491" t="e" vm="488">
        <v>#VALUE!</v>
      </c>
      <c r="B491" t="s">
        <v>488</v>
      </c>
      <c r="C491" t="s">
        <v>858</v>
      </c>
      <c r="D491" s="2">
        <v>4.0000000000000002E-4</v>
      </c>
      <c r="E491" s="2">
        <f t="shared" si="14"/>
        <v>4.3639537420903909E-4</v>
      </c>
      <c r="F491" s="3" cm="1">
        <f t="array" ref="F491">_FV(A491,"Beta")</f>
        <v>0.82310000000000005</v>
      </c>
      <c r="G491" t="str" cm="1">
        <f t="array" ref="G491">_FV(A491,"Exchange")</f>
        <v>Nasdaq Stock Market</v>
      </c>
    </row>
    <row r="492" spans="1:7" hidden="1" x14ac:dyDescent="0.4">
      <c r="A492" t="e" vm="489">
        <v>#VALUE!</v>
      </c>
      <c r="B492" t="s">
        <v>489</v>
      </c>
      <c r="C492" t="s">
        <v>858</v>
      </c>
      <c r="D492" s="2">
        <v>4.0000000000000002E-4</v>
      </c>
      <c r="E492" s="2">
        <f t="shared" si="14"/>
        <v>4.3639537420903909E-4</v>
      </c>
      <c r="F492" s="3" cm="1">
        <f t="array" ref="F492">_FV(A492,"Beta")</f>
        <v>0.6744</v>
      </c>
      <c r="G492" t="str" cm="1">
        <f t="array" ref="G492">_FV(A492,"Exchange")</f>
        <v>New York Stock Exchange</v>
      </c>
    </row>
    <row r="493" spans="1:7" hidden="1" x14ac:dyDescent="0.4">
      <c r="A493" t="e" vm="490">
        <v>#VALUE!</v>
      </c>
      <c r="B493" t="s">
        <v>490</v>
      </c>
      <c r="C493" t="str">
        <f t="shared" si="15"/>
        <v>EUR </v>
      </c>
      <c r="D493" s="2">
        <v>4.0000000000000002E-4</v>
      </c>
      <c r="E493" s="2">
        <f t="shared" si="14"/>
        <v>4.3639537420903909E-4</v>
      </c>
      <c r="F493" s="3" cm="1">
        <f t="array" ref="F493">_FV(A493,"Beta")</f>
        <v>0.92359999999999998</v>
      </c>
      <c r="G493" t="str" cm="1">
        <f t="array" ref="G493">_FV(A493,"Exchange")</f>
        <v>Euronext Paris</v>
      </c>
    </row>
    <row r="494" spans="1:7" hidden="1" x14ac:dyDescent="0.4">
      <c r="A494" t="e" vm="491">
        <v>#VALUE!</v>
      </c>
      <c r="B494" t="s">
        <v>491</v>
      </c>
      <c r="C494" t="str">
        <f t="shared" si="15"/>
        <v>CAD </v>
      </c>
      <c r="D494" s="2">
        <v>4.0000000000000002E-4</v>
      </c>
      <c r="E494" s="2">
        <f t="shared" si="14"/>
        <v>4.3639537420903909E-4</v>
      </c>
      <c r="F494" s="3" cm="1">
        <f t="array" ref="F494">_FV(A494,"Beta")</f>
        <v>0.5373</v>
      </c>
      <c r="G494" t="str" cm="1">
        <f t="array" ref="G494">_FV(A494,"Exchange")</f>
        <v>Toronto Stock Exchange</v>
      </c>
    </row>
    <row r="495" spans="1:7" hidden="1" x14ac:dyDescent="0.4">
      <c r="A495" t="e" vm="492">
        <v>#VALUE!</v>
      </c>
      <c r="B495" t="s">
        <v>492</v>
      </c>
      <c r="C495" t="s">
        <v>858</v>
      </c>
      <c r="D495" s="2">
        <v>4.0000000000000002E-4</v>
      </c>
      <c r="E495" s="2">
        <f t="shared" si="14"/>
        <v>4.3639537420903909E-4</v>
      </c>
      <c r="F495" s="3" cm="1">
        <f t="array" ref="F495">_FV(A495,"Beta")</f>
        <v>1.1285000000000001</v>
      </c>
      <c r="G495" t="str" cm="1">
        <f t="array" ref="G495">_FV(A495,"Exchange")</f>
        <v>London Stock Exchange</v>
      </c>
    </row>
    <row r="496" spans="1:7" hidden="1" x14ac:dyDescent="0.4">
      <c r="A496" t="e" vm="493">
        <v>#VALUE!</v>
      </c>
      <c r="B496" t="s">
        <v>493</v>
      </c>
      <c r="C496" t="s">
        <v>858</v>
      </c>
      <c r="D496" s="2">
        <v>4.0000000000000002E-4</v>
      </c>
      <c r="E496" s="2">
        <f t="shared" si="14"/>
        <v>4.3639537420903909E-4</v>
      </c>
      <c r="F496" s="3" cm="1">
        <f t="array" ref="F496">_FV(A496,"Beta")</f>
        <v>1.8595999999999999</v>
      </c>
      <c r="G496" t="str" cm="1">
        <f t="array" ref="G496">_FV(A496,"Exchange")</f>
        <v>New York Stock Exchange</v>
      </c>
    </row>
    <row r="497" spans="1:7" hidden="1" x14ac:dyDescent="0.4">
      <c r="A497" t="e" vm="494">
        <v>#VALUE!</v>
      </c>
      <c r="B497" t="s">
        <v>494</v>
      </c>
      <c r="C497" t="s">
        <v>858</v>
      </c>
      <c r="D497" s="2">
        <v>4.0000000000000002E-4</v>
      </c>
      <c r="E497" s="2">
        <f t="shared" si="14"/>
        <v>4.3639537420903909E-4</v>
      </c>
      <c r="F497" s="3" cm="1">
        <f t="array" ref="F497">_FV(A497,"Beta")</f>
        <v>2.1536</v>
      </c>
      <c r="G497" t="str" cm="1">
        <f t="array" ref="G497">_FV(A497,"Exchange")</f>
        <v>New York Stock Exchange</v>
      </c>
    </row>
    <row r="498" spans="1:7" hidden="1" x14ac:dyDescent="0.4">
      <c r="A498" t="e" vm="495">
        <v>#VALUE!</v>
      </c>
      <c r="B498" t="s">
        <v>495</v>
      </c>
      <c r="C498" t="s">
        <v>858</v>
      </c>
      <c r="D498" s="2">
        <v>4.0000000000000002E-4</v>
      </c>
      <c r="E498" s="2">
        <f t="shared" si="14"/>
        <v>4.3639537420903909E-4</v>
      </c>
      <c r="F498" s="3" cm="1">
        <f t="array" ref="F498">_FV(A498,"Beta")</f>
        <v>0.83</v>
      </c>
      <c r="G498" t="str" cm="1">
        <f t="array" ref="G498">_FV(A498,"Exchange")</f>
        <v>New York Stock Exchange</v>
      </c>
    </row>
    <row r="499" spans="1:7" hidden="1" x14ac:dyDescent="0.4">
      <c r="A499" t="e" vm="496">
        <v>#VALUE!</v>
      </c>
      <c r="B499" t="s">
        <v>496</v>
      </c>
      <c r="C499" t="str">
        <f t="shared" si="15"/>
        <v>EUR </v>
      </c>
      <c r="D499" s="2">
        <v>4.0000000000000002E-4</v>
      </c>
      <c r="E499" s="2">
        <f t="shared" si="14"/>
        <v>4.3639537420903909E-4</v>
      </c>
      <c r="F499" s="3">
        <v>1.21</v>
      </c>
      <c r="G499" t="str" cm="1">
        <f t="array" ref="G499">_FV(A499,"Exchange")</f>
        <v>NYSE Arca</v>
      </c>
    </row>
    <row r="500" spans="1:7" hidden="1" x14ac:dyDescent="0.4">
      <c r="A500" t="e" vm="497">
        <v>#VALUE!</v>
      </c>
      <c r="B500" t="s">
        <v>497</v>
      </c>
      <c r="C500" t="s">
        <v>858</v>
      </c>
      <c r="D500" s="2">
        <v>4.0000000000000002E-4</v>
      </c>
      <c r="E500" s="2">
        <f t="shared" si="14"/>
        <v>4.3639537420903909E-4</v>
      </c>
      <c r="F500" s="3" cm="1">
        <f t="array" ref="F500">_FV(A500,"Beta")</f>
        <v>1.5188999999999999</v>
      </c>
      <c r="G500" t="str" cm="1">
        <f t="array" ref="G500">_FV(A500,"Exchange")</f>
        <v>Nasdaq Stock Market</v>
      </c>
    </row>
    <row r="501" spans="1:7" hidden="1" x14ac:dyDescent="0.4">
      <c r="A501" t="e" vm="498">
        <v>#VALUE!</v>
      </c>
      <c r="B501" t="s">
        <v>498</v>
      </c>
      <c r="C501" t="s">
        <v>858</v>
      </c>
      <c r="D501" s="2">
        <v>4.0000000000000002E-4</v>
      </c>
      <c r="E501" s="2">
        <f t="shared" si="14"/>
        <v>4.3639537420903909E-4</v>
      </c>
      <c r="F501" s="3" cm="1">
        <f t="array" ref="F501">_FV(A501,"Beta")</f>
        <v>0.60009999999999997</v>
      </c>
      <c r="G501" t="str" cm="1">
        <f t="array" ref="G501">_FV(A501,"Exchange")</f>
        <v>New York Stock Exchange</v>
      </c>
    </row>
    <row r="502" spans="1:7" hidden="1" x14ac:dyDescent="0.4">
      <c r="A502" t="e" vm="499">
        <v>#VALUE!</v>
      </c>
      <c r="B502" t="s">
        <v>499</v>
      </c>
      <c r="C502" t="s">
        <v>858</v>
      </c>
      <c r="D502" s="2">
        <v>4.0000000000000002E-4</v>
      </c>
      <c r="E502" s="2">
        <f t="shared" si="14"/>
        <v>4.3639537420903909E-4</v>
      </c>
      <c r="F502" s="3" cm="1">
        <f t="array" ref="F502">_FV(A502,"Beta")</f>
        <v>0.77010000000000001</v>
      </c>
      <c r="G502" t="str" cm="1">
        <f t="array" ref="G502">_FV(A502,"Exchange")</f>
        <v>New York Stock Exchange</v>
      </c>
    </row>
    <row r="503" spans="1:7" hidden="1" x14ac:dyDescent="0.4">
      <c r="A503" t="e" vm="500">
        <v>#VALUE!</v>
      </c>
      <c r="B503" t="s">
        <v>500</v>
      </c>
      <c r="C503" t="str">
        <f t="shared" si="15"/>
        <v>CAD </v>
      </c>
      <c r="D503" s="2">
        <v>4.0000000000000002E-4</v>
      </c>
      <c r="E503" s="2">
        <f t="shared" si="14"/>
        <v>4.3639537420903909E-4</v>
      </c>
      <c r="F503" s="3" cm="1">
        <f t="array" ref="F503">_FV(A503,"Beta")</f>
        <v>2.7336</v>
      </c>
      <c r="G503" t="s">
        <v>882</v>
      </c>
    </row>
    <row r="504" spans="1:7" hidden="1" x14ac:dyDescent="0.4">
      <c r="A504" t="e" vm="501">
        <v>#VALUE!</v>
      </c>
      <c r="B504" t="s">
        <v>501</v>
      </c>
      <c r="C504" t="str">
        <f t="shared" si="15"/>
        <v>SEK </v>
      </c>
      <c r="D504" s="2">
        <v>4.0000000000000002E-4</v>
      </c>
      <c r="E504" s="2">
        <f t="shared" si="14"/>
        <v>4.3639537420903909E-4</v>
      </c>
      <c r="F504" s="3" cm="1">
        <f t="array" ref="F504">_FV(A504,"Beta")</f>
        <v>1.2020999999999999</v>
      </c>
      <c r="G504" t="str" cm="1">
        <f t="array" ref="G504">_FV(A504,"Exchange")</f>
        <v>NASDAQ Stockholm</v>
      </c>
    </row>
    <row r="505" spans="1:7" hidden="1" x14ac:dyDescent="0.4">
      <c r="A505" t="e" vm="502">
        <v>#VALUE!</v>
      </c>
      <c r="B505" t="s">
        <v>502</v>
      </c>
      <c r="C505" t="str">
        <f t="shared" si="15"/>
        <v>AUD </v>
      </c>
      <c r="D505" s="2">
        <v>4.0000000000000002E-4</v>
      </c>
      <c r="E505" s="2">
        <f t="shared" si="14"/>
        <v>4.3639537420903909E-4</v>
      </c>
      <c r="F505" s="3" cm="1">
        <f t="array" ref="F505">_FV(A505,"Beta")</f>
        <v>0.84789999999999999</v>
      </c>
      <c r="G505" t="str" cm="1">
        <f t="array" ref="G505">_FV(A505,"Exchange")</f>
        <v>Australian Securities Exchange</v>
      </c>
    </row>
    <row r="506" spans="1:7" hidden="1" x14ac:dyDescent="0.4">
      <c r="A506" t="e" vm="503">
        <v>#VALUE!</v>
      </c>
      <c r="B506" t="s">
        <v>503</v>
      </c>
      <c r="C506" t="str">
        <f t="shared" si="15"/>
        <v>JPY </v>
      </c>
      <c r="D506" s="2">
        <v>4.0000000000000002E-4</v>
      </c>
      <c r="E506" s="2">
        <f t="shared" si="14"/>
        <v>4.3639537420903909E-4</v>
      </c>
      <c r="F506" s="3" cm="1">
        <f t="array" ref="F506">_FV(A506,"Beta")</f>
        <v>0.96209999999999996</v>
      </c>
      <c r="G506" t="str" cm="1">
        <f t="array" ref="G506">_FV(A506,"Exchange")</f>
        <v>OTC Markets</v>
      </c>
    </row>
    <row r="507" spans="1:7" hidden="1" x14ac:dyDescent="0.4">
      <c r="A507" t="e" vm="504">
        <v>#VALUE!</v>
      </c>
      <c r="B507" t="s">
        <v>504</v>
      </c>
      <c r="C507" t="s">
        <v>858</v>
      </c>
      <c r="D507" s="2">
        <v>4.0000000000000002E-4</v>
      </c>
      <c r="E507" s="2">
        <f t="shared" si="14"/>
        <v>4.3639537420903909E-4</v>
      </c>
      <c r="F507" s="3" cm="1">
        <f t="array" ref="F507">_FV(A507,"Beta")</f>
        <v>1.0257000000000001</v>
      </c>
      <c r="G507" t="str" cm="1">
        <f t="array" ref="G507">_FV(A507,"Exchange")</f>
        <v>New York Stock Exchange</v>
      </c>
    </row>
    <row r="508" spans="1:7" hidden="1" x14ac:dyDescent="0.4">
      <c r="A508" t="e" vm="246">
        <v>#VALUE!</v>
      </c>
      <c r="B508" t="s">
        <v>505</v>
      </c>
      <c r="C508" t="str">
        <f t="shared" si="15"/>
        <v>SEK </v>
      </c>
      <c r="D508" s="2">
        <v>4.0000000000000002E-4</v>
      </c>
      <c r="E508" s="2">
        <f t="shared" si="14"/>
        <v>4.3639537420903909E-4</v>
      </c>
      <c r="F508" s="3" cm="1">
        <f t="array" ref="F508">_FV(A508,"Beta")</f>
        <v>1.143</v>
      </c>
      <c r="G508" t="str" cm="1">
        <f t="array" ref="G508">_FV(A508,"Exchange")</f>
        <v>OTC Markets</v>
      </c>
    </row>
    <row r="509" spans="1:7" hidden="1" x14ac:dyDescent="0.4">
      <c r="A509" t="e" vm="505">
        <v>#VALUE!</v>
      </c>
      <c r="B509" t="s">
        <v>506</v>
      </c>
      <c r="C509" t="s">
        <v>858</v>
      </c>
      <c r="D509" s="2">
        <v>4.0000000000000002E-4</v>
      </c>
      <c r="E509" s="2">
        <f t="shared" si="14"/>
        <v>4.3639537420903909E-4</v>
      </c>
      <c r="F509" s="3" cm="1">
        <f t="array" ref="F509">_FV(A509,"Beta")</f>
        <v>1.5749</v>
      </c>
      <c r="G509" t="str" cm="1">
        <f t="array" ref="G509">_FV(A509,"Exchange")</f>
        <v>New York Stock Exchange</v>
      </c>
    </row>
    <row r="510" spans="1:7" x14ac:dyDescent="0.4">
      <c r="A510" t="e" vm="506">
        <v>#VALUE!</v>
      </c>
      <c r="B510" t="s">
        <v>507</v>
      </c>
      <c r="C510" t="str">
        <f t="shared" si="15"/>
        <v>EUR </v>
      </c>
      <c r="D510" s="2">
        <v>4.0000000000000002E-4</v>
      </c>
      <c r="E510" s="2">
        <f t="shared" si="14"/>
        <v>4.3639537420903909E-4</v>
      </c>
      <c r="F510" s="3" cm="1">
        <f t="array" ref="F510">_FV(A510,"Beta")</f>
        <v>0.85099999999999998</v>
      </c>
      <c r="G510" t="str" cm="1">
        <f t="array" ref="G510">_FV(A510,"Exchange")</f>
        <v>Euronext Amsterdam</v>
      </c>
    </row>
    <row r="511" spans="1:7" hidden="1" x14ac:dyDescent="0.4">
      <c r="A511" t="e" vm="507">
        <v>#VALUE!</v>
      </c>
      <c r="B511" t="s">
        <v>508</v>
      </c>
      <c r="C511" t="str">
        <f t="shared" si="15"/>
        <v>EUR </v>
      </c>
      <c r="D511" s="2">
        <v>4.0000000000000002E-4</v>
      </c>
      <c r="E511" s="2">
        <f t="shared" si="14"/>
        <v>4.3639537420903909E-4</v>
      </c>
      <c r="F511" s="3" cm="1">
        <f t="array" ref="F511">_FV(A511,"Beta")</f>
        <v>0.96689999999999998</v>
      </c>
      <c r="G511" t="str" cm="1">
        <f t="array" ref="G511">_FV(A511,"Exchange")</f>
        <v>Euronext Paris</v>
      </c>
    </row>
    <row r="512" spans="1:7" hidden="1" x14ac:dyDescent="0.4">
      <c r="A512" t="e" vm="508">
        <v>#VALUE!</v>
      </c>
      <c r="B512" t="s">
        <v>509</v>
      </c>
      <c r="C512" t="s">
        <v>858</v>
      </c>
      <c r="D512" s="2">
        <v>4.0000000000000002E-4</v>
      </c>
      <c r="E512" s="2">
        <f t="shared" si="14"/>
        <v>4.3639537420903909E-4</v>
      </c>
      <c r="F512" s="3" cm="1">
        <f t="array" ref="F512">_FV(A512,"Beta")</f>
        <v>0.51719999999999999</v>
      </c>
      <c r="G512" t="str" cm="1">
        <f t="array" ref="G512">_FV(A512,"Exchange")</f>
        <v>New York Stock Exchange</v>
      </c>
    </row>
    <row r="513" spans="1:7" hidden="1" x14ac:dyDescent="0.4">
      <c r="A513" t="e" vm="509">
        <v>#VALUE!</v>
      </c>
      <c r="B513" t="s">
        <v>510</v>
      </c>
      <c r="C513" t="s">
        <v>858</v>
      </c>
      <c r="D513" s="2">
        <v>4.0000000000000002E-4</v>
      </c>
      <c r="E513" s="2">
        <f t="shared" si="14"/>
        <v>4.3639537420903909E-4</v>
      </c>
      <c r="F513" s="3" cm="1">
        <f t="array" ref="F513">_FV(A513,"Beta")</f>
        <v>1.4527000000000001</v>
      </c>
      <c r="G513" t="str" cm="1">
        <f t="array" ref="G513">_FV(A513,"Exchange")</f>
        <v>New York Stock Exchange</v>
      </c>
    </row>
    <row r="514" spans="1:7" hidden="1" x14ac:dyDescent="0.4">
      <c r="A514" t="e" vm="510">
        <v>#VALUE!</v>
      </c>
      <c r="B514" t="s">
        <v>511</v>
      </c>
      <c r="C514" t="str">
        <f t="shared" si="15"/>
        <v>DKK </v>
      </c>
      <c r="D514" s="2">
        <v>4.0000000000000002E-4</v>
      </c>
      <c r="E514" s="2">
        <f t="shared" si="14"/>
        <v>4.3639537420903909E-4</v>
      </c>
      <c r="F514" s="3" cm="1">
        <f t="array" ref="F514">_FV(A514,"Beta")</f>
        <v>0.78569999999999995</v>
      </c>
      <c r="G514" t="str" cm="1">
        <f t="array" ref="G514">_FV(A514,"Exchange")</f>
        <v>Deutsche Boerse AG</v>
      </c>
    </row>
    <row r="515" spans="1:7" hidden="1" x14ac:dyDescent="0.4">
      <c r="A515" t="e" vm="511">
        <v>#VALUE!</v>
      </c>
      <c r="B515" t="s">
        <v>512</v>
      </c>
      <c r="C515" t="str">
        <f t="shared" si="15"/>
        <v>GBX </v>
      </c>
      <c r="D515" s="2">
        <v>4.0000000000000002E-4</v>
      </c>
      <c r="E515" s="2">
        <f t="shared" si="14"/>
        <v>4.3639537420903909E-4</v>
      </c>
      <c r="F515" s="3" cm="1">
        <f t="array" ref="F515">_FV(A515,"Beta")</f>
        <v>0.71309999999999996</v>
      </c>
      <c r="G515" t="s">
        <v>873</v>
      </c>
    </row>
    <row r="516" spans="1:7" hidden="1" x14ac:dyDescent="0.4">
      <c r="A516" t="e" vm="512">
        <v>#VALUE!</v>
      </c>
      <c r="B516" t="s">
        <v>513</v>
      </c>
      <c r="C516" t="str">
        <f t="shared" si="15"/>
        <v>JPY </v>
      </c>
      <c r="D516" s="2">
        <v>4.0000000000000002E-4</v>
      </c>
      <c r="E516" s="2">
        <f t="shared" ref="E516:E578" si="16">D516/$D$1</f>
        <v>4.3639537420903909E-4</v>
      </c>
      <c r="F516" s="3" cm="1">
        <f t="array" ref="F516">_FV(A516,"Beta")</f>
        <v>0.89349999999999996</v>
      </c>
      <c r="G516" t="str" cm="1">
        <f t="array" ref="G516">_FV(A516,"Exchange")</f>
        <v>OTC Markets</v>
      </c>
    </row>
    <row r="517" spans="1:7" hidden="1" x14ac:dyDescent="0.4">
      <c r="A517" t="e" vm="513">
        <v>#VALUE!</v>
      </c>
      <c r="B517" t="s">
        <v>514</v>
      </c>
      <c r="C517" t="s">
        <v>858</v>
      </c>
      <c r="D517" s="2">
        <v>4.0000000000000002E-4</v>
      </c>
      <c r="E517" s="2">
        <f t="shared" si="16"/>
        <v>4.3639537420903909E-4</v>
      </c>
      <c r="F517" s="3" cm="1">
        <f t="array" ref="F517">_FV(A517,"Beta")</f>
        <v>1.4359</v>
      </c>
      <c r="G517" t="str" cm="1">
        <f t="array" ref="G517">_FV(A517,"Exchange")</f>
        <v>Nasdaq Stock Market</v>
      </c>
    </row>
    <row r="518" spans="1:7" hidden="1" x14ac:dyDescent="0.4">
      <c r="A518" t="e" vm="514">
        <v>#VALUE!</v>
      </c>
      <c r="B518" t="s">
        <v>515</v>
      </c>
      <c r="C518" t="s">
        <v>858</v>
      </c>
      <c r="D518" s="2">
        <v>4.0000000000000002E-4</v>
      </c>
      <c r="E518" s="2">
        <f t="shared" si="16"/>
        <v>4.3639537420903909E-4</v>
      </c>
      <c r="F518" s="3" cm="1">
        <f t="array" ref="F518">_FV(A518,"Beta")</f>
        <v>0.93559999999999999</v>
      </c>
      <c r="G518" t="str" cm="1">
        <f t="array" ref="G518">_FV(A518,"Exchange")</f>
        <v>New York Stock Exchange</v>
      </c>
    </row>
    <row r="519" spans="1:7" hidden="1" x14ac:dyDescent="0.4">
      <c r="A519" t="e" vm="515">
        <v>#VALUE!</v>
      </c>
      <c r="B519" t="s">
        <v>516</v>
      </c>
      <c r="C519" t="s">
        <v>858</v>
      </c>
      <c r="D519" s="2">
        <v>4.0000000000000002E-4</v>
      </c>
      <c r="E519" s="2">
        <f t="shared" si="16"/>
        <v>4.3639537420903909E-4</v>
      </c>
      <c r="F519" s="3" cm="1">
        <f t="array" ref="F519">_FV(A519,"Beta")</f>
        <v>0.2979</v>
      </c>
      <c r="G519" t="str" cm="1">
        <f t="array" ref="G519">_FV(A519,"Exchange")</f>
        <v>Nasdaq Stock Market</v>
      </c>
    </row>
    <row r="520" spans="1:7" hidden="1" x14ac:dyDescent="0.4">
      <c r="A520" t="e" vm="516">
        <v>#VALUE!</v>
      </c>
      <c r="B520" t="s">
        <v>517</v>
      </c>
      <c r="C520" t="s">
        <v>858</v>
      </c>
      <c r="D520" s="2">
        <v>4.0000000000000002E-4</v>
      </c>
      <c r="E520" s="2">
        <f t="shared" si="16"/>
        <v>4.3639537420903909E-4</v>
      </c>
      <c r="F520" s="3" cm="1">
        <f t="array" ref="F520">_FV(A520,"Beta")</f>
        <v>0.94979999999999998</v>
      </c>
      <c r="G520" t="str" cm="1">
        <f t="array" ref="G520">_FV(A520,"Exchange")</f>
        <v>New York Stock Exchange</v>
      </c>
    </row>
    <row r="521" spans="1:7" hidden="1" x14ac:dyDescent="0.4">
      <c r="A521" t="e" vm="517">
        <v>#VALUE!</v>
      </c>
      <c r="B521" t="s">
        <v>518</v>
      </c>
      <c r="C521" t="s">
        <v>858</v>
      </c>
      <c r="D521" s="2">
        <v>4.0000000000000002E-4</v>
      </c>
      <c r="E521" s="2">
        <f t="shared" si="16"/>
        <v>4.3639537420903909E-4</v>
      </c>
      <c r="F521" s="3" cm="1">
        <f t="array" ref="F521">_FV(A521,"Beta")</f>
        <v>0.66600000000000004</v>
      </c>
      <c r="G521" t="str" cm="1">
        <f t="array" ref="G521">_FV(A521,"Exchange")</f>
        <v>New York Stock Exchange</v>
      </c>
    </row>
    <row r="522" spans="1:7" hidden="1" x14ac:dyDescent="0.4">
      <c r="A522" t="e" vm="518">
        <v>#VALUE!</v>
      </c>
      <c r="B522" t="s">
        <v>519</v>
      </c>
      <c r="C522" t="s">
        <v>858</v>
      </c>
      <c r="D522" s="2">
        <v>4.0000000000000002E-4</v>
      </c>
      <c r="E522" s="2">
        <f t="shared" si="16"/>
        <v>4.3639537420903909E-4</v>
      </c>
      <c r="F522" s="3" cm="1">
        <f t="array" ref="F522">_FV(A522,"Beta")</f>
        <v>1.6054999999999999</v>
      </c>
      <c r="G522" t="str" cm="1">
        <f t="array" ref="G522">_FV(A522,"Exchange")</f>
        <v>New York Stock Exchange</v>
      </c>
    </row>
    <row r="523" spans="1:7" hidden="1" x14ac:dyDescent="0.4">
      <c r="A523" t="e" vm="519">
        <v>#VALUE!</v>
      </c>
      <c r="B523" t="s">
        <v>520</v>
      </c>
      <c r="C523" t="str">
        <f t="shared" ref="C523:C576" si="17">RIGHT(B523,4)</f>
        <v>JPY </v>
      </c>
      <c r="D523" s="2">
        <v>4.0000000000000002E-4</v>
      </c>
      <c r="E523" s="2">
        <f t="shared" si="16"/>
        <v>4.3639537420903909E-4</v>
      </c>
      <c r="F523" s="3" cm="1">
        <f t="array" ref="F523">_FV(A523,"Beta")</f>
        <v>0.54410000000000003</v>
      </c>
      <c r="G523" t="str" cm="1">
        <f t="array" ref="G523">_FV(A523,"Exchange")</f>
        <v>OTC Markets</v>
      </c>
    </row>
    <row r="524" spans="1:7" hidden="1" x14ac:dyDescent="0.4">
      <c r="A524" t="e" vm="520">
        <v>#VALUE!</v>
      </c>
      <c r="B524" t="s">
        <v>521</v>
      </c>
      <c r="C524" t="s">
        <v>858</v>
      </c>
      <c r="D524" s="2">
        <v>4.0000000000000002E-4</v>
      </c>
      <c r="E524" s="2">
        <f t="shared" si="16"/>
        <v>4.3639537420903909E-4</v>
      </c>
      <c r="F524" s="3" cm="1">
        <f t="array" ref="F524">_FV(A524,"Beta")</f>
        <v>1.0501</v>
      </c>
      <c r="G524" t="str" cm="1">
        <f t="array" ref="G524">_FV(A524,"Exchange")</f>
        <v>New York Stock Exchange</v>
      </c>
    </row>
    <row r="525" spans="1:7" hidden="1" x14ac:dyDescent="0.4">
      <c r="A525" t="e" vm="521">
        <v>#VALUE!</v>
      </c>
      <c r="B525" t="s">
        <v>522</v>
      </c>
      <c r="C525" t="s">
        <v>858</v>
      </c>
      <c r="D525" s="2">
        <v>4.0000000000000002E-4</v>
      </c>
      <c r="E525" s="2">
        <f t="shared" si="16"/>
        <v>4.3639537420903909E-4</v>
      </c>
      <c r="F525" s="3" cm="1">
        <f t="array" ref="F525">_FV(A525,"Beta")</f>
        <v>1.4793000000000001</v>
      </c>
      <c r="G525" t="str" cm="1">
        <f t="array" ref="G525">_FV(A525,"Exchange")</f>
        <v>New York Stock Exchange</v>
      </c>
    </row>
    <row r="526" spans="1:7" hidden="1" x14ac:dyDescent="0.4">
      <c r="A526" t="e" vm="522">
        <v>#VALUE!</v>
      </c>
      <c r="B526" t="s">
        <v>523</v>
      </c>
      <c r="C526" t="str">
        <f t="shared" si="17"/>
        <v>CAD </v>
      </c>
      <c r="D526" s="2">
        <v>4.0000000000000002E-4</v>
      </c>
      <c r="E526" s="2">
        <f t="shared" si="16"/>
        <v>4.3639537420903909E-4</v>
      </c>
      <c r="F526" s="3" cm="1">
        <f t="array" ref="F526">_FV(A526,"Beta")</f>
        <v>0.94799999999999995</v>
      </c>
      <c r="G526" t="s">
        <v>882</v>
      </c>
    </row>
    <row r="527" spans="1:7" hidden="1" x14ac:dyDescent="0.4">
      <c r="A527" t="e" vm="523">
        <v>#VALUE!</v>
      </c>
      <c r="B527" t="s">
        <v>524</v>
      </c>
      <c r="C527" t="s">
        <v>858</v>
      </c>
      <c r="D527" s="2">
        <v>4.0000000000000002E-4</v>
      </c>
      <c r="E527" s="2">
        <f t="shared" si="16"/>
        <v>4.3639537420903909E-4</v>
      </c>
      <c r="F527" s="3" cm="1">
        <f t="array" ref="F527">_FV(A527,"Beta")</f>
        <v>0.95099999999999996</v>
      </c>
      <c r="G527" t="str" cm="1">
        <f t="array" ref="G527">_FV(A527,"Exchange")</f>
        <v>New York Stock Exchange</v>
      </c>
    </row>
    <row r="528" spans="1:7" hidden="1" x14ac:dyDescent="0.4">
      <c r="A528" t="e" vm="524">
        <v>#VALUE!</v>
      </c>
      <c r="B528" t="s">
        <v>525</v>
      </c>
      <c r="C528" t="str">
        <f t="shared" si="17"/>
        <v>CAD </v>
      </c>
      <c r="D528" s="2">
        <v>4.0000000000000002E-4</v>
      </c>
      <c r="E528" s="2">
        <f t="shared" si="16"/>
        <v>4.3639537420903909E-4</v>
      </c>
      <c r="F528" s="3" cm="1">
        <f t="array" ref="F528">_FV(A528,"Beta")</f>
        <v>0.8236</v>
      </c>
      <c r="G528" t="str" cm="1">
        <f t="array" ref="G528">_FV(A528,"Exchange")</f>
        <v>Toronto Stock Exchange</v>
      </c>
    </row>
    <row r="529" spans="1:7" hidden="1" x14ac:dyDescent="0.4">
      <c r="A529" t="e" vm="525">
        <v>#VALUE!</v>
      </c>
      <c r="B529" t="s">
        <v>526</v>
      </c>
      <c r="C529" t="str">
        <f t="shared" si="17"/>
        <v>JPY </v>
      </c>
      <c r="D529" s="2">
        <v>4.0000000000000002E-4</v>
      </c>
      <c r="E529" s="2">
        <f t="shared" si="16"/>
        <v>4.3639537420903909E-4</v>
      </c>
      <c r="F529" s="3" cm="1">
        <f t="array" ref="F529">_FV(A529,"Beta")</f>
        <v>0.94199999999999995</v>
      </c>
      <c r="G529" t="s">
        <v>946</v>
      </c>
    </row>
    <row r="530" spans="1:7" hidden="1" x14ac:dyDescent="0.4">
      <c r="A530" t="e" vm="526">
        <v>#VALUE!</v>
      </c>
      <c r="B530" t="s">
        <v>527</v>
      </c>
      <c r="C530" t="str">
        <f t="shared" si="17"/>
        <v>CHF </v>
      </c>
      <c r="D530" s="2">
        <v>4.0000000000000002E-4</v>
      </c>
      <c r="E530" s="2">
        <f t="shared" si="16"/>
        <v>4.3639537420903909E-4</v>
      </c>
      <c r="F530" s="3" cm="1">
        <f t="array" ref="F530">_FV(A530,"Beta")</f>
        <v>1.4838</v>
      </c>
      <c r="G530" t="s">
        <v>881</v>
      </c>
    </row>
    <row r="531" spans="1:7" hidden="1" x14ac:dyDescent="0.4">
      <c r="A531" t="e" vm="527">
        <v>#VALUE!</v>
      </c>
      <c r="B531" t="s">
        <v>528</v>
      </c>
      <c r="C531" t="s">
        <v>858</v>
      </c>
      <c r="D531" s="2">
        <v>4.0000000000000002E-4</v>
      </c>
      <c r="E531" s="2">
        <f t="shared" si="16"/>
        <v>4.3639537420903909E-4</v>
      </c>
      <c r="F531" s="3" cm="1">
        <f t="array" ref="F531">_FV(A531,"Beta")</f>
        <v>0.93469999999999998</v>
      </c>
      <c r="G531" t="str" cm="1">
        <f t="array" ref="G531">_FV(A531,"Exchange")</f>
        <v>New York Stock Exchange</v>
      </c>
    </row>
    <row r="532" spans="1:7" hidden="1" x14ac:dyDescent="0.4">
      <c r="A532" t="e" vm="528">
        <v>#VALUE!</v>
      </c>
      <c r="B532" t="s">
        <v>529</v>
      </c>
      <c r="C532" t="str">
        <f t="shared" si="17"/>
        <v>EUR </v>
      </c>
      <c r="D532" s="2">
        <v>4.0000000000000002E-4</v>
      </c>
      <c r="E532" s="2">
        <f t="shared" si="16"/>
        <v>4.3639537420903909E-4</v>
      </c>
      <c r="F532" s="3" cm="1">
        <f t="array" ref="F532">_FV(A532,"Beta")</f>
        <v>0.94840000000000002</v>
      </c>
      <c r="G532" t="str" cm="1">
        <f t="array" ref="G532">_FV(A532,"Exchange")</f>
        <v>NASDAQ Helsinki</v>
      </c>
    </row>
    <row r="533" spans="1:7" hidden="1" x14ac:dyDescent="0.4">
      <c r="A533" t="e" vm="529">
        <v>#VALUE!</v>
      </c>
      <c r="B533" t="s">
        <v>530</v>
      </c>
      <c r="C533" t="s">
        <v>858</v>
      </c>
      <c r="D533" s="2">
        <v>4.0000000000000002E-4</v>
      </c>
      <c r="E533" s="2">
        <f t="shared" si="16"/>
        <v>4.3639537420903909E-4</v>
      </c>
      <c r="F533" s="3" cm="1">
        <f t="array" ref="F533">_FV(A533,"Beta")</f>
        <v>0.874</v>
      </c>
      <c r="G533" t="str" cm="1">
        <f t="array" ref="G533">_FV(A533,"Exchange")</f>
        <v>New York Stock Exchange</v>
      </c>
    </row>
    <row r="534" spans="1:7" hidden="1" x14ac:dyDescent="0.4">
      <c r="A534" t="e" vm="530">
        <v>#VALUE!</v>
      </c>
      <c r="B534" t="s">
        <v>531</v>
      </c>
      <c r="C534" t="str">
        <f t="shared" si="17"/>
        <v>EUR </v>
      </c>
      <c r="D534" s="2">
        <v>4.0000000000000002E-4</v>
      </c>
      <c r="E534" s="2">
        <f t="shared" si="16"/>
        <v>4.3639537420903909E-4</v>
      </c>
      <c r="F534" s="3" cm="1">
        <f t="array" ref="F534">_FV(A534,"Beta")</f>
        <v>1.1748000000000001</v>
      </c>
      <c r="G534" t="str" cm="1">
        <f t="array" ref="G534">_FV(A534,"Exchange")</f>
        <v>Euronext Paris</v>
      </c>
    </row>
    <row r="535" spans="1:7" hidden="1" x14ac:dyDescent="0.4">
      <c r="A535" t="e" vm="531">
        <v>#VALUE!</v>
      </c>
      <c r="B535" t="s">
        <v>532</v>
      </c>
      <c r="C535" t="str">
        <f t="shared" si="17"/>
        <v>EUR </v>
      </c>
      <c r="D535" s="2">
        <v>4.0000000000000002E-4</v>
      </c>
      <c r="E535" s="2">
        <f t="shared" si="16"/>
        <v>4.3639537420903909E-4</v>
      </c>
      <c r="F535" s="3" cm="1">
        <f t="array" ref="F535">_FV(A535,"Beta")</f>
        <v>1.1044</v>
      </c>
      <c r="G535" t="str" cm="1">
        <f t="array" ref="G535">_FV(A535,"Exchange")</f>
        <v>Euronext Paris</v>
      </c>
    </row>
    <row r="536" spans="1:7" hidden="1" x14ac:dyDescent="0.4">
      <c r="A536" t="e" vm="532">
        <v>#VALUE!</v>
      </c>
      <c r="B536" t="s">
        <v>533</v>
      </c>
      <c r="C536" t="s">
        <v>858</v>
      </c>
      <c r="D536" s="2">
        <v>4.0000000000000002E-4</v>
      </c>
      <c r="E536" s="2">
        <f t="shared" si="16"/>
        <v>4.3639537420903909E-4</v>
      </c>
      <c r="F536" s="3" cm="1">
        <f t="array" ref="F536">_FV(A536,"Beta")</f>
        <v>1.0428999999999999</v>
      </c>
      <c r="G536" t="str" cm="1">
        <f t="array" ref="G536">_FV(A536,"Exchange")</f>
        <v>New York Stock Exchange</v>
      </c>
    </row>
    <row r="537" spans="1:7" hidden="1" x14ac:dyDescent="0.4">
      <c r="A537" t="e" vm="533">
        <v>#VALUE!</v>
      </c>
      <c r="B537" t="s">
        <v>90</v>
      </c>
      <c r="C537" t="s">
        <v>858</v>
      </c>
      <c r="D537" s="2">
        <v>4.0000000000000002E-4</v>
      </c>
      <c r="E537" s="2">
        <f t="shared" si="16"/>
        <v>4.3639537420903909E-4</v>
      </c>
      <c r="F537" s="3" cm="1">
        <f t="array" ref="F537">_FV(A537,"Beta")</f>
        <v>0.97829999999999995</v>
      </c>
      <c r="G537" t="str" cm="1">
        <f t="array" ref="G537">_FV(A537,"Exchange")</f>
        <v>New York Stock Exchange</v>
      </c>
    </row>
    <row r="538" spans="1:7" hidden="1" x14ac:dyDescent="0.4">
      <c r="A538" t="e" vm="534">
        <v>#VALUE!</v>
      </c>
      <c r="B538" t="s">
        <v>534</v>
      </c>
      <c r="C538" t="str">
        <f t="shared" si="17"/>
        <v>EUR </v>
      </c>
      <c r="D538" s="2">
        <v>4.0000000000000002E-4</v>
      </c>
      <c r="E538" s="2">
        <f t="shared" si="16"/>
        <v>4.3639537420903909E-4</v>
      </c>
      <c r="F538" s="3" cm="1">
        <f t="array" ref="F538">_FV(A538,"Beta")</f>
        <v>0.64959999999999996</v>
      </c>
      <c r="G538" t="str" cm="1">
        <f t="array" ref="G538">_FV(A538,"Exchange")</f>
        <v>Xetra</v>
      </c>
    </row>
    <row r="539" spans="1:7" hidden="1" x14ac:dyDescent="0.4">
      <c r="A539" t="e" vm="535">
        <v>#VALUE!</v>
      </c>
      <c r="B539" t="s">
        <v>535</v>
      </c>
      <c r="C539" t="str">
        <f t="shared" si="17"/>
        <v>JPY </v>
      </c>
      <c r="D539" s="2">
        <v>4.0000000000000002E-4</v>
      </c>
      <c r="E539" s="2">
        <f t="shared" si="16"/>
        <v>4.3639537420903909E-4</v>
      </c>
      <c r="F539" s="3" cm="1">
        <f t="array" ref="F539">_FV(A539,"Beta")</f>
        <v>1.5625</v>
      </c>
      <c r="G539" t="s">
        <v>946</v>
      </c>
    </row>
    <row r="540" spans="1:7" hidden="1" x14ac:dyDescent="0.4">
      <c r="A540" t="e" vm="536">
        <v>#VALUE!</v>
      </c>
      <c r="B540" t="s">
        <v>536</v>
      </c>
      <c r="C540" t="s">
        <v>858</v>
      </c>
      <c r="D540" s="2">
        <v>4.0000000000000002E-4</v>
      </c>
      <c r="E540" s="2">
        <f t="shared" si="16"/>
        <v>4.3639537420903909E-4</v>
      </c>
      <c r="F540" s="3" cm="1">
        <f t="array" ref="F540">_FV(A540,"Beta")</f>
        <v>0.86170000000000002</v>
      </c>
      <c r="G540" t="str" cm="1">
        <f t="array" ref="G540">_FV(A540,"Exchange")</f>
        <v>Nasdaq Stock Market</v>
      </c>
    </row>
    <row r="541" spans="1:7" hidden="1" x14ac:dyDescent="0.4">
      <c r="A541" t="e" vm="537">
        <v>#VALUE!</v>
      </c>
      <c r="B541" t="s">
        <v>537</v>
      </c>
      <c r="C541" t="str">
        <f t="shared" si="17"/>
        <v>CAD </v>
      </c>
      <c r="D541" s="2">
        <v>4.0000000000000002E-4</v>
      </c>
      <c r="E541" s="2">
        <f t="shared" si="16"/>
        <v>4.3639537420903909E-4</v>
      </c>
      <c r="F541" s="3" cm="1">
        <f t="array" ref="F541">_FV(A541,"Beta")</f>
        <v>0.82850000000000001</v>
      </c>
      <c r="G541" t="s">
        <v>882</v>
      </c>
    </row>
    <row r="542" spans="1:7" hidden="1" x14ac:dyDescent="0.4">
      <c r="A542" t="e" vm="538">
        <v>#VALUE!</v>
      </c>
      <c r="B542" t="s">
        <v>538</v>
      </c>
      <c r="C542" t="str">
        <f t="shared" si="17"/>
        <v>GBX </v>
      </c>
      <c r="D542" s="2">
        <v>4.0000000000000002E-4</v>
      </c>
      <c r="E542" s="2">
        <f t="shared" si="16"/>
        <v>4.3639537420903909E-4</v>
      </c>
      <c r="F542" s="3" cm="1">
        <f t="array" ref="F542">_FV(A542,"Beta")</f>
        <v>0.25700000000000001</v>
      </c>
      <c r="G542" t="s">
        <v>873</v>
      </c>
    </row>
    <row r="543" spans="1:7" hidden="1" x14ac:dyDescent="0.4">
      <c r="A543" t="e" vm="539">
        <v>#VALUE!</v>
      </c>
      <c r="B543" t="s">
        <v>539</v>
      </c>
      <c r="C543" t="str">
        <f t="shared" si="17"/>
        <v>CHF </v>
      </c>
      <c r="D543" s="2">
        <v>4.0000000000000002E-4</v>
      </c>
      <c r="E543" s="2">
        <f t="shared" si="16"/>
        <v>4.3639537420903909E-4</v>
      </c>
      <c r="F543" s="3" cm="1">
        <f t="array" ref="F543">_FV(A543,"Beta")</f>
        <v>0.86419999999999997</v>
      </c>
      <c r="G543" t="str" cm="1">
        <f t="array" ref="G543">_FV(A543,"Exchange")</f>
        <v>Bombay Stock Exchange</v>
      </c>
    </row>
    <row r="544" spans="1:7" hidden="1" x14ac:dyDescent="0.4">
      <c r="A544" t="e" vm="540">
        <v>#VALUE!</v>
      </c>
      <c r="B544" t="s">
        <v>540</v>
      </c>
      <c r="C544" t="str">
        <f t="shared" si="17"/>
        <v>EUR </v>
      </c>
      <c r="D544" s="2">
        <v>2.9999999999999997E-4</v>
      </c>
      <c r="E544" s="2">
        <f t="shared" si="16"/>
        <v>3.2729653065677924E-4</v>
      </c>
      <c r="F544" s="3" cm="1">
        <f t="array" ref="F544">_FV(A544,"Beta")</f>
        <v>0.22670000000000001</v>
      </c>
      <c r="G544" t="str" cm="1">
        <f t="array" ref="G544">_FV(A544,"Exchange")</f>
        <v>Deutsche Boerse AG</v>
      </c>
    </row>
    <row r="545" spans="1:7" hidden="1" x14ac:dyDescent="0.4">
      <c r="A545" t="e" vm="541">
        <v>#VALUE!</v>
      </c>
      <c r="B545" t="s">
        <v>541</v>
      </c>
      <c r="C545" t="s">
        <v>858</v>
      </c>
      <c r="D545" s="2">
        <v>2.9999999999999997E-4</v>
      </c>
      <c r="E545" s="2">
        <f t="shared" si="16"/>
        <v>3.2729653065677924E-4</v>
      </c>
      <c r="F545" s="3" cm="1">
        <f t="array" ref="F545">_FV(A545,"Beta")</f>
        <v>1.2637</v>
      </c>
      <c r="G545" t="str" cm="1">
        <f t="array" ref="G545">_FV(A545,"Exchange")</f>
        <v>Nasdaq Stock Market</v>
      </c>
    </row>
    <row r="546" spans="1:7" hidden="1" x14ac:dyDescent="0.4">
      <c r="A546" t="e" vm="542">
        <v>#VALUE!</v>
      </c>
      <c r="B546" t="s">
        <v>542</v>
      </c>
      <c r="C546" t="s">
        <v>858</v>
      </c>
      <c r="D546" s="2">
        <v>2.9999999999999997E-4</v>
      </c>
      <c r="E546" s="2">
        <f t="shared" si="16"/>
        <v>3.2729653065677924E-4</v>
      </c>
      <c r="F546" s="3" cm="1">
        <f t="array" ref="F546">_FV(A546,"Beta")</f>
        <v>0.2021</v>
      </c>
      <c r="G546" t="str" cm="1">
        <f t="array" ref="G546">_FV(A546,"Exchange")</f>
        <v>New York Stock Exchange</v>
      </c>
    </row>
    <row r="547" spans="1:7" hidden="1" x14ac:dyDescent="0.4">
      <c r="A547" t="e" vm="543">
        <v>#VALUE!</v>
      </c>
      <c r="B547" t="s">
        <v>543</v>
      </c>
      <c r="C547" t="s">
        <v>858</v>
      </c>
      <c r="D547" s="2">
        <v>2.9999999999999997E-4</v>
      </c>
      <c r="E547" s="2">
        <f t="shared" si="16"/>
        <v>3.2729653065677924E-4</v>
      </c>
      <c r="F547" s="3" cm="1">
        <f t="array" ref="F547">_FV(A547,"Beta")</f>
        <v>0.86550000000000005</v>
      </c>
      <c r="G547" t="str" cm="1">
        <f t="array" ref="G547">_FV(A547,"Exchange")</f>
        <v>New York Stock Exchange</v>
      </c>
    </row>
    <row r="548" spans="1:7" hidden="1" x14ac:dyDescent="0.4">
      <c r="A548" t="e" vm="544">
        <v>#VALUE!</v>
      </c>
      <c r="B548" t="s">
        <v>544</v>
      </c>
      <c r="C548" t="s">
        <v>858</v>
      </c>
      <c r="D548" s="2">
        <v>2.9999999999999997E-4</v>
      </c>
      <c r="E548" s="2">
        <f t="shared" si="16"/>
        <v>3.2729653065677924E-4</v>
      </c>
      <c r="F548" s="3" cm="1">
        <f t="array" ref="F548">_FV(A548,"Beta")</f>
        <v>1.0637000000000001</v>
      </c>
      <c r="G548" t="str" cm="1">
        <f t="array" ref="G548">_FV(A548,"Exchange")</f>
        <v>New York Stock Exchange</v>
      </c>
    </row>
    <row r="549" spans="1:7" hidden="1" x14ac:dyDescent="0.4">
      <c r="A549" t="e" vm="545">
        <v>#VALUE!</v>
      </c>
      <c r="B549" t="s">
        <v>545</v>
      </c>
      <c r="C549" t="s">
        <v>858</v>
      </c>
      <c r="D549" s="2">
        <v>2.9999999999999997E-4</v>
      </c>
      <c r="E549" s="2">
        <f t="shared" si="16"/>
        <v>3.2729653065677924E-4</v>
      </c>
      <c r="F549" s="3" cm="1">
        <f t="array" ref="F549">_FV(A549,"Beta")</f>
        <v>1.1422000000000001</v>
      </c>
      <c r="G549" t="str" cm="1">
        <f t="array" ref="G549">_FV(A549,"Exchange")</f>
        <v>New York Stock Exchange</v>
      </c>
    </row>
    <row r="550" spans="1:7" hidden="1" x14ac:dyDescent="0.4">
      <c r="A550" t="e" vm="546">
        <v>#VALUE!</v>
      </c>
      <c r="B550" t="s">
        <v>546</v>
      </c>
      <c r="C550" t="s">
        <v>858</v>
      </c>
      <c r="D550" s="2">
        <v>2.9999999999999997E-4</v>
      </c>
      <c r="E550" s="2">
        <f t="shared" si="16"/>
        <v>3.2729653065677924E-4</v>
      </c>
      <c r="F550" s="3" cm="1">
        <f t="array" ref="F550">_FV(A550,"Beta")</f>
        <v>0.74029999999999996</v>
      </c>
      <c r="G550" t="str" cm="1">
        <f t="array" ref="G550">_FV(A550,"Exchange")</f>
        <v>New York Stock Exchange</v>
      </c>
    </row>
    <row r="551" spans="1:7" hidden="1" x14ac:dyDescent="0.4">
      <c r="A551" t="e" vm="547">
        <v>#VALUE!</v>
      </c>
      <c r="B551" t="s">
        <v>547</v>
      </c>
      <c r="C551" t="str">
        <f t="shared" si="17"/>
        <v>EUR </v>
      </c>
      <c r="D551" s="2">
        <v>2.9999999999999997E-4</v>
      </c>
      <c r="E551" s="2">
        <f t="shared" si="16"/>
        <v>3.2729653065677924E-4</v>
      </c>
      <c r="F551" s="3">
        <v>0.94</v>
      </c>
      <c r="G551" t="str" cm="1">
        <f t="array" ref="G551">_FV(A551,"Exchange")</f>
        <v>Deutsche Boerse AG</v>
      </c>
    </row>
    <row r="552" spans="1:7" hidden="1" x14ac:dyDescent="0.4">
      <c r="A552" t="e" vm="548">
        <v>#VALUE!</v>
      </c>
      <c r="B552" t="s">
        <v>548</v>
      </c>
      <c r="C552" t="str">
        <f t="shared" si="17"/>
        <v>CAD </v>
      </c>
      <c r="D552" s="2">
        <v>2.9999999999999997E-4</v>
      </c>
      <c r="E552" s="2">
        <f t="shared" si="16"/>
        <v>3.2729653065677924E-4</v>
      </c>
      <c r="F552" s="3" cm="1">
        <f t="array" ref="F552">_FV(A552,"Beta")</f>
        <v>0.84450000000000003</v>
      </c>
      <c r="G552" t="s">
        <v>882</v>
      </c>
    </row>
    <row r="553" spans="1:7" hidden="1" x14ac:dyDescent="0.4">
      <c r="A553" t="e" vm="549">
        <v>#VALUE!</v>
      </c>
      <c r="B553" t="s">
        <v>549</v>
      </c>
      <c r="C553" t="str">
        <f t="shared" si="17"/>
        <v>GBX </v>
      </c>
      <c r="D553" s="2">
        <v>2.9999999999999997E-4</v>
      </c>
      <c r="E553" s="2">
        <f t="shared" si="16"/>
        <v>3.2729653065677924E-4</v>
      </c>
      <c r="F553" s="3" cm="1">
        <f t="array" ref="F553">_FV(A553,"Beta")</f>
        <v>0.6925</v>
      </c>
      <c r="G553" t="s">
        <v>873</v>
      </c>
    </row>
    <row r="554" spans="1:7" hidden="1" x14ac:dyDescent="0.4">
      <c r="A554" t="e" vm="550">
        <v>#VALUE!</v>
      </c>
      <c r="B554" t="s">
        <v>550</v>
      </c>
      <c r="C554" t="str">
        <f t="shared" si="17"/>
        <v>GBX </v>
      </c>
      <c r="D554" s="2">
        <v>2.9999999999999997E-4</v>
      </c>
      <c r="E554" s="2">
        <f t="shared" si="16"/>
        <v>3.2729653065677924E-4</v>
      </c>
      <c r="F554" s="3" cm="1">
        <f t="array" ref="F554">_FV(A554,"Beta")</f>
        <v>1.4811000000000001</v>
      </c>
      <c r="G554" t="s">
        <v>873</v>
      </c>
    </row>
    <row r="555" spans="1:7" hidden="1" x14ac:dyDescent="0.4">
      <c r="A555" t="e" vm="551">
        <v>#VALUE!</v>
      </c>
      <c r="B555" t="s">
        <v>551</v>
      </c>
      <c r="C555" t="str">
        <f t="shared" si="17"/>
        <v>JPY </v>
      </c>
      <c r="D555" s="2">
        <v>2.9999999999999997E-4</v>
      </c>
      <c r="E555" s="2">
        <f t="shared" si="16"/>
        <v>3.2729653065677924E-4</v>
      </c>
      <c r="F555" s="3" cm="1">
        <f t="array" ref="F555">_FV(A555,"Beta")</f>
        <v>0.93289999999999995</v>
      </c>
      <c r="G555" t="s">
        <v>946</v>
      </c>
    </row>
    <row r="556" spans="1:7" hidden="1" x14ac:dyDescent="0.4">
      <c r="A556" t="e" vm="552">
        <v>#VALUE!</v>
      </c>
      <c r="B556" t="s">
        <v>514</v>
      </c>
      <c r="C556" t="s">
        <v>858</v>
      </c>
      <c r="D556" s="2">
        <v>2.9999999999999997E-4</v>
      </c>
      <c r="E556" s="2">
        <f t="shared" si="16"/>
        <v>3.2729653065677924E-4</v>
      </c>
      <c r="F556" s="3" cm="1">
        <f t="array" ref="F556">_FV(A556,"Beta")</f>
        <v>2.2252000000000001</v>
      </c>
      <c r="G556" t="str" cm="1">
        <f t="array" ref="G556">_FV(A556,"Exchange")</f>
        <v>New York Stock Exchange</v>
      </c>
    </row>
    <row r="557" spans="1:7" hidden="1" x14ac:dyDescent="0.4">
      <c r="A557" t="e" vm="553">
        <v>#VALUE!</v>
      </c>
      <c r="B557" t="s">
        <v>552</v>
      </c>
      <c r="C557" t="str">
        <f t="shared" si="17"/>
        <v>EUR </v>
      </c>
      <c r="D557" s="2">
        <v>2.9999999999999997E-4</v>
      </c>
      <c r="E557" s="2">
        <f t="shared" si="16"/>
        <v>3.2729653065677924E-4</v>
      </c>
      <c r="F557" s="3" cm="1">
        <f t="array" ref="F557">_FV(A557,"Beta")</f>
        <v>0.65949999999999998</v>
      </c>
      <c r="G557" t="str" cm="1">
        <f t="array" ref="G557">_FV(A557,"Exchange")</f>
        <v>Nasdaq Stock Market</v>
      </c>
    </row>
    <row r="558" spans="1:7" hidden="1" x14ac:dyDescent="0.4">
      <c r="A558" t="e" vm="554">
        <v>#VALUE!</v>
      </c>
      <c r="B558" t="s">
        <v>553</v>
      </c>
      <c r="C558" t="s">
        <v>858</v>
      </c>
      <c r="D558" s="2">
        <v>2.9999999999999997E-4</v>
      </c>
      <c r="E558" s="2">
        <f t="shared" si="16"/>
        <v>3.2729653065677924E-4</v>
      </c>
      <c r="F558" s="3" cm="1">
        <f t="array" ref="F558">_FV(A558,"Beta")</f>
        <v>1.1942999999999999</v>
      </c>
      <c r="G558" t="str" cm="1">
        <f t="array" ref="G558">_FV(A558,"Exchange")</f>
        <v>New York Stock Exchange</v>
      </c>
    </row>
    <row r="559" spans="1:7" hidden="1" x14ac:dyDescent="0.4">
      <c r="A559" t="e" vm="555">
        <v>#VALUE!</v>
      </c>
      <c r="B559" t="s">
        <v>554</v>
      </c>
      <c r="C559" t="s">
        <v>858</v>
      </c>
      <c r="D559" s="2">
        <v>2.9999999999999997E-4</v>
      </c>
      <c r="E559" s="2">
        <f t="shared" si="16"/>
        <v>3.2729653065677924E-4</v>
      </c>
      <c r="F559" s="3" cm="1">
        <f t="array" ref="F559">_FV(A559,"Beta")</f>
        <v>0.94640000000000002</v>
      </c>
      <c r="G559" t="str" cm="1">
        <f t="array" ref="G559">_FV(A559,"Exchange")</f>
        <v>Nasdaq Stock Market</v>
      </c>
    </row>
    <row r="560" spans="1:7" hidden="1" x14ac:dyDescent="0.4">
      <c r="A560" t="e" vm="556">
        <v>#VALUE!</v>
      </c>
      <c r="B560" t="s">
        <v>555</v>
      </c>
      <c r="C560" t="s">
        <v>858</v>
      </c>
      <c r="D560" s="2">
        <v>2.9999999999999997E-4</v>
      </c>
      <c r="E560" s="2">
        <f t="shared" si="16"/>
        <v>3.2729653065677924E-4</v>
      </c>
      <c r="F560" s="3" cm="1">
        <f t="array" ref="F560">_FV(A560,"Beta")</f>
        <v>0.96060000000000001</v>
      </c>
      <c r="G560" t="str" cm="1">
        <f t="array" ref="G560">_FV(A560,"Exchange")</f>
        <v>New York Stock Exchange</v>
      </c>
    </row>
    <row r="561" spans="1:7" hidden="1" x14ac:dyDescent="0.4">
      <c r="A561" t="e" vm="557">
        <v>#VALUE!</v>
      </c>
      <c r="B561" t="s">
        <v>556</v>
      </c>
      <c r="C561" t="s">
        <v>858</v>
      </c>
      <c r="D561" s="2">
        <v>2.9999999999999997E-4</v>
      </c>
      <c r="E561" s="2">
        <f t="shared" si="16"/>
        <v>3.2729653065677924E-4</v>
      </c>
      <c r="F561" s="3" cm="1">
        <f t="array" ref="F561">_FV(A561,"Beta")</f>
        <v>1.2626999999999999</v>
      </c>
      <c r="G561" t="str" cm="1">
        <f t="array" ref="G561">_FV(A561,"Exchange")</f>
        <v>London Stock Exchange</v>
      </c>
    </row>
    <row r="562" spans="1:7" hidden="1" x14ac:dyDescent="0.4">
      <c r="A562" t="e" vm="558">
        <v>#VALUE!</v>
      </c>
      <c r="B562" t="s">
        <v>557</v>
      </c>
      <c r="C562" t="s">
        <v>858</v>
      </c>
      <c r="D562" s="2">
        <v>2.9999999999999997E-4</v>
      </c>
      <c r="E562" s="2">
        <f t="shared" si="16"/>
        <v>3.2729653065677924E-4</v>
      </c>
      <c r="F562" s="3" cm="1">
        <f t="array" ref="F562">_FV(A562,"Beta")</f>
        <v>0.97889999999999999</v>
      </c>
      <c r="G562" t="str" cm="1">
        <f t="array" ref="G562">_FV(A562,"Exchange")</f>
        <v>New York Stock Exchange</v>
      </c>
    </row>
    <row r="563" spans="1:7" hidden="1" x14ac:dyDescent="0.4">
      <c r="A563" t="e" vm="559">
        <v>#VALUE!</v>
      </c>
      <c r="B563" t="s">
        <v>128</v>
      </c>
      <c r="C563" t="s">
        <v>858</v>
      </c>
      <c r="D563" s="2">
        <v>2.9999999999999997E-4</v>
      </c>
      <c r="E563" s="2">
        <f t="shared" si="16"/>
        <v>3.2729653065677924E-4</v>
      </c>
      <c r="F563" s="3" cm="1">
        <f t="array" ref="F563">_FV(A563,"Beta")</f>
        <v>0.4617</v>
      </c>
      <c r="G563" t="str" cm="1">
        <f t="array" ref="G563">_FV(A563,"Exchange")</f>
        <v>New York Stock Exchange</v>
      </c>
    </row>
    <row r="564" spans="1:7" hidden="1" x14ac:dyDescent="0.4">
      <c r="A564" t="e" vm="560">
        <v>#VALUE!</v>
      </c>
      <c r="B564" t="s">
        <v>558</v>
      </c>
      <c r="C564" t="s">
        <v>858</v>
      </c>
      <c r="D564" s="2">
        <v>2.9999999999999997E-4</v>
      </c>
      <c r="E564" s="2">
        <f t="shared" si="16"/>
        <v>3.2729653065677924E-4</v>
      </c>
      <c r="F564" s="3" cm="1">
        <f t="array" ref="F564">_FV(A564,"Beta")</f>
        <v>0.81289999999999996</v>
      </c>
      <c r="G564" t="str" cm="1">
        <f t="array" ref="G564">_FV(A564,"Exchange")</f>
        <v>New York Stock Exchange</v>
      </c>
    </row>
    <row r="565" spans="1:7" hidden="1" x14ac:dyDescent="0.4">
      <c r="A565" t="e" vm="124">
        <v>#VALUE!</v>
      </c>
      <c r="B565" t="s">
        <v>559</v>
      </c>
      <c r="C565" t="s">
        <v>858</v>
      </c>
      <c r="D565" s="2">
        <v>2.9999999999999997E-4</v>
      </c>
      <c r="E565" s="2">
        <f t="shared" si="16"/>
        <v>3.2729653065677924E-4</v>
      </c>
      <c r="F565" s="3" cm="1">
        <f t="array" ref="F565">_FV(A565,"Beta")</f>
        <v>0.89959999999999996</v>
      </c>
      <c r="G565" t="str" cm="1">
        <f t="array" ref="G565">_FV(A565,"Exchange")</f>
        <v>New York Stock Exchange</v>
      </c>
    </row>
    <row r="566" spans="1:7" hidden="1" x14ac:dyDescent="0.4">
      <c r="A566" t="e" vm="561">
        <v>#VALUE!</v>
      </c>
      <c r="B566" t="s">
        <v>560</v>
      </c>
      <c r="C566" t="s">
        <v>858</v>
      </c>
      <c r="D566" s="2">
        <v>2.9999999999999997E-4</v>
      </c>
      <c r="E566" s="2">
        <f t="shared" si="16"/>
        <v>3.2729653065677924E-4</v>
      </c>
      <c r="F566" s="3" cm="1">
        <f t="array" ref="F566">_FV(A566,"Beta")</f>
        <v>1.2998000000000001</v>
      </c>
      <c r="G566" t="str" cm="1">
        <f t="array" ref="G566">_FV(A566,"Exchange")</f>
        <v>New York Stock Exchange</v>
      </c>
    </row>
    <row r="567" spans="1:7" hidden="1" x14ac:dyDescent="0.4">
      <c r="A567" t="e" vm="562">
        <v>#VALUE!</v>
      </c>
      <c r="B567" t="s">
        <v>561</v>
      </c>
      <c r="C567" t="s">
        <v>858</v>
      </c>
      <c r="D567" s="2">
        <v>2.9999999999999997E-4</v>
      </c>
      <c r="E567" s="2">
        <f t="shared" si="16"/>
        <v>3.2729653065677924E-4</v>
      </c>
      <c r="F567" s="3" cm="1">
        <f t="array" ref="F567">_FV(A567,"Beta")</f>
        <v>0.48230000000000001</v>
      </c>
      <c r="G567" t="str" cm="1">
        <f t="array" ref="G567">_FV(A567,"Exchange")</f>
        <v>New York Stock Exchange</v>
      </c>
    </row>
    <row r="568" spans="1:7" hidden="1" x14ac:dyDescent="0.4">
      <c r="A568" t="e" vm="563">
        <v>#VALUE!</v>
      </c>
      <c r="B568" t="s">
        <v>562</v>
      </c>
      <c r="C568" t="s">
        <v>858</v>
      </c>
      <c r="D568" s="2">
        <v>2.9999999999999997E-4</v>
      </c>
      <c r="E568" s="2">
        <f t="shared" si="16"/>
        <v>3.2729653065677924E-4</v>
      </c>
      <c r="F568" s="3" cm="1">
        <f t="array" ref="F568">_FV(A568,"Beta")</f>
        <v>1.0029999999999999</v>
      </c>
      <c r="G568" t="str" cm="1">
        <f t="array" ref="G568">_FV(A568,"Exchange")</f>
        <v>New York Stock Exchange</v>
      </c>
    </row>
    <row r="569" spans="1:7" hidden="1" x14ac:dyDescent="0.4">
      <c r="A569" t="e" vm="564">
        <v>#VALUE!</v>
      </c>
      <c r="B569" t="s">
        <v>563</v>
      </c>
      <c r="C569" t="s">
        <v>858</v>
      </c>
      <c r="D569" s="2">
        <v>2.9999999999999997E-4</v>
      </c>
      <c r="E569" s="2">
        <f t="shared" si="16"/>
        <v>3.2729653065677924E-4</v>
      </c>
      <c r="F569" s="3" cm="1">
        <f t="array" ref="F569">_FV(A569,"Beta")</f>
        <v>1.5011000000000001</v>
      </c>
      <c r="G569" t="str" cm="1">
        <f t="array" ref="G569">_FV(A569,"Exchange")</f>
        <v>New York Stock Exchange</v>
      </c>
    </row>
    <row r="570" spans="1:7" hidden="1" x14ac:dyDescent="0.4">
      <c r="A570" t="e" vm="565">
        <v>#VALUE!</v>
      </c>
      <c r="B570" t="s">
        <v>564</v>
      </c>
      <c r="C570" t="str">
        <f t="shared" si="17"/>
        <v>CHF </v>
      </c>
      <c r="D570" s="2">
        <v>2.9999999999999997E-4</v>
      </c>
      <c r="E570" s="2">
        <f t="shared" si="16"/>
        <v>3.2729653065677924E-4</v>
      </c>
      <c r="F570" s="3" cm="1">
        <f t="array" ref="F570">_FV(A570,"Beta")</f>
        <v>1.3162</v>
      </c>
      <c r="G570" t="str" cm="1">
        <f t="array" ref="G570">_FV(A570,"Exchange")</f>
        <v>SIX Swiss Exchange</v>
      </c>
    </row>
    <row r="571" spans="1:7" hidden="1" x14ac:dyDescent="0.4">
      <c r="A571" t="e" vm="566">
        <v>#VALUE!</v>
      </c>
      <c r="B571" t="s">
        <v>565</v>
      </c>
      <c r="C571" t="str">
        <f t="shared" si="17"/>
        <v>CAD </v>
      </c>
      <c r="D571" s="2">
        <v>2.9999999999999997E-4</v>
      </c>
      <c r="E571" s="2">
        <f t="shared" si="16"/>
        <v>3.2729653065677924E-4</v>
      </c>
      <c r="F571" s="3" cm="1">
        <f t="array" ref="F571">_FV(A571,"Beta")</f>
        <v>0.90269999999999995</v>
      </c>
      <c r="G571" t="s">
        <v>882</v>
      </c>
    </row>
    <row r="572" spans="1:7" hidden="1" x14ac:dyDescent="0.4">
      <c r="A572" t="e" vm="567">
        <v>#VALUE!</v>
      </c>
      <c r="B572" t="s">
        <v>566</v>
      </c>
      <c r="C572" t="str">
        <f t="shared" si="17"/>
        <v>DKK </v>
      </c>
      <c r="D572" s="2">
        <v>2.9999999999999997E-4</v>
      </c>
      <c r="E572" s="2">
        <f t="shared" si="16"/>
        <v>3.2729653065677924E-4</v>
      </c>
      <c r="F572" s="3" cm="1">
        <f t="array" ref="F572">_FV(A572,"Beta")</f>
        <v>0.71789999999999998</v>
      </c>
      <c r="G572" t="str" cm="1">
        <f t="array" ref="G572">_FV(A572,"Exchange")</f>
        <v>OTC Markets</v>
      </c>
    </row>
    <row r="573" spans="1:7" hidden="1" x14ac:dyDescent="0.4">
      <c r="A573" t="e" vm="568">
        <v>#VALUE!</v>
      </c>
      <c r="B573" t="s">
        <v>567</v>
      </c>
      <c r="C573" t="s">
        <v>858</v>
      </c>
      <c r="D573" s="2">
        <v>2.9999999999999997E-4</v>
      </c>
      <c r="E573" s="2">
        <f t="shared" si="16"/>
        <v>3.2729653065677924E-4</v>
      </c>
      <c r="F573" s="3" cm="1">
        <f t="array" ref="F573">_FV(A573,"Beta")</f>
        <v>0.97509999999999997</v>
      </c>
      <c r="G573" t="str" cm="1">
        <f t="array" ref="G573">_FV(A573,"Exchange")</f>
        <v>New York Stock Exchange</v>
      </c>
    </row>
    <row r="574" spans="1:7" hidden="1" x14ac:dyDescent="0.4">
      <c r="A574" t="e" vm="569">
        <v>#VALUE!</v>
      </c>
      <c r="B574" t="s">
        <v>568</v>
      </c>
      <c r="C574" t="str">
        <f t="shared" si="17"/>
        <v>EUR </v>
      </c>
      <c r="D574" s="2">
        <v>2.9999999999999997E-4</v>
      </c>
      <c r="E574" s="2">
        <f t="shared" si="16"/>
        <v>3.2729653065677924E-4</v>
      </c>
      <c r="F574" s="3" cm="1">
        <f t="array" ref="F574">_FV(A574,"Beta")</f>
        <v>1.1411</v>
      </c>
      <c r="G574" t="str" cm="1">
        <f t="array" ref="G574">_FV(A574,"Exchange")</f>
        <v>OTC Markets</v>
      </c>
    </row>
    <row r="575" spans="1:7" hidden="1" x14ac:dyDescent="0.4">
      <c r="A575" t="e" vm="570">
        <v>#VALUE!</v>
      </c>
      <c r="B575" t="s">
        <v>569</v>
      </c>
      <c r="C575" t="s">
        <v>858</v>
      </c>
      <c r="D575" s="2">
        <v>2.9999999999999997E-4</v>
      </c>
      <c r="E575" s="2">
        <f t="shared" si="16"/>
        <v>3.2729653065677924E-4</v>
      </c>
      <c r="F575" s="3" cm="1">
        <f t="array" ref="F575">_FV(A575,"Beta")</f>
        <v>2.1019999999999999</v>
      </c>
      <c r="G575" t="str" cm="1">
        <f t="array" ref="G575">_FV(A575,"Exchange")</f>
        <v>New York Stock Exchange</v>
      </c>
    </row>
    <row r="576" spans="1:7" hidden="1" x14ac:dyDescent="0.4">
      <c r="A576" t="e" vm="571">
        <v>#VALUE!</v>
      </c>
      <c r="B576" t="s">
        <v>570</v>
      </c>
      <c r="C576" t="str">
        <f t="shared" si="17"/>
        <v>EUR </v>
      </c>
      <c r="D576" s="2">
        <v>2.9999999999999997E-4</v>
      </c>
      <c r="E576" s="2">
        <f t="shared" si="16"/>
        <v>3.2729653065677924E-4</v>
      </c>
      <c r="F576" s="3" cm="1">
        <f t="array" ref="F576">_FV(A576,"Beta")</f>
        <v>1.4393</v>
      </c>
      <c r="G576" t="str" cm="1">
        <f t="array" ref="G576">_FV(A576,"Exchange")</f>
        <v>Euronext Brussels</v>
      </c>
    </row>
    <row r="577" spans="1:7" hidden="1" x14ac:dyDescent="0.4">
      <c r="A577" t="e" vm="572">
        <v>#VALUE!</v>
      </c>
      <c r="B577" t="s">
        <v>571</v>
      </c>
      <c r="C577" t="s">
        <v>858</v>
      </c>
      <c r="D577" s="2">
        <v>2.9999999999999997E-4</v>
      </c>
      <c r="E577" s="2">
        <f t="shared" si="16"/>
        <v>3.2729653065677924E-4</v>
      </c>
      <c r="F577" s="3" cm="1">
        <f t="array" ref="F577">_FV(A577,"Beta")</f>
        <v>1.6577</v>
      </c>
      <c r="G577" t="str" cm="1">
        <f t="array" ref="G577">_FV(A577,"Exchange")</f>
        <v>Nasdaq Stock Market</v>
      </c>
    </row>
    <row r="578" spans="1:7" hidden="1" x14ac:dyDescent="0.4">
      <c r="A578" t="e" vm="573">
        <v>#VALUE!</v>
      </c>
      <c r="B578" t="s">
        <v>572</v>
      </c>
      <c r="C578" t="s">
        <v>858</v>
      </c>
      <c r="D578" s="2">
        <v>2.9999999999999997E-4</v>
      </c>
      <c r="E578" s="2">
        <f t="shared" si="16"/>
        <v>3.2729653065677924E-4</v>
      </c>
      <c r="F578" s="3" cm="1">
        <f t="array" ref="F578">_FV(A578,"Beta")</f>
        <v>0.33289999999999997</v>
      </c>
      <c r="G578" t="str" cm="1">
        <f t="array" ref="G578">_FV(A578,"Exchange")</f>
        <v>Nasdaq Stock Market</v>
      </c>
    </row>
    <row r="579" spans="1:7" hidden="1" x14ac:dyDescent="0.4">
      <c r="A579" t="e" vm="574">
        <v>#VALUE!</v>
      </c>
      <c r="B579" t="s">
        <v>573</v>
      </c>
      <c r="C579" t="s">
        <v>858</v>
      </c>
      <c r="D579" s="2">
        <v>2.9999999999999997E-4</v>
      </c>
      <c r="E579" s="2">
        <f t="shared" ref="E579:E642" si="18">D579/$D$1</f>
        <v>3.2729653065677924E-4</v>
      </c>
      <c r="F579" s="3" cm="1">
        <f t="array" ref="F579">_FV(A579,"Beta")</f>
        <v>1.2411000000000001</v>
      </c>
      <c r="G579" t="str" cm="1">
        <f t="array" ref="G579">_FV(A579,"Exchange")</f>
        <v>Nasdaq Stock Market</v>
      </c>
    </row>
    <row r="580" spans="1:7" hidden="1" x14ac:dyDescent="0.4">
      <c r="A580" t="e" vm="575">
        <v>#VALUE!</v>
      </c>
      <c r="B580" t="s">
        <v>574</v>
      </c>
      <c r="C580" t="s">
        <v>858</v>
      </c>
      <c r="D580" s="2">
        <v>2.9999999999999997E-4</v>
      </c>
      <c r="E580" s="2">
        <f t="shared" si="18"/>
        <v>3.2729653065677924E-4</v>
      </c>
      <c r="F580" s="3" cm="1">
        <f t="array" ref="F580">_FV(A580,"Beta")</f>
        <v>0.62529999999999997</v>
      </c>
      <c r="G580" t="str" cm="1">
        <f t="array" ref="G580">_FV(A580,"Exchange")</f>
        <v>New York Stock Exchange</v>
      </c>
    </row>
    <row r="581" spans="1:7" hidden="1" x14ac:dyDescent="0.4">
      <c r="A581" t="e" vm="576">
        <v>#VALUE!</v>
      </c>
      <c r="B581" t="s">
        <v>575</v>
      </c>
      <c r="C581" t="s">
        <v>858</v>
      </c>
      <c r="D581" s="2">
        <v>2.9999999999999997E-4</v>
      </c>
      <c r="E581" s="2">
        <f t="shared" si="18"/>
        <v>3.2729653065677924E-4</v>
      </c>
      <c r="F581" s="3" cm="1">
        <f t="array" ref="F581">_FV(A581,"Beta")</f>
        <v>1.0295000000000001</v>
      </c>
      <c r="G581" t="str" cm="1">
        <f t="array" ref="G581">_FV(A581,"Exchange")</f>
        <v>New York Stock Exchange</v>
      </c>
    </row>
    <row r="582" spans="1:7" hidden="1" x14ac:dyDescent="0.4">
      <c r="A582" t="e" vm="577">
        <v>#VALUE!</v>
      </c>
      <c r="B582" t="s">
        <v>576</v>
      </c>
      <c r="C582" t="s">
        <v>858</v>
      </c>
      <c r="D582" s="2">
        <v>2.9999999999999997E-4</v>
      </c>
      <c r="E582" s="2">
        <f t="shared" si="18"/>
        <v>3.2729653065677924E-4</v>
      </c>
      <c r="F582" s="3" cm="1">
        <f t="array" ref="F582">_FV(A582,"Beta")</f>
        <v>1.2923</v>
      </c>
      <c r="G582" t="str" cm="1">
        <f t="array" ref="G582">_FV(A582,"Exchange")</f>
        <v>New York Stock Exchange</v>
      </c>
    </row>
    <row r="583" spans="1:7" hidden="1" x14ac:dyDescent="0.4">
      <c r="A583" t="e" vm="578">
        <v>#VALUE!</v>
      </c>
      <c r="B583" t="s">
        <v>577</v>
      </c>
      <c r="C583" t="str">
        <f t="shared" ref="C583:C643" si="19">RIGHT(B583,4)</f>
        <v>EUR </v>
      </c>
      <c r="D583" s="2">
        <v>2.9999999999999997E-4</v>
      </c>
      <c r="E583" s="2">
        <f t="shared" si="18"/>
        <v>3.2729653065677924E-4</v>
      </c>
      <c r="F583" s="3" cm="1">
        <f t="array" ref="F583">_FV(A583,"Beta")</f>
        <v>0.65010000000000001</v>
      </c>
      <c r="G583" t="str" cm="1">
        <f t="array" ref="G583">_FV(A583,"Exchange")</f>
        <v>NASDAQ Helsinki</v>
      </c>
    </row>
    <row r="584" spans="1:7" hidden="1" x14ac:dyDescent="0.4">
      <c r="A584" t="e" vm="579">
        <v>#VALUE!</v>
      </c>
      <c r="B584" t="s">
        <v>578</v>
      </c>
      <c r="C584" t="str">
        <f t="shared" si="19"/>
        <v>SEK </v>
      </c>
      <c r="D584" s="2">
        <v>2.9999999999999997E-4</v>
      </c>
      <c r="E584" s="2">
        <f t="shared" si="18"/>
        <v>3.2729653065677924E-4</v>
      </c>
      <c r="F584" s="3" cm="1">
        <f t="array" ref="F584">_FV(A584,"Beta")</f>
        <v>0.80149999999999999</v>
      </c>
      <c r="G584" t="str" cm="1">
        <f t="array" ref="G584">_FV(A584,"Exchange")</f>
        <v>NASDAQ Stockholm</v>
      </c>
    </row>
    <row r="585" spans="1:7" hidden="1" x14ac:dyDescent="0.4">
      <c r="A585" t="e" vm="580">
        <v>#VALUE!</v>
      </c>
      <c r="B585" t="s">
        <v>579</v>
      </c>
      <c r="C585" t="s">
        <v>858</v>
      </c>
      <c r="D585" s="2">
        <v>2.9999999999999997E-4</v>
      </c>
      <c r="E585" s="2">
        <f t="shared" si="18"/>
        <v>3.2729653065677924E-4</v>
      </c>
      <c r="F585" s="3" cm="1">
        <f t="array" ref="F585">_FV(A585,"Beta")</f>
        <v>0.68110000000000004</v>
      </c>
      <c r="G585" t="str" cm="1">
        <f t="array" ref="G585">_FV(A585,"Exchange")</f>
        <v>Nasdaq Stock Market</v>
      </c>
    </row>
    <row r="586" spans="1:7" hidden="1" x14ac:dyDescent="0.4">
      <c r="A586" t="e" vm="581">
        <v>#VALUE!</v>
      </c>
      <c r="B586" t="s">
        <v>580</v>
      </c>
      <c r="C586" t="s">
        <v>858</v>
      </c>
      <c r="D586" s="2">
        <v>2.9999999999999997E-4</v>
      </c>
      <c r="E586" s="2">
        <f t="shared" si="18"/>
        <v>3.2729653065677924E-4</v>
      </c>
      <c r="F586" s="3" cm="1">
        <f t="array" ref="F586">_FV(A586,"Beta")</f>
        <v>0.96389999999999998</v>
      </c>
      <c r="G586" t="str" cm="1">
        <f t="array" ref="G586">_FV(A586,"Exchange")</f>
        <v>New York Stock Exchange</v>
      </c>
    </row>
    <row r="587" spans="1:7" hidden="1" x14ac:dyDescent="0.4">
      <c r="A587" t="e" vm="582">
        <v>#VALUE!</v>
      </c>
      <c r="B587" t="s">
        <v>581</v>
      </c>
      <c r="C587" t="s">
        <v>858</v>
      </c>
      <c r="D587" s="2">
        <v>2.9999999999999997E-4</v>
      </c>
      <c r="E587" s="2">
        <f t="shared" si="18"/>
        <v>3.2729653065677924E-4</v>
      </c>
      <c r="F587" s="3" cm="1">
        <f t="array" ref="F587">_FV(A587,"Beta")</f>
        <v>1.4220999999999999</v>
      </c>
      <c r="G587" t="str" cm="1">
        <f t="array" ref="G587">_FV(A587,"Exchange")</f>
        <v>Nasdaq Stock Market</v>
      </c>
    </row>
    <row r="588" spans="1:7" hidden="1" x14ac:dyDescent="0.4">
      <c r="A588" t="e" vm="583">
        <v>#VALUE!</v>
      </c>
      <c r="B588" t="s">
        <v>582</v>
      </c>
      <c r="C588" t="s">
        <v>858</v>
      </c>
      <c r="D588" s="2">
        <v>2.9999999999999997E-4</v>
      </c>
      <c r="E588" s="2">
        <f t="shared" si="18"/>
        <v>3.2729653065677924E-4</v>
      </c>
      <c r="F588" s="3" cm="1">
        <f t="array" ref="F588">_FV(A588,"Beta")</f>
        <v>1.137</v>
      </c>
      <c r="G588" t="str" cm="1">
        <f t="array" ref="G588">_FV(A588,"Exchange")</f>
        <v>New York Stock Exchange</v>
      </c>
    </row>
    <row r="589" spans="1:7" hidden="1" x14ac:dyDescent="0.4">
      <c r="A589" t="e" vm="584">
        <v>#VALUE!</v>
      </c>
      <c r="B589" t="s">
        <v>583</v>
      </c>
      <c r="C589" t="s">
        <v>858</v>
      </c>
      <c r="D589" s="2">
        <v>2.9999999999999997E-4</v>
      </c>
      <c r="E589" s="2">
        <f t="shared" si="18"/>
        <v>3.2729653065677924E-4</v>
      </c>
      <c r="F589" s="3" cm="1">
        <f t="array" ref="F589">_FV(A589,"Beta")</f>
        <v>0.78100000000000003</v>
      </c>
      <c r="G589" t="str" cm="1">
        <f t="array" ref="G589">_FV(A589,"Exchange")</f>
        <v>New York Stock Exchange</v>
      </c>
    </row>
    <row r="590" spans="1:7" hidden="1" x14ac:dyDescent="0.4">
      <c r="A590" t="e" vm="585">
        <v>#VALUE!</v>
      </c>
      <c r="B590" t="s">
        <v>584</v>
      </c>
      <c r="C590" t="s">
        <v>858</v>
      </c>
      <c r="D590" s="2">
        <v>2.9999999999999997E-4</v>
      </c>
      <c r="E590" s="2">
        <f t="shared" si="18"/>
        <v>3.2729653065677924E-4</v>
      </c>
      <c r="F590" s="3" cm="1">
        <f t="array" ref="F590">_FV(A590,"Beta")</f>
        <v>1.2786999999999999</v>
      </c>
      <c r="G590" t="str" cm="1">
        <f t="array" ref="G590">_FV(A590,"Exchange")</f>
        <v>New York Stock Exchange</v>
      </c>
    </row>
    <row r="591" spans="1:7" hidden="1" x14ac:dyDescent="0.4">
      <c r="A591" t="e" vm="586">
        <v>#VALUE!</v>
      </c>
      <c r="B591" t="s">
        <v>585</v>
      </c>
      <c r="C591" t="s">
        <v>858</v>
      </c>
      <c r="D591" s="2">
        <v>2.9999999999999997E-4</v>
      </c>
      <c r="E591" s="2">
        <f t="shared" si="18"/>
        <v>3.2729653065677924E-4</v>
      </c>
      <c r="F591" s="3" cm="1">
        <f t="array" ref="F591">_FV(A591,"Beta")</f>
        <v>1.0449999999999999</v>
      </c>
      <c r="G591" t="str" cm="1">
        <f t="array" ref="G591">_FV(A591,"Exchange")</f>
        <v>Nasdaq Stock Market</v>
      </c>
    </row>
    <row r="592" spans="1:7" hidden="1" x14ac:dyDescent="0.4">
      <c r="A592" t="e" vm="587">
        <v>#VALUE!</v>
      </c>
      <c r="B592" t="s">
        <v>586</v>
      </c>
      <c r="C592" t="str">
        <f t="shared" si="19"/>
        <v>JPY </v>
      </c>
      <c r="D592" s="2">
        <v>2.9999999999999997E-4</v>
      </c>
      <c r="E592" s="2">
        <f t="shared" si="18"/>
        <v>3.2729653065677924E-4</v>
      </c>
      <c r="F592" s="3" cm="1">
        <f t="array" ref="F592">_FV(A592,"Beta")</f>
        <v>1.1819</v>
      </c>
      <c r="G592" t="str" cm="1">
        <f t="array" ref="G592">_FV(A592,"Exchange")</f>
        <v>OTC Markets</v>
      </c>
    </row>
    <row r="593" spans="1:7" hidden="1" x14ac:dyDescent="0.4">
      <c r="A593" t="e" vm="588">
        <v>#VALUE!</v>
      </c>
      <c r="B593" t="s">
        <v>587</v>
      </c>
      <c r="C593" t="str">
        <f t="shared" si="19"/>
        <v>JPY </v>
      </c>
      <c r="D593" s="2">
        <v>2.9999999999999997E-4</v>
      </c>
      <c r="E593" s="2">
        <f t="shared" si="18"/>
        <v>3.2729653065677924E-4</v>
      </c>
      <c r="F593" s="3" cm="1">
        <f t="array" ref="F593">_FV(A593,"Beta")</f>
        <v>0.63219999999999998</v>
      </c>
      <c r="G593" t="str" cm="1">
        <f t="array" ref="G593">_FV(A593,"Exchange")</f>
        <v>OTC Markets</v>
      </c>
    </row>
    <row r="594" spans="1:7" hidden="1" x14ac:dyDescent="0.4">
      <c r="A594" t="e" vm="589">
        <v>#VALUE!</v>
      </c>
      <c r="B594" t="s">
        <v>588</v>
      </c>
      <c r="C594" t="str">
        <f t="shared" si="19"/>
        <v>JPY </v>
      </c>
      <c r="D594" s="2">
        <v>2.9999999999999997E-4</v>
      </c>
      <c r="E594" s="2">
        <f t="shared" si="18"/>
        <v>3.2729653065677924E-4</v>
      </c>
      <c r="F594" s="3" cm="1">
        <f t="array" ref="F594">_FV(A594,"Beta")</f>
        <v>1.5004999999999999</v>
      </c>
      <c r="G594" t="s">
        <v>946</v>
      </c>
    </row>
    <row r="595" spans="1:7" hidden="1" x14ac:dyDescent="0.4">
      <c r="A595" t="e" vm="590">
        <v>#VALUE!</v>
      </c>
      <c r="B595" t="s">
        <v>589</v>
      </c>
      <c r="C595" t="str">
        <f t="shared" si="19"/>
        <v>JPY </v>
      </c>
      <c r="D595" s="2">
        <v>2.9999999999999997E-4</v>
      </c>
      <c r="E595" s="2">
        <f t="shared" si="18"/>
        <v>3.2729653065677924E-4</v>
      </c>
      <c r="F595" s="3" cm="1">
        <f t="array" ref="F595">_FV(A595,"Beta")</f>
        <v>0.64780000000000004</v>
      </c>
      <c r="G595" t="s">
        <v>946</v>
      </c>
    </row>
    <row r="596" spans="1:7" hidden="1" x14ac:dyDescent="0.4">
      <c r="A596" t="e" vm="591">
        <v>#VALUE!</v>
      </c>
      <c r="B596" t="s">
        <v>590</v>
      </c>
      <c r="C596" t="str">
        <f t="shared" si="19"/>
        <v>JPY </v>
      </c>
      <c r="D596" s="2">
        <v>2.9999999999999997E-4</v>
      </c>
      <c r="E596" s="2">
        <f t="shared" si="18"/>
        <v>3.2729653065677924E-4</v>
      </c>
      <c r="F596" s="3" cm="1">
        <f t="array" ref="F596">_FV(A596,"Beta")</f>
        <v>0.86080000000000001</v>
      </c>
      <c r="G596" t="str" cm="1">
        <f t="array" ref="G596">_FV(A596,"Exchange")</f>
        <v>OTC Markets</v>
      </c>
    </row>
    <row r="597" spans="1:7" hidden="1" x14ac:dyDescent="0.4">
      <c r="A597" t="e" vm="592">
        <v>#VALUE!</v>
      </c>
      <c r="B597" t="s">
        <v>591</v>
      </c>
      <c r="C597" t="s">
        <v>858</v>
      </c>
      <c r="D597" s="2">
        <v>2.9999999999999997E-4</v>
      </c>
      <c r="E597" s="2">
        <f t="shared" si="18"/>
        <v>3.2729653065677924E-4</v>
      </c>
      <c r="F597" s="3" cm="1">
        <f t="array" ref="F597">_FV(A597,"Beta")</f>
        <v>0.56850000000000001</v>
      </c>
      <c r="G597" t="str" cm="1">
        <f t="array" ref="G597">_FV(A597,"Exchange")</f>
        <v>New York Stock Exchange</v>
      </c>
    </row>
    <row r="598" spans="1:7" hidden="1" x14ac:dyDescent="0.4">
      <c r="A598" t="e" vm="593">
        <v>#VALUE!</v>
      </c>
      <c r="B598" t="s">
        <v>592</v>
      </c>
      <c r="C598" t="s">
        <v>858</v>
      </c>
      <c r="D598" s="2">
        <v>2.9999999999999997E-4</v>
      </c>
      <c r="E598" s="2">
        <f t="shared" si="18"/>
        <v>3.2729653065677924E-4</v>
      </c>
      <c r="F598" s="3" cm="1">
        <f t="array" ref="F598">_FV(A598,"Beta")</f>
        <v>1.7576000000000001</v>
      </c>
      <c r="G598" t="str" cm="1">
        <f t="array" ref="G598">_FV(A598,"Exchange")</f>
        <v>Nasdaq Stock Market</v>
      </c>
    </row>
    <row r="599" spans="1:7" hidden="1" x14ac:dyDescent="0.4">
      <c r="A599" t="e" vm="594">
        <v>#VALUE!</v>
      </c>
      <c r="B599" t="s">
        <v>593</v>
      </c>
      <c r="C599" t="str">
        <f t="shared" si="19"/>
        <v>EUR </v>
      </c>
      <c r="D599" s="2">
        <v>2.9999999999999997E-4</v>
      </c>
      <c r="E599" s="2">
        <f t="shared" si="18"/>
        <v>3.2729653065677924E-4</v>
      </c>
      <c r="F599" s="3" cm="1">
        <f t="array" ref="F599">_FV(A599,"Beta")</f>
        <v>0.80230000000000001</v>
      </c>
      <c r="G599" t="str" cm="1">
        <f t="array" ref="G599">_FV(A599,"Exchange")</f>
        <v>Deutsche Boerse AG</v>
      </c>
    </row>
    <row r="600" spans="1:7" hidden="1" x14ac:dyDescent="0.4">
      <c r="A600" t="e" vm="595">
        <v>#VALUE!</v>
      </c>
      <c r="B600" t="s">
        <v>594</v>
      </c>
      <c r="C600" t="s">
        <v>858</v>
      </c>
      <c r="D600" s="2">
        <v>2.9999999999999997E-4</v>
      </c>
      <c r="E600" s="2">
        <f t="shared" si="18"/>
        <v>3.2729653065677924E-4</v>
      </c>
      <c r="F600" s="3" cm="1">
        <f t="array" ref="F600">_FV(A600,"Beta")</f>
        <v>1.2273000000000001</v>
      </c>
      <c r="G600" t="str" cm="1">
        <f t="array" ref="G600">_FV(A600,"Exchange")</f>
        <v>New York Stock Exchange</v>
      </c>
    </row>
    <row r="601" spans="1:7" hidden="1" x14ac:dyDescent="0.4">
      <c r="A601" t="e" vm="596">
        <v>#VALUE!</v>
      </c>
      <c r="B601" t="s">
        <v>595</v>
      </c>
      <c r="C601" t="s">
        <v>858</v>
      </c>
      <c r="D601" s="2">
        <v>2.9999999999999997E-4</v>
      </c>
      <c r="E601" s="2">
        <f t="shared" si="18"/>
        <v>3.2729653065677924E-4</v>
      </c>
      <c r="F601" s="3" cm="1">
        <f t="array" ref="F601">_FV(A601,"Beta")</f>
        <v>1.2101999999999999</v>
      </c>
      <c r="G601" t="str" cm="1">
        <f t="array" ref="G601">_FV(A601,"Exchange")</f>
        <v>Nasdaq Stock Market</v>
      </c>
    </row>
    <row r="602" spans="1:7" hidden="1" x14ac:dyDescent="0.4">
      <c r="A602" t="e" vm="597">
        <v>#VALUE!</v>
      </c>
      <c r="B602" t="s">
        <v>596</v>
      </c>
      <c r="C602" t="s">
        <v>858</v>
      </c>
      <c r="D602" s="2">
        <v>2.9999999999999997E-4</v>
      </c>
      <c r="E602" s="2">
        <f t="shared" si="18"/>
        <v>3.2729653065677924E-4</v>
      </c>
      <c r="F602" s="3" cm="1">
        <f t="array" ref="F602">_FV(A602,"Beta")</f>
        <v>1.1607000000000001</v>
      </c>
      <c r="G602" t="str" cm="1">
        <f t="array" ref="G602">_FV(A602,"Exchange")</f>
        <v>Nasdaq Stock Market</v>
      </c>
    </row>
    <row r="603" spans="1:7" hidden="1" x14ac:dyDescent="0.4">
      <c r="A603" t="e" vm="598">
        <v>#VALUE!</v>
      </c>
      <c r="B603" t="s">
        <v>597</v>
      </c>
      <c r="C603" t="s">
        <v>858</v>
      </c>
      <c r="D603" s="2">
        <v>2.9999999999999997E-4</v>
      </c>
      <c r="E603" s="2">
        <f t="shared" si="18"/>
        <v>3.2729653065677924E-4</v>
      </c>
      <c r="F603" s="3" cm="1">
        <f t="array" ref="F603">_FV(A603,"Beta")</f>
        <v>0.67579999999999996</v>
      </c>
      <c r="G603" t="str" cm="1">
        <f t="array" ref="G603">_FV(A603,"Exchange")</f>
        <v>New York Stock Exchange</v>
      </c>
    </row>
    <row r="604" spans="1:7" hidden="1" x14ac:dyDescent="0.4">
      <c r="A604" t="e" vm="599">
        <v>#VALUE!</v>
      </c>
      <c r="B604" t="s">
        <v>598</v>
      </c>
      <c r="C604" t="s">
        <v>858</v>
      </c>
      <c r="D604" s="2">
        <v>2.9999999999999997E-4</v>
      </c>
      <c r="E604" s="2">
        <f t="shared" si="18"/>
        <v>3.2729653065677924E-4</v>
      </c>
      <c r="F604" s="3" cm="1">
        <f t="array" ref="F604">_FV(A604,"Beta")</f>
        <v>0.39119999999999999</v>
      </c>
      <c r="G604" t="str" cm="1">
        <f t="array" ref="G604">_FV(A604,"Exchange")</f>
        <v>New York Stock Exchange</v>
      </c>
    </row>
    <row r="605" spans="1:7" hidden="1" x14ac:dyDescent="0.4">
      <c r="A605" t="e" vm="600">
        <v>#VALUE!</v>
      </c>
      <c r="B605" t="s">
        <v>599</v>
      </c>
      <c r="C605" t="s">
        <v>858</v>
      </c>
      <c r="D605" s="2">
        <v>2.9999999999999997E-4</v>
      </c>
      <c r="E605" s="2">
        <f t="shared" si="18"/>
        <v>3.2729653065677924E-4</v>
      </c>
      <c r="F605" s="3" cm="1">
        <f t="array" ref="F605">_FV(A605,"Beta")</f>
        <v>0.90329999999999999</v>
      </c>
      <c r="G605" t="str" cm="1">
        <f t="array" ref="G605">_FV(A605,"Exchange")</f>
        <v>New York Stock Exchange</v>
      </c>
    </row>
    <row r="606" spans="1:7" hidden="1" x14ac:dyDescent="0.4">
      <c r="A606" t="e" vm="601">
        <v>#VALUE!</v>
      </c>
      <c r="B606" t="s">
        <v>600</v>
      </c>
      <c r="C606" t="s">
        <v>858</v>
      </c>
      <c r="D606" s="2">
        <v>2.9999999999999997E-4</v>
      </c>
      <c r="E606" s="2">
        <f t="shared" si="18"/>
        <v>3.2729653065677924E-4</v>
      </c>
      <c r="F606" s="3" cm="1">
        <f t="array" ref="F606">_FV(A606,"Beta")</f>
        <v>1.8483000000000001</v>
      </c>
      <c r="G606" t="str" cm="1">
        <f t="array" ref="G606">_FV(A606,"Exchange")</f>
        <v>New York Stock Exchange</v>
      </c>
    </row>
    <row r="607" spans="1:7" hidden="1" x14ac:dyDescent="0.4">
      <c r="A607" t="e" vm="602">
        <v>#VALUE!</v>
      </c>
      <c r="B607" t="s">
        <v>601</v>
      </c>
      <c r="C607" t="str">
        <f t="shared" si="19"/>
        <v>EUR </v>
      </c>
      <c r="D607" s="2">
        <v>2.9999999999999997E-4</v>
      </c>
      <c r="E607" s="2">
        <f t="shared" si="18"/>
        <v>3.2729653065677924E-4</v>
      </c>
      <c r="F607" s="3" cm="1">
        <f t="array" ref="F607">_FV(A607,"Beta")</f>
        <v>0.62380000000000002</v>
      </c>
      <c r="G607" t="str" cm="1">
        <f t="array" ref="G607">_FV(A607,"Exchange")</f>
        <v>Mexican Stock Exchange</v>
      </c>
    </row>
    <row r="608" spans="1:7" hidden="1" x14ac:dyDescent="0.4">
      <c r="A608" t="e" vm="603">
        <v>#VALUE!</v>
      </c>
      <c r="B608" t="s">
        <v>602</v>
      </c>
      <c r="C608" t="str">
        <f t="shared" si="19"/>
        <v>JPY </v>
      </c>
      <c r="D608" s="2">
        <v>2.9999999999999997E-4</v>
      </c>
      <c r="E608" s="2">
        <f t="shared" si="18"/>
        <v>3.2729653065677924E-4</v>
      </c>
      <c r="F608" s="3" cm="1">
        <f t="array" ref="F608">_FV(A608,"Beta")</f>
        <v>1.1511</v>
      </c>
      <c r="G608" t="str" cm="1">
        <f t="array" ref="G608">_FV(A608,"Exchange")</f>
        <v>OTC Markets</v>
      </c>
    </row>
    <row r="609" spans="1:7" hidden="1" x14ac:dyDescent="0.4">
      <c r="A609" t="e" vm="604">
        <v>#VALUE!</v>
      </c>
      <c r="B609" t="s">
        <v>603</v>
      </c>
      <c r="C609" t="str">
        <f t="shared" si="19"/>
        <v>JPY </v>
      </c>
      <c r="D609" s="2">
        <v>2.9999999999999997E-4</v>
      </c>
      <c r="E609" s="2">
        <f t="shared" si="18"/>
        <v>3.2729653065677924E-4</v>
      </c>
      <c r="F609" s="3" cm="1">
        <f t="array" ref="F609">_FV(A609,"Beta")</f>
        <v>1.6185</v>
      </c>
      <c r="G609" t="str" cm="1">
        <f t="array" ref="G609">_FV(A609,"Exchange")</f>
        <v>OTC Markets</v>
      </c>
    </row>
    <row r="610" spans="1:7" hidden="1" x14ac:dyDescent="0.4">
      <c r="A610" t="e" vm="605">
        <v>#VALUE!</v>
      </c>
      <c r="B610" t="s">
        <v>604</v>
      </c>
      <c r="C610" t="str">
        <f t="shared" si="19"/>
        <v>DKK </v>
      </c>
      <c r="D610" s="2">
        <v>2.9999999999999997E-4</v>
      </c>
      <c r="E610" s="2">
        <f t="shared" si="18"/>
        <v>3.2729653065677924E-4</v>
      </c>
      <c r="F610" s="3" cm="1">
        <f t="array" ref="F610">_FV(A610,"Beta")</f>
        <v>0.99350000000000005</v>
      </c>
      <c r="G610" t="str" cm="1">
        <f t="array" ref="G610">_FV(A610,"Exchange")</f>
        <v>Nasdaq Stock Market</v>
      </c>
    </row>
    <row r="611" spans="1:7" hidden="1" x14ac:dyDescent="0.4">
      <c r="A611" t="e" vm="606">
        <v>#VALUE!</v>
      </c>
      <c r="B611" t="s">
        <v>605</v>
      </c>
      <c r="C611" t="s">
        <v>858</v>
      </c>
      <c r="D611" s="2">
        <v>2.9999999999999997E-4</v>
      </c>
      <c r="E611" s="2">
        <f t="shared" si="18"/>
        <v>3.2729653065677924E-4</v>
      </c>
      <c r="F611" s="3" cm="1">
        <f t="array" ref="F611">_FV(A611,"Beta")</f>
        <v>0.97070000000000001</v>
      </c>
      <c r="G611" t="str" cm="1">
        <f t="array" ref="G611">_FV(A611,"Exchange")</f>
        <v>New York Stock Exchange</v>
      </c>
    </row>
    <row r="612" spans="1:7" hidden="1" x14ac:dyDescent="0.4">
      <c r="A612" t="e" vm="607">
        <v>#VALUE!</v>
      </c>
      <c r="B612" t="s">
        <v>606</v>
      </c>
      <c r="C612" t="s">
        <v>858</v>
      </c>
      <c r="D612" s="2">
        <v>2.9999999999999997E-4</v>
      </c>
      <c r="E612" s="2">
        <f t="shared" si="18"/>
        <v>3.2729653065677924E-4</v>
      </c>
      <c r="F612" s="3" cm="1">
        <f t="array" ref="F612">_FV(A612,"Beta")</f>
        <v>1.2750999999999999</v>
      </c>
      <c r="G612" t="str" cm="1">
        <f t="array" ref="G612">_FV(A612,"Exchange")</f>
        <v>Nasdaq Stock Market</v>
      </c>
    </row>
    <row r="613" spans="1:7" hidden="1" x14ac:dyDescent="0.4">
      <c r="A613" t="e" vm="608">
        <v>#VALUE!</v>
      </c>
      <c r="B613" t="s">
        <v>607</v>
      </c>
      <c r="C613" t="s">
        <v>858</v>
      </c>
      <c r="D613" s="2">
        <v>2.9999999999999997E-4</v>
      </c>
      <c r="E613" s="2">
        <f t="shared" si="18"/>
        <v>3.2729653065677924E-4</v>
      </c>
      <c r="F613" s="3" cm="1">
        <f t="array" ref="F613">_FV(A613,"Beta")</f>
        <v>0.64429999999999998</v>
      </c>
      <c r="G613" t="str" cm="1">
        <f t="array" ref="G613">_FV(A613,"Exchange")</f>
        <v>New York Stock Exchange</v>
      </c>
    </row>
    <row r="614" spans="1:7" hidden="1" x14ac:dyDescent="0.4">
      <c r="A614" t="e" vm="609">
        <v>#VALUE!</v>
      </c>
      <c r="B614" t="s">
        <v>608</v>
      </c>
      <c r="C614" t="s">
        <v>858</v>
      </c>
      <c r="D614" s="2">
        <v>2.9999999999999997E-4</v>
      </c>
      <c r="E614" s="2">
        <f t="shared" si="18"/>
        <v>3.2729653065677924E-4</v>
      </c>
      <c r="F614" s="3" cm="1">
        <f t="array" ref="F614">_FV(A614,"Beta")</f>
        <v>0.71640000000000004</v>
      </c>
      <c r="G614" t="str" cm="1">
        <f t="array" ref="G614">_FV(A614,"Exchange")</f>
        <v>New York Stock Exchange</v>
      </c>
    </row>
    <row r="615" spans="1:7" hidden="1" x14ac:dyDescent="0.4">
      <c r="A615" t="e" vm="610">
        <v>#VALUE!</v>
      </c>
      <c r="B615" t="s">
        <v>609</v>
      </c>
      <c r="C615" t="s">
        <v>858</v>
      </c>
      <c r="D615" s="2">
        <v>2.9999999999999997E-4</v>
      </c>
      <c r="E615" s="2">
        <f t="shared" si="18"/>
        <v>3.2729653065677924E-4</v>
      </c>
      <c r="F615" s="3" cm="1">
        <f t="array" ref="F615">_FV(A615,"Beta")</f>
        <v>0.82789999999999997</v>
      </c>
      <c r="G615" t="str" cm="1">
        <f t="array" ref="G615">_FV(A615,"Exchange")</f>
        <v>New York Stock Exchange</v>
      </c>
    </row>
    <row r="616" spans="1:7" hidden="1" x14ac:dyDescent="0.4">
      <c r="A616" t="e" vm="611">
        <v>#VALUE!</v>
      </c>
      <c r="B616" t="s">
        <v>610</v>
      </c>
      <c r="C616" t="s">
        <v>858</v>
      </c>
      <c r="D616" s="2">
        <v>2.9999999999999997E-4</v>
      </c>
      <c r="E616" s="2">
        <f t="shared" si="18"/>
        <v>3.2729653065677924E-4</v>
      </c>
      <c r="F616" s="3" cm="1">
        <f t="array" ref="F616">_FV(A616,"Beta")</f>
        <v>0.34410000000000002</v>
      </c>
      <c r="G616" t="str" cm="1">
        <f t="array" ref="G616">_FV(A616,"Exchange")</f>
        <v>New York Stock Exchange</v>
      </c>
    </row>
    <row r="617" spans="1:7" hidden="1" x14ac:dyDescent="0.4">
      <c r="A617" t="e" vm="612">
        <v>#VALUE!</v>
      </c>
      <c r="B617" t="s">
        <v>611</v>
      </c>
      <c r="C617" t="s">
        <v>858</v>
      </c>
      <c r="D617" s="2">
        <v>2.9999999999999997E-4</v>
      </c>
      <c r="E617" s="2">
        <f t="shared" si="18"/>
        <v>3.2729653065677924E-4</v>
      </c>
      <c r="F617" s="3" cm="1">
        <f t="array" ref="F617">_FV(A617,"Beta")</f>
        <v>0.98599999999999999</v>
      </c>
      <c r="G617" t="str" cm="1">
        <f t="array" ref="G617">_FV(A617,"Exchange")</f>
        <v>New York Stock Exchange</v>
      </c>
    </row>
    <row r="618" spans="1:7" hidden="1" x14ac:dyDescent="0.4">
      <c r="A618" t="e" vm="613">
        <v>#VALUE!</v>
      </c>
      <c r="B618" t="s">
        <v>612</v>
      </c>
      <c r="C618" t="s">
        <v>858</v>
      </c>
      <c r="D618" s="2">
        <v>2.9999999999999997E-4</v>
      </c>
      <c r="E618" s="2">
        <f t="shared" si="18"/>
        <v>3.2729653065677924E-4</v>
      </c>
      <c r="F618" s="3" cm="1">
        <f t="array" ref="F618">_FV(A618,"Beta")</f>
        <v>0.89490000000000003</v>
      </c>
      <c r="G618" t="str" cm="1">
        <f t="array" ref="G618">_FV(A618,"Exchange")</f>
        <v>New York Stock Exchange</v>
      </c>
    </row>
    <row r="619" spans="1:7" hidden="1" x14ac:dyDescent="0.4">
      <c r="A619" t="e" vm="614">
        <v>#VALUE!</v>
      </c>
      <c r="B619" t="s">
        <v>613</v>
      </c>
      <c r="C619" t="s">
        <v>858</v>
      </c>
      <c r="D619" s="2">
        <v>2.9999999999999997E-4</v>
      </c>
      <c r="E619" s="2">
        <f t="shared" si="18"/>
        <v>3.2729653065677924E-4</v>
      </c>
      <c r="F619" s="3" cm="1">
        <f t="array" ref="F619">_FV(A619,"Beta")</f>
        <v>0.7641</v>
      </c>
      <c r="G619" t="str" cm="1">
        <f t="array" ref="G619">_FV(A619,"Exchange")</f>
        <v>New York Stock Exchange</v>
      </c>
    </row>
    <row r="620" spans="1:7" hidden="1" x14ac:dyDescent="0.4">
      <c r="A620" t="e" vm="615">
        <v>#VALUE!</v>
      </c>
      <c r="B620" t="s">
        <v>614</v>
      </c>
      <c r="C620" t="str">
        <f t="shared" si="19"/>
        <v>EUR </v>
      </c>
      <c r="D620" s="2">
        <v>2.9999999999999997E-4</v>
      </c>
      <c r="E620" s="2">
        <f t="shared" si="18"/>
        <v>3.2729653065677924E-4</v>
      </c>
      <c r="F620" s="3" cm="1">
        <f t="array" ref="F620">_FV(A620,"Beta")</f>
        <v>0.71319999999999995</v>
      </c>
      <c r="G620" t="str" cm="1">
        <f t="array" ref="G620">_FV(A620,"Exchange")</f>
        <v>NASDAQ Helsinki</v>
      </c>
    </row>
    <row r="621" spans="1:7" hidden="1" x14ac:dyDescent="0.4">
      <c r="A621" t="e" vm="616">
        <v>#VALUE!</v>
      </c>
      <c r="B621" t="s">
        <v>615</v>
      </c>
      <c r="C621" t="str">
        <f t="shared" si="19"/>
        <v>CHF </v>
      </c>
      <c r="D621" s="2">
        <v>2.9999999999999997E-4</v>
      </c>
      <c r="E621" s="2">
        <f t="shared" si="18"/>
        <v>3.2729653065677924E-4</v>
      </c>
      <c r="F621" s="3" cm="1">
        <f t="array" ref="F621">_FV(A621,"Beta")</f>
        <v>0.45650000000000002</v>
      </c>
      <c r="G621" t="str" cm="1">
        <f t="array" ref="G621">_FV(A621,"Exchange")</f>
        <v>SIX Swiss Exchange</v>
      </c>
    </row>
    <row r="622" spans="1:7" hidden="1" x14ac:dyDescent="0.4">
      <c r="A622" t="e" vm="617">
        <v>#VALUE!</v>
      </c>
      <c r="B622" t="s">
        <v>616</v>
      </c>
      <c r="C622" t="str">
        <f t="shared" si="19"/>
        <v>JPY </v>
      </c>
      <c r="D622" s="2">
        <v>2.9999999999999997E-4</v>
      </c>
      <c r="E622" s="2">
        <f t="shared" si="18"/>
        <v>3.2729653065677924E-4</v>
      </c>
      <c r="F622" s="3" cm="1">
        <f t="array" ref="F622">_FV(A622,"Beta")</f>
        <v>2.6150000000000002</v>
      </c>
      <c r="G622" t="s">
        <v>946</v>
      </c>
    </row>
    <row r="623" spans="1:7" hidden="1" x14ac:dyDescent="0.4">
      <c r="A623" t="e" vm="618">
        <v>#VALUE!</v>
      </c>
      <c r="B623" t="s">
        <v>617</v>
      </c>
      <c r="C623" t="str">
        <f t="shared" si="19"/>
        <v>JPY </v>
      </c>
      <c r="D623" s="2">
        <v>2.9999999999999997E-4</v>
      </c>
      <c r="E623" s="2">
        <f t="shared" si="18"/>
        <v>3.2729653065677924E-4</v>
      </c>
      <c r="F623" s="3" cm="1">
        <f t="array" ref="F623">_FV(A623,"Beta")</f>
        <v>1.3008</v>
      </c>
      <c r="G623" t="str" cm="1">
        <f t="array" ref="G623">_FV(A623,"Exchange")</f>
        <v>OTC Markets</v>
      </c>
    </row>
    <row r="624" spans="1:7" hidden="1" x14ac:dyDescent="0.4">
      <c r="A624" t="e" vm="619">
        <v>#VALUE!</v>
      </c>
      <c r="B624" t="s">
        <v>618</v>
      </c>
      <c r="C624" t="str">
        <f t="shared" si="19"/>
        <v>CHF </v>
      </c>
      <c r="D624" s="2">
        <v>2.9999999999999997E-4</v>
      </c>
      <c r="E624" s="2">
        <f t="shared" si="18"/>
        <v>3.2729653065677924E-4</v>
      </c>
      <c r="F624" s="3" cm="1">
        <f t="array" ref="F624">_FV(A624,"Beta")</f>
        <v>1.4641999999999999</v>
      </c>
      <c r="G624" t="str" cm="1">
        <f t="array" ref="G624">_FV(A624,"Exchange")</f>
        <v>SIX Swiss Exchange</v>
      </c>
    </row>
    <row r="625" spans="1:7" hidden="1" x14ac:dyDescent="0.4">
      <c r="A625" t="e" vm="620">
        <v>#VALUE!</v>
      </c>
      <c r="B625" t="s">
        <v>619</v>
      </c>
      <c r="C625" t="s">
        <v>858</v>
      </c>
      <c r="D625" s="2">
        <v>2.9999999999999997E-4</v>
      </c>
      <c r="E625" s="2">
        <f t="shared" si="18"/>
        <v>3.2729653065677924E-4</v>
      </c>
      <c r="F625" s="3" cm="1">
        <f t="array" ref="F625">_FV(A625,"Beta")</f>
        <v>1.4882</v>
      </c>
      <c r="G625" t="str" cm="1">
        <f t="array" ref="G625">_FV(A625,"Exchange")</f>
        <v>New York Stock Exchange</v>
      </c>
    </row>
    <row r="626" spans="1:7" hidden="1" x14ac:dyDescent="0.4">
      <c r="A626" t="e" vm="621">
        <v>#VALUE!</v>
      </c>
      <c r="B626" t="s">
        <v>620</v>
      </c>
      <c r="C626" t="s">
        <v>858</v>
      </c>
      <c r="D626" s="2">
        <v>2.9999999999999997E-4</v>
      </c>
      <c r="E626" s="2">
        <f t="shared" si="18"/>
        <v>3.2729653065677924E-4</v>
      </c>
      <c r="F626" s="3" cm="1">
        <f t="array" ref="F626">_FV(A626,"Beta")</f>
        <v>0.68910000000000005</v>
      </c>
      <c r="G626" t="str" cm="1">
        <f t="array" ref="G626">_FV(A626,"Exchange")</f>
        <v>New York Stock Exchange</v>
      </c>
    </row>
    <row r="627" spans="1:7" hidden="1" x14ac:dyDescent="0.4">
      <c r="A627" t="e" vm="622">
        <v>#VALUE!</v>
      </c>
      <c r="B627" t="s">
        <v>621</v>
      </c>
      <c r="C627" t="str">
        <f t="shared" si="19"/>
        <v>GBX </v>
      </c>
      <c r="D627" s="2">
        <v>2.9999999999999997E-4</v>
      </c>
      <c r="E627" s="2">
        <f t="shared" si="18"/>
        <v>3.2729653065677924E-4</v>
      </c>
      <c r="F627" s="3" cm="1">
        <f t="array" ref="F627">_FV(A627,"Beta")</f>
        <v>0.68130000000000002</v>
      </c>
      <c r="G627" t="s">
        <v>873</v>
      </c>
    </row>
    <row r="628" spans="1:7" x14ac:dyDescent="0.4">
      <c r="A628" t="e" vm="623">
        <v>#VALUE!</v>
      </c>
      <c r="B628" t="s">
        <v>622</v>
      </c>
      <c r="C628" t="str">
        <f t="shared" si="19"/>
        <v>EUR </v>
      </c>
      <c r="D628" s="2">
        <v>2.9999999999999997E-4</v>
      </c>
      <c r="E628" s="2">
        <f t="shared" si="18"/>
        <v>3.2729653065677924E-4</v>
      </c>
      <c r="F628" s="3" cm="1">
        <f t="array" ref="F628">_FV(A628,"Beta")</f>
        <v>0.39889999999999998</v>
      </c>
      <c r="G628" t="str" cm="1">
        <f t="array" ref="G628">_FV(A628,"Exchange")</f>
        <v>Bolsas y Mercados Espanoles</v>
      </c>
    </row>
    <row r="629" spans="1:7" hidden="1" x14ac:dyDescent="0.4">
      <c r="A629" t="e" vm="624">
        <v>#VALUE!</v>
      </c>
      <c r="B629" t="s">
        <v>623</v>
      </c>
      <c r="C629" t="str">
        <f t="shared" si="19"/>
        <v>JPY </v>
      </c>
      <c r="D629" s="2">
        <v>2.9999999999999997E-4</v>
      </c>
      <c r="E629" s="2">
        <f t="shared" si="18"/>
        <v>3.2729653065677924E-4</v>
      </c>
      <c r="F629" s="3" cm="1">
        <f t="array" ref="F629">_FV(A629,"Beta")</f>
        <v>0.51449999999999996</v>
      </c>
      <c r="G629" t="str" cm="1">
        <f t="array" ref="G629">_FV(A629,"Exchange")</f>
        <v>OTC Markets</v>
      </c>
    </row>
    <row r="630" spans="1:7" hidden="1" x14ac:dyDescent="0.4">
      <c r="A630" t="e" vm="625">
        <v>#VALUE!</v>
      </c>
      <c r="B630" t="s">
        <v>624</v>
      </c>
      <c r="C630" t="s">
        <v>858</v>
      </c>
      <c r="D630" s="2">
        <v>2.9999999999999997E-4</v>
      </c>
      <c r="E630" s="2">
        <f t="shared" si="18"/>
        <v>3.2729653065677924E-4</v>
      </c>
      <c r="F630" s="3" cm="1">
        <f t="array" ref="F630">_FV(A630,"Beta")</f>
        <v>0.66810000000000003</v>
      </c>
      <c r="G630" t="str" cm="1">
        <f t="array" ref="G630">_FV(A630,"Exchange")</f>
        <v>Nasdaq Stock Market</v>
      </c>
    </row>
    <row r="631" spans="1:7" hidden="1" x14ac:dyDescent="0.4">
      <c r="A631" t="e" vm="626">
        <v>#VALUE!</v>
      </c>
      <c r="B631" t="s">
        <v>625</v>
      </c>
      <c r="C631" t="s">
        <v>858</v>
      </c>
      <c r="D631" s="2">
        <v>2.9999999999999997E-4</v>
      </c>
      <c r="E631" s="2">
        <f t="shared" si="18"/>
        <v>3.2729653065677924E-4</v>
      </c>
      <c r="F631" s="3" cm="1">
        <f t="array" ref="F631">_FV(A631,"Beta")</f>
        <v>1.4802</v>
      </c>
      <c r="G631" t="str" cm="1">
        <f t="array" ref="G631">_FV(A631,"Exchange")</f>
        <v>Nasdaq Stock Market</v>
      </c>
    </row>
    <row r="632" spans="1:7" hidden="1" x14ac:dyDescent="0.4">
      <c r="A632" t="e" vm="627">
        <v>#VALUE!</v>
      </c>
      <c r="B632" t="s">
        <v>626</v>
      </c>
      <c r="C632" t="s">
        <v>858</v>
      </c>
      <c r="D632" s="2">
        <v>2.9999999999999997E-4</v>
      </c>
      <c r="E632" s="2">
        <f t="shared" si="18"/>
        <v>3.2729653065677924E-4</v>
      </c>
      <c r="F632" s="3" cm="1">
        <f t="array" ref="F632">_FV(A632,"Beta")</f>
        <v>1.032</v>
      </c>
      <c r="G632" t="str" cm="1">
        <f t="array" ref="G632">_FV(A632,"Exchange")</f>
        <v>Nasdaq Stock Market</v>
      </c>
    </row>
    <row r="633" spans="1:7" hidden="1" x14ac:dyDescent="0.4">
      <c r="A633" t="e" vm="628">
        <v>#VALUE!</v>
      </c>
      <c r="B633" t="s">
        <v>627</v>
      </c>
      <c r="C633" t="s">
        <v>858</v>
      </c>
      <c r="D633" s="2">
        <v>2.9999999999999997E-4</v>
      </c>
      <c r="E633" s="2">
        <f t="shared" si="18"/>
        <v>3.2729653065677924E-4</v>
      </c>
      <c r="F633" s="3" cm="1">
        <f t="array" ref="F633">_FV(A633,"Beta")</f>
        <v>1.5428999999999999</v>
      </c>
      <c r="G633" t="str" cm="1">
        <f t="array" ref="G633">_FV(A633,"Exchange")</f>
        <v>Nasdaq Stock Market</v>
      </c>
    </row>
    <row r="634" spans="1:7" hidden="1" x14ac:dyDescent="0.4">
      <c r="A634" t="e" vm="629">
        <v>#VALUE!</v>
      </c>
      <c r="B634" t="s">
        <v>628</v>
      </c>
      <c r="C634" t="s">
        <v>858</v>
      </c>
      <c r="D634" s="2">
        <v>2.9999999999999997E-4</v>
      </c>
      <c r="E634" s="2">
        <f t="shared" si="18"/>
        <v>3.2729653065677924E-4</v>
      </c>
      <c r="F634" s="3" cm="1">
        <f t="array" ref="F634">_FV(A634,"Beta")</f>
        <v>1.0516000000000001</v>
      </c>
      <c r="G634" t="str" cm="1">
        <f t="array" ref="G634">_FV(A634,"Exchange")</f>
        <v>New York Stock Exchange</v>
      </c>
    </row>
    <row r="635" spans="1:7" hidden="1" x14ac:dyDescent="0.4">
      <c r="A635" t="e" vm="630">
        <v>#VALUE!</v>
      </c>
      <c r="B635" t="s">
        <v>629</v>
      </c>
      <c r="C635" t="s">
        <v>858</v>
      </c>
      <c r="D635" s="2">
        <v>2.9999999999999997E-4</v>
      </c>
      <c r="E635" s="2">
        <f t="shared" si="18"/>
        <v>3.2729653065677924E-4</v>
      </c>
      <c r="F635" s="3" cm="1">
        <f t="array" ref="F635">_FV(A635,"Beta")</f>
        <v>1.3526</v>
      </c>
      <c r="G635" t="str" cm="1">
        <f t="array" ref="G635">_FV(A635,"Exchange")</f>
        <v>New York Stock Exchange</v>
      </c>
    </row>
    <row r="636" spans="1:7" hidden="1" x14ac:dyDescent="0.4">
      <c r="A636" t="e" vm="631">
        <v>#VALUE!</v>
      </c>
      <c r="B636" t="s">
        <v>630</v>
      </c>
      <c r="C636" t="s">
        <v>858</v>
      </c>
      <c r="D636" s="2">
        <v>2.9999999999999997E-4</v>
      </c>
      <c r="E636" s="2">
        <f t="shared" si="18"/>
        <v>3.2729653065677924E-4</v>
      </c>
      <c r="F636" s="3" cm="1">
        <f t="array" ref="F636">_FV(A636,"Beta")</f>
        <v>1.2119</v>
      </c>
      <c r="G636" t="str" cm="1">
        <f t="array" ref="G636">_FV(A636,"Exchange")</f>
        <v>New York Stock Exchange</v>
      </c>
    </row>
    <row r="637" spans="1:7" hidden="1" x14ac:dyDescent="0.4">
      <c r="A637" t="e" vm="632">
        <v>#VALUE!</v>
      </c>
      <c r="B637" t="s">
        <v>631</v>
      </c>
      <c r="C637" t="s">
        <v>858</v>
      </c>
      <c r="D637" s="2">
        <v>2.9999999999999997E-4</v>
      </c>
      <c r="E637" s="2">
        <f t="shared" si="18"/>
        <v>3.2729653065677924E-4</v>
      </c>
      <c r="F637" s="3" cm="1">
        <f t="array" ref="F637">_FV(A637,"Beta")</f>
        <v>0.99439999999999995</v>
      </c>
      <c r="G637" t="str" cm="1">
        <f t="array" ref="G637">_FV(A637,"Exchange")</f>
        <v>New York Stock Exchange</v>
      </c>
    </row>
    <row r="638" spans="1:7" x14ac:dyDescent="0.4">
      <c r="A638" t="e" vm="633">
        <v>#VALUE!</v>
      </c>
      <c r="B638" t="s">
        <v>632</v>
      </c>
      <c r="C638" t="str">
        <f t="shared" si="19"/>
        <v>EUR </v>
      </c>
      <c r="D638" s="2">
        <v>2.9999999999999997E-4</v>
      </c>
      <c r="E638" s="2">
        <f t="shared" si="18"/>
        <v>3.2729653065677924E-4</v>
      </c>
      <c r="F638" s="3" cm="1">
        <f t="array" ref="F638">_FV(A638,"Beta")</f>
        <v>0.90439999999999998</v>
      </c>
      <c r="G638" t="str" cm="1">
        <f t="array" ref="G638">_FV(A638,"Exchange")</f>
        <v>Bolsas y Mercados Espanoles</v>
      </c>
    </row>
    <row r="639" spans="1:7" x14ac:dyDescent="0.4">
      <c r="A639" t="e" vm="634">
        <v>#VALUE!</v>
      </c>
      <c r="B639" t="s">
        <v>633</v>
      </c>
      <c r="C639" t="str">
        <f t="shared" si="19"/>
        <v>EUR </v>
      </c>
      <c r="D639" s="2">
        <v>2.9999999999999997E-4</v>
      </c>
      <c r="E639" s="2">
        <f t="shared" si="18"/>
        <v>3.2729653065677924E-4</v>
      </c>
      <c r="F639" s="3" cm="1">
        <f t="array" ref="F639">_FV(A639,"Beta")</f>
        <v>1.3005</v>
      </c>
      <c r="G639" t="str" cm="1">
        <f t="array" ref="G639">_FV(A639,"Exchange")</f>
        <v>Bolsas y Mercados Espanoles</v>
      </c>
    </row>
    <row r="640" spans="1:7" hidden="1" x14ac:dyDescent="0.4">
      <c r="A640" t="e" vm="635">
        <v>#VALUE!</v>
      </c>
      <c r="B640" t="s">
        <v>634</v>
      </c>
      <c r="C640" t="str">
        <f t="shared" si="19"/>
        <v>CAD </v>
      </c>
      <c r="D640" s="2">
        <v>2.9999999999999997E-4</v>
      </c>
      <c r="E640" s="2">
        <f t="shared" si="18"/>
        <v>3.2729653065677924E-4</v>
      </c>
      <c r="F640" s="3" cm="1">
        <f t="array" ref="F640">_FV(A640,"Beta")</f>
        <v>0.65620000000000001</v>
      </c>
      <c r="G640" t="str" cm="1">
        <f t="array" ref="G640">_FV(A640,"Exchange")</f>
        <v>Toronto Stock Exchange</v>
      </c>
    </row>
    <row r="641" spans="1:7" hidden="1" x14ac:dyDescent="0.4">
      <c r="A641" t="e" vm="636">
        <v>#VALUE!</v>
      </c>
      <c r="B641" t="s">
        <v>635</v>
      </c>
      <c r="C641" t="str">
        <f t="shared" si="19"/>
        <v>CAD </v>
      </c>
      <c r="D641" s="2">
        <v>2.9999999999999997E-4</v>
      </c>
      <c r="E641" s="2">
        <f t="shared" si="18"/>
        <v>3.2729653065677924E-4</v>
      </c>
      <c r="F641" s="3" cm="1">
        <f t="array" ref="F641">_FV(A641,"Beta")</f>
        <v>0.1328</v>
      </c>
      <c r="G641" t="s">
        <v>882</v>
      </c>
    </row>
    <row r="642" spans="1:7" hidden="1" x14ac:dyDescent="0.4">
      <c r="A642" t="e" vm="637">
        <v>#VALUE!</v>
      </c>
      <c r="B642" t="s">
        <v>636</v>
      </c>
      <c r="C642" t="str">
        <f t="shared" si="19"/>
        <v>GBX </v>
      </c>
      <c r="D642" s="2">
        <v>2.9999999999999997E-4</v>
      </c>
      <c r="E642" s="2">
        <f t="shared" si="18"/>
        <v>3.2729653065677924E-4</v>
      </c>
      <c r="F642" s="3" cm="1">
        <f t="array" ref="F642">_FV(A642,"Beta")</f>
        <v>1.3042</v>
      </c>
      <c r="G642" t="s">
        <v>873</v>
      </c>
    </row>
    <row r="643" spans="1:7" hidden="1" x14ac:dyDescent="0.4">
      <c r="A643" t="e" vm="638">
        <v>#VALUE!</v>
      </c>
      <c r="B643" t="s">
        <v>637</v>
      </c>
      <c r="C643" t="str">
        <f t="shared" si="19"/>
        <v>EUR </v>
      </c>
      <c r="D643" s="2">
        <v>2.9999999999999997E-4</v>
      </c>
      <c r="E643" s="2">
        <f t="shared" ref="E643:E706" si="20">D643/$D$1</f>
        <v>3.2729653065677924E-4</v>
      </c>
      <c r="F643" s="3" cm="1">
        <f t="array" ref="F643">_FV(A643,"Beta")</f>
        <v>1.4628000000000001</v>
      </c>
      <c r="G643" t="str" cm="1">
        <f t="array" ref="G643">_FV(A643,"Exchange")</f>
        <v>Deutsche Boerse AG</v>
      </c>
    </row>
    <row r="644" spans="1:7" hidden="1" x14ac:dyDescent="0.4">
      <c r="A644" t="e" vm="639">
        <v>#VALUE!</v>
      </c>
      <c r="B644" t="s">
        <v>638</v>
      </c>
      <c r="C644" t="str">
        <f t="shared" ref="C644:C706" si="21">RIGHT(B644,4)</f>
        <v>JPY </v>
      </c>
      <c r="D644" s="2">
        <v>2.9999999999999997E-4</v>
      </c>
      <c r="E644" s="2">
        <f t="shared" si="20"/>
        <v>3.2729653065677924E-4</v>
      </c>
      <c r="F644" s="3" cm="1">
        <f t="array" ref="F644">_FV(A644,"Beta")</f>
        <v>0.95389999999999997</v>
      </c>
      <c r="G644" t="s">
        <v>946</v>
      </c>
    </row>
    <row r="645" spans="1:7" hidden="1" x14ac:dyDescent="0.4">
      <c r="A645" t="e" vm="640">
        <v>#VALUE!</v>
      </c>
      <c r="B645" t="s">
        <v>639</v>
      </c>
      <c r="C645" t="str">
        <f t="shared" si="21"/>
        <v>JPY </v>
      </c>
      <c r="D645" s="2">
        <v>2.9999999999999997E-4</v>
      </c>
      <c r="E645" s="2">
        <f t="shared" si="20"/>
        <v>3.2729653065677924E-4</v>
      </c>
      <c r="F645" s="3" cm="1">
        <f t="array" ref="F645">_FV(A645,"Beta")</f>
        <v>0.9214</v>
      </c>
      <c r="G645" t="s">
        <v>946</v>
      </c>
    </row>
    <row r="646" spans="1:7" hidden="1" x14ac:dyDescent="0.4">
      <c r="A646" t="e" vm="641">
        <v>#VALUE!</v>
      </c>
      <c r="B646" t="s">
        <v>640</v>
      </c>
      <c r="C646" t="str">
        <f t="shared" si="21"/>
        <v>JPY </v>
      </c>
      <c r="D646" s="2">
        <v>2.9999999999999997E-4</v>
      </c>
      <c r="E646" s="2">
        <f t="shared" si="20"/>
        <v>3.2729653065677924E-4</v>
      </c>
      <c r="F646" s="3" cm="1">
        <f t="array" ref="F646">_FV(A646,"Beta")</f>
        <v>0.4224</v>
      </c>
      <c r="G646" t="s">
        <v>946</v>
      </c>
    </row>
    <row r="647" spans="1:7" hidden="1" x14ac:dyDescent="0.4">
      <c r="A647" t="e" vm="642">
        <v>#VALUE!</v>
      </c>
      <c r="B647" t="s">
        <v>641</v>
      </c>
      <c r="C647" t="str">
        <f t="shared" si="21"/>
        <v>JPY </v>
      </c>
      <c r="D647" s="2">
        <v>2.9999999999999997E-4</v>
      </c>
      <c r="E647" s="2">
        <f t="shared" si="20"/>
        <v>3.2729653065677924E-4</v>
      </c>
      <c r="F647" s="3" cm="1">
        <f t="array" ref="F647">_FV(A647,"Beta")</f>
        <v>1.3209</v>
      </c>
      <c r="G647" t="s">
        <v>946</v>
      </c>
    </row>
    <row r="648" spans="1:7" hidden="1" x14ac:dyDescent="0.4">
      <c r="A648" t="e" vm="643">
        <v>#VALUE!</v>
      </c>
      <c r="B648" t="s">
        <v>642</v>
      </c>
      <c r="C648" t="str">
        <f t="shared" si="21"/>
        <v>JPY </v>
      </c>
      <c r="D648" s="2">
        <v>2.9999999999999997E-4</v>
      </c>
      <c r="E648" s="2">
        <f t="shared" si="20"/>
        <v>3.2729653065677924E-4</v>
      </c>
      <c r="F648" s="3" cm="1">
        <f t="array" ref="F648">_FV(A648,"Beta")</f>
        <v>1.1471</v>
      </c>
      <c r="G648" t="s">
        <v>946</v>
      </c>
    </row>
    <row r="649" spans="1:7" hidden="1" x14ac:dyDescent="0.4">
      <c r="A649" t="e" vm="644">
        <v>#VALUE!</v>
      </c>
      <c r="B649" t="s">
        <v>643</v>
      </c>
      <c r="C649" t="str">
        <f t="shared" si="21"/>
        <v>SEK </v>
      </c>
      <c r="D649" s="2">
        <v>2.9999999999999997E-4</v>
      </c>
      <c r="E649" s="2">
        <f t="shared" si="20"/>
        <v>3.2729653065677924E-4</v>
      </c>
      <c r="F649" s="3" cm="1">
        <f t="array" ref="F649">_FV(A649,"Beta")</f>
        <v>0.72309999999999997</v>
      </c>
      <c r="G649" t="str" cm="1">
        <f t="array" ref="G649">_FV(A649,"Exchange")</f>
        <v>NASDAQ Stockholm</v>
      </c>
    </row>
    <row r="650" spans="1:7" hidden="1" x14ac:dyDescent="0.4">
      <c r="A650" t="e" vm="645">
        <v>#VALUE!</v>
      </c>
      <c r="B650" t="s">
        <v>644</v>
      </c>
      <c r="C650" t="str">
        <f t="shared" si="21"/>
        <v>JPY </v>
      </c>
      <c r="D650" s="2">
        <v>2.9999999999999997E-4</v>
      </c>
      <c r="E650" s="2">
        <f t="shared" si="20"/>
        <v>3.2729653065677924E-4</v>
      </c>
      <c r="F650" s="3" cm="1">
        <f t="array" ref="F650">_FV(A650,"Beta")</f>
        <v>0.81759999999999999</v>
      </c>
      <c r="G650" t="s">
        <v>946</v>
      </c>
    </row>
    <row r="651" spans="1:7" hidden="1" x14ac:dyDescent="0.4">
      <c r="A651" t="e" vm="646">
        <v>#VALUE!</v>
      </c>
      <c r="B651" t="s">
        <v>645</v>
      </c>
      <c r="C651" t="s">
        <v>858</v>
      </c>
      <c r="D651" s="2">
        <v>2.9999999999999997E-4</v>
      </c>
      <c r="E651" s="2">
        <f t="shared" si="20"/>
        <v>3.2729653065677924E-4</v>
      </c>
      <c r="F651" s="3" cm="1">
        <f t="array" ref="F651">_FV(A651,"Beta")</f>
        <v>0.88829999999999998</v>
      </c>
      <c r="G651" t="str" cm="1">
        <f t="array" ref="G651">_FV(A651,"Exchange")</f>
        <v>Nasdaq Stock Market</v>
      </c>
    </row>
    <row r="652" spans="1:7" hidden="1" x14ac:dyDescent="0.4">
      <c r="A652" t="e" vm="647">
        <v>#VALUE!</v>
      </c>
      <c r="B652" t="s">
        <v>646</v>
      </c>
      <c r="C652" t="s">
        <v>858</v>
      </c>
      <c r="D652" s="2">
        <v>2.9999999999999997E-4</v>
      </c>
      <c r="E652" s="2">
        <f t="shared" si="20"/>
        <v>3.2729653065677924E-4</v>
      </c>
      <c r="F652" s="3" cm="1">
        <f t="array" ref="F652">_FV(A652,"Beta")</f>
        <v>2.1844000000000001</v>
      </c>
      <c r="G652" t="str" cm="1">
        <f t="array" ref="G652">_FV(A652,"Exchange")</f>
        <v>New York Stock Exchange</v>
      </c>
    </row>
    <row r="653" spans="1:7" hidden="1" x14ac:dyDescent="0.4">
      <c r="A653" t="e" vm="648">
        <v>#VALUE!</v>
      </c>
      <c r="B653" t="s">
        <v>647</v>
      </c>
      <c r="C653" t="s">
        <v>858</v>
      </c>
      <c r="D653" s="2">
        <v>2.9999999999999997E-4</v>
      </c>
      <c r="E653" s="2">
        <f t="shared" si="20"/>
        <v>3.2729653065677924E-4</v>
      </c>
      <c r="F653" s="3" cm="1">
        <f t="array" ref="F653">_FV(A653,"Beta")</f>
        <v>0.90890000000000004</v>
      </c>
      <c r="G653" t="str" cm="1">
        <f t="array" ref="G653">_FV(A653,"Exchange")</f>
        <v>New York Stock Exchange</v>
      </c>
    </row>
    <row r="654" spans="1:7" hidden="1" x14ac:dyDescent="0.4">
      <c r="A654" t="e" vm="649">
        <v>#VALUE!</v>
      </c>
      <c r="B654" t="s">
        <v>648</v>
      </c>
      <c r="C654" t="s">
        <v>858</v>
      </c>
      <c r="D654" s="2">
        <v>2.9999999999999997E-4</v>
      </c>
      <c r="E654" s="2">
        <f t="shared" si="20"/>
        <v>3.2729653065677924E-4</v>
      </c>
      <c r="F654" s="3" cm="1">
        <f t="array" ref="F654">_FV(A654,"Beta")</f>
        <v>1.8632</v>
      </c>
      <c r="G654" t="str" cm="1">
        <f t="array" ref="G654">_FV(A654,"Exchange")</f>
        <v>Nasdaq Stock Market</v>
      </c>
    </row>
    <row r="655" spans="1:7" hidden="1" x14ac:dyDescent="0.4">
      <c r="A655" t="e" vm="650">
        <v>#VALUE!</v>
      </c>
      <c r="B655" t="s">
        <v>649</v>
      </c>
      <c r="C655" t="s">
        <v>858</v>
      </c>
      <c r="D655" s="2">
        <v>2.9999999999999997E-4</v>
      </c>
      <c r="E655" s="2">
        <f t="shared" si="20"/>
        <v>3.2729653065677924E-4</v>
      </c>
      <c r="F655" s="3" cm="1">
        <f t="array" ref="F655">_FV(A655,"Beta")</f>
        <v>0.70989999999999998</v>
      </c>
      <c r="G655" t="str" cm="1">
        <f t="array" ref="G655">_FV(A655,"Exchange")</f>
        <v>Nasdaq Stock Market</v>
      </c>
    </row>
    <row r="656" spans="1:7" hidden="1" x14ac:dyDescent="0.4">
      <c r="A656" t="e" vm="651">
        <v>#VALUE!</v>
      </c>
      <c r="B656" t="s">
        <v>650</v>
      </c>
      <c r="C656" t="s">
        <v>858</v>
      </c>
      <c r="D656" s="2">
        <v>2.9999999999999997E-4</v>
      </c>
      <c r="E656" s="2">
        <f t="shared" si="20"/>
        <v>3.2729653065677924E-4</v>
      </c>
      <c r="F656" s="3" cm="1">
        <f t="array" ref="F656">_FV(A656,"Beta")</f>
        <v>0.96760000000000002</v>
      </c>
      <c r="G656" t="str" cm="1">
        <f t="array" ref="G656">_FV(A656,"Exchange")</f>
        <v>Nasdaq Stock Market</v>
      </c>
    </row>
    <row r="657" spans="1:7" hidden="1" x14ac:dyDescent="0.4">
      <c r="A657" t="e" vm="652">
        <v>#VALUE!</v>
      </c>
      <c r="B657" t="s">
        <v>651</v>
      </c>
      <c r="C657" t="s">
        <v>858</v>
      </c>
      <c r="D657" s="2">
        <v>2.9999999999999997E-4</v>
      </c>
      <c r="E657" s="2">
        <f t="shared" si="20"/>
        <v>3.2729653065677924E-4</v>
      </c>
      <c r="F657" s="3" cm="1">
        <f t="array" ref="F657">_FV(A657,"Beta")</f>
        <v>0.66239999999999999</v>
      </c>
      <c r="G657" t="str" cm="1">
        <f t="array" ref="G657">_FV(A657,"Exchange")</f>
        <v>New York Stock Exchange</v>
      </c>
    </row>
    <row r="658" spans="1:7" hidden="1" x14ac:dyDescent="0.4">
      <c r="A658" t="e" vm="653">
        <v>#VALUE!</v>
      </c>
      <c r="B658" t="s">
        <v>652</v>
      </c>
      <c r="C658" t="s">
        <v>858</v>
      </c>
      <c r="D658" s="2">
        <v>2.9999999999999997E-4</v>
      </c>
      <c r="E658" s="2">
        <f t="shared" si="20"/>
        <v>3.2729653065677924E-4</v>
      </c>
      <c r="F658" s="3" cm="1">
        <f t="array" ref="F658">_FV(A658,"Beta")</f>
        <v>1.0179</v>
      </c>
      <c r="G658" t="str" cm="1">
        <f t="array" ref="G658">_FV(A658,"Exchange")</f>
        <v>Nasdaq Stock Market</v>
      </c>
    </row>
    <row r="659" spans="1:7" hidden="1" x14ac:dyDescent="0.4">
      <c r="A659" t="e" vm="654">
        <v>#VALUE!</v>
      </c>
      <c r="B659" t="s">
        <v>653</v>
      </c>
      <c r="C659" t="s">
        <v>858</v>
      </c>
      <c r="D659" s="2">
        <v>2.9999999999999997E-4</v>
      </c>
      <c r="E659" s="2">
        <f t="shared" si="20"/>
        <v>3.2729653065677924E-4</v>
      </c>
      <c r="F659" s="3" cm="1">
        <f t="array" ref="F659">_FV(A659,"Beta")</f>
        <v>1.2583</v>
      </c>
      <c r="G659" t="str" cm="1">
        <f t="array" ref="G659">_FV(A659,"Exchange")</f>
        <v>New York Stock Exchange</v>
      </c>
    </row>
    <row r="660" spans="1:7" hidden="1" x14ac:dyDescent="0.4">
      <c r="A660" t="e" vm="655">
        <v>#VALUE!</v>
      </c>
      <c r="B660" t="s">
        <v>654</v>
      </c>
      <c r="C660" t="s">
        <v>858</v>
      </c>
      <c r="D660" s="2">
        <v>2.9999999999999997E-4</v>
      </c>
      <c r="E660" s="2">
        <f t="shared" si="20"/>
        <v>3.2729653065677924E-4</v>
      </c>
      <c r="F660" s="3" cm="1">
        <f t="array" ref="F660">_FV(A660,"Beta")</f>
        <v>1.3248</v>
      </c>
      <c r="G660" t="str" cm="1">
        <f t="array" ref="G660">_FV(A660,"Exchange")</f>
        <v>Australian Securities Exchange</v>
      </c>
    </row>
    <row r="661" spans="1:7" hidden="1" x14ac:dyDescent="0.4">
      <c r="A661" t="e" vm="656">
        <v>#VALUE!</v>
      </c>
      <c r="B661" t="s">
        <v>655</v>
      </c>
      <c r="C661" t="str">
        <f t="shared" si="21"/>
        <v>CAD </v>
      </c>
      <c r="D661" s="2">
        <v>2.9999999999999997E-4</v>
      </c>
      <c r="E661" s="2">
        <f t="shared" si="20"/>
        <v>3.2729653065677924E-4</v>
      </c>
      <c r="F661" s="3" cm="1">
        <f t="array" ref="F661">_FV(A661,"Beta")</f>
        <v>0.18709999999999999</v>
      </c>
      <c r="G661" t="s">
        <v>882</v>
      </c>
    </row>
    <row r="662" spans="1:7" hidden="1" x14ac:dyDescent="0.4">
      <c r="A662" t="e" vm="657">
        <v>#VALUE!</v>
      </c>
      <c r="B662" t="s">
        <v>656</v>
      </c>
      <c r="C662" t="str">
        <f t="shared" si="21"/>
        <v>GBX </v>
      </c>
      <c r="D662" s="2">
        <v>2.9999999999999997E-4</v>
      </c>
      <c r="E662" s="2">
        <f t="shared" si="20"/>
        <v>3.2729653065677924E-4</v>
      </c>
      <c r="F662" s="3" cm="1">
        <f t="array" ref="F662">_FV(A662,"Beta")</f>
        <v>0.63449999999999995</v>
      </c>
      <c r="G662" t="s">
        <v>873</v>
      </c>
    </row>
    <row r="663" spans="1:7" hidden="1" x14ac:dyDescent="0.4">
      <c r="A663" t="e" vm="658">
        <v>#VALUE!</v>
      </c>
      <c r="B663" t="s">
        <v>657</v>
      </c>
      <c r="C663" t="str">
        <f t="shared" si="21"/>
        <v>JPY </v>
      </c>
      <c r="D663" s="2">
        <v>2.9999999999999997E-4</v>
      </c>
      <c r="E663" s="2">
        <f t="shared" si="20"/>
        <v>3.2729653065677924E-4</v>
      </c>
      <c r="F663" s="3" cm="1">
        <f t="array" ref="F663">_FV(A663,"Beta")</f>
        <v>0.28249999999999997</v>
      </c>
      <c r="G663" t="s">
        <v>946</v>
      </c>
    </row>
    <row r="664" spans="1:7" hidden="1" x14ac:dyDescent="0.4">
      <c r="A664" t="e" vm="659">
        <v>#VALUE!</v>
      </c>
      <c r="B664" t="s">
        <v>658</v>
      </c>
      <c r="C664" t="str">
        <f t="shared" si="21"/>
        <v>JPY </v>
      </c>
      <c r="D664" s="2">
        <v>2.9999999999999997E-4</v>
      </c>
      <c r="E664" s="2">
        <f t="shared" si="20"/>
        <v>3.2729653065677924E-4</v>
      </c>
      <c r="F664" s="3" cm="1">
        <f t="array" ref="F664">_FV(A664,"Beta")</f>
        <v>1.3838999999999999</v>
      </c>
      <c r="G664" t="s">
        <v>946</v>
      </c>
    </row>
    <row r="665" spans="1:7" hidden="1" x14ac:dyDescent="0.4">
      <c r="A665" t="e" vm="660">
        <v>#VALUE!</v>
      </c>
      <c r="B665" t="s">
        <v>659</v>
      </c>
      <c r="C665" t="str">
        <f t="shared" si="21"/>
        <v>JPY </v>
      </c>
      <c r="D665" s="2">
        <v>2.9999999999999997E-4</v>
      </c>
      <c r="E665" s="2">
        <f t="shared" si="20"/>
        <v>3.2729653065677924E-4</v>
      </c>
      <c r="F665" s="3" cm="1">
        <f t="array" ref="F665">_FV(A665,"Beta")</f>
        <v>0.71719999999999995</v>
      </c>
      <c r="G665" t="s">
        <v>946</v>
      </c>
    </row>
    <row r="666" spans="1:7" hidden="1" x14ac:dyDescent="0.4">
      <c r="A666" t="e" vm="661">
        <v>#VALUE!</v>
      </c>
      <c r="B666" t="s">
        <v>463</v>
      </c>
      <c r="C666" t="str">
        <f t="shared" si="21"/>
        <v>JPY </v>
      </c>
      <c r="D666" s="2">
        <v>2.9999999999999997E-4</v>
      </c>
      <c r="E666" s="2">
        <f t="shared" si="20"/>
        <v>3.2729653065677924E-4</v>
      </c>
      <c r="F666" s="3" cm="1">
        <f t="array" ref="F666">_FV(A666,"Beta")</f>
        <v>1.1687000000000001</v>
      </c>
      <c r="G666" t="s">
        <v>946</v>
      </c>
    </row>
    <row r="667" spans="1:7" hidden="1" x14ac:dyDescent="0.4">
      <c r="A667" t="e" vm="662">
        <v>#VALUE!</v>
      </c>
      <c r="B667" t="s">
        <v>660</v>
      </c>
      <c r="C667" t="str">
        <f t="shared" si="21"/>
        <v>AUD </v>
      </c>
      <c r="D667" s="2">
        <v>2.9999999999999997E-4</v>
      </c>
      <c r="E667" s="2">
        <f t="shared" si="20"/>
        <v>3.2729653065677924E-4</v>
      </c>
      <c r="F667" s="3" cm="1">
        <f t="array" ref="F667">_FV(A667,"Beta")</f>
        <v>0.86860000000000004</v>
      </c>
      <c r="G667" t="str" cm="1">
        <f t="array" ref="G667">_FV(A667,"Exchange")</f>
        <v>Australian Securities Exchange</v>
      </c>
    </row>
    <row r="668" spans="1:7" hidden="1" x14ac:dyDescent="0.4">
      <c r="A668" t="e" vm="663">
        <v>#VALUE!</v>
      </c>
      <c r="B668" t="s">
        <v>661</v>
      </c>
      <c r="C668" t="str">
        <f t="shared" si="21"/>
        <v>AUD </v>
      </c>
      <c r="D668" s="2">
        <v>2.9999999999999997E-4</v>
      </c>
      <c r="E668" s="2">
        <f t="shared" si="20"/>
        <v>3.2729653065677924E-4</v>
      </c>
      <c r="F668" s="3" cm="1">
        <f t="array" ref="F668">_FV(A668,"Beta")</f>
        <v>0.69059999999999999</v>
      </c>
      <c r="G668" t="str" cm="1">
        <f t="array" ref="G668">_FV(A668,"Exchange")</f>
        <v>Australian Securities Exchange</v>
      </c>
    </row>
    <row r="669" spans="1:7" hidden="1" x14ac:dyDescent="0.4">
      <c r="A669" t="e" vm="664">
        <v>#VALUE!</v>
      </c>
      <c r="B669" t="s">
        <v>662</v>
      </c>
      <c r="C669" t="str">
        <f t="shared" si="21"/>
        <v>JPY </v>
      </c>
      <c r="D669" s="2">
        <v>2.9999999999999997E-4</v>
      </c>
      <c r="E669" s="2">
        <f t="shared" si="20"/>
        <v>3.2729653065677924E-4</v>
      </c>
      <c r="F669" s="3" cm="1">
        <f t="array" ref="F669">_FV(A669,"Beta")</f>
        <v>1.042</v>
      </c>
      <c r="G669" t="s">
        <v>946</v>
      </c>
    </row>
    <row r="670" spans="1:7" hidden="1" x14ac:dyDescent="0.4">
      <c r="A670" t="e" vm="665">
        <v>#VALUE!</v>
      </c>
      <c r="B670" t="s">
        <v>663</v>
      </c>
      <c r="C670" t="s">
        <v>858</v>
      </c>
      <c r="D670" s="2">
        <v>2.9999999999999997E-4</v>
      </c>
      <c r="E670" s="2">
        <f t="shared" si="20"/>
        <v>3.2729653065677924E-4</v>
      </c>
      <c r="F670" s="3" cm="1">
        <f t="array" ref="F670">_FV(A670,"Beta")</f>
        <v>1.8375999999999999</v>
      </c>
      <c r="G670" t="str" cm="1">
        <f t="array" ref="G670">_FV(A670,"Exchange")</f>
        <v>Nasdaq Stock Market</v>
      </c>
    </row>
    <row r="671" spans="1:7" hidden="1" x14ac:dyDescent="0.4">
      <c r="A671" t="e" vm="666">
        <v>#VALUE!</v>
      </c>
      <c r="B671" t="s">
        <v>664</v>
      </c>
      <c r="C671" t="s">
        <v>858</v>
      </c>
      <c r="D671" s="2">
        <v>2.9999999999999997E-4</v>
      </c>
      <c r="E671" s="2">
        <f t="shared" si="20"/>
        <v>3.2729653065677924E-4</v>
      </c>
      <c r="F671" s="3" cm="1">
        <f t="array" ref="F671">_FV(A671,"Beta")</f>
        <v>1.4379999999999999</v>
      </c>
      <c r="G671" t="str" cm="1">
        <f t="array" ref="G671">_FV(A671,"Exchange")</f>
        <v>Nasdaq Stock Market</v>
      </c>
    </row>
    <row r="672" spans="1:7" hidden="1" x14ac:dyDescent="0.4">
      <c r="A672" t="e" vm="667">
        <v>#VALUE!</v>
      </c>
      <c r="B672" t="s">
        <v>665</v>
      </c>
      <c r="C672" t="s">
        <v>858</v>
      </c>
      <c r="D672" s="2">
        <v>2.9999999999999997E-4</v>
      </c>
      <c r="E672" s="2">
        <f t="shared" si="20"/>
        <v>3.2729653065677924E-4</v>
      </c>
      <c r="F672" s="3" cm="1">
        <f t="array" ref="F672">_FV(A672,"Beta")</f>
        <v>0.79059999999999997</v>
      </c>
      <c r="G672" t="str" cm="1">
        <f t="array" ref="G672">_FV(A672,"Exchange")</f>
        <v>Nasdaq Stock Market</v>
      </c>
    </row>
    <row r="673" spans="1:7" hidden="1" x14ac:dyDescent="0.4">
      <c r="A673" t="e" vm="668">
        <v>#VALUE!</v>
      </c>
      <c r="B673" t="s">
        <v>666</v>
      </c>
      <c r="C673" t="s">
        <v>858</v>
      </c>
      <c r="D673" s="2">
        <v>2.9999999999999997E-4</v>
      </c>
      <c r="E673" s="2">
        <f t="shared" si="20"/>
        <v>3.2729653065677924E-4</v>
      </c>
      <c r="F673" s="3" cm="1">
        <f t="array" ref="F673">_FV(A673,"Beta")</f>
        <v>0.61819999999999997</v>
      </c>
      <c r="G673" t="str" cm="1">
        <f t="array" ref="G673">_FV(A673,"Exchange")</f>
        <v>New York Stock Exchange</v>
      </c>
    </row>
    <row r="674" spans="1:7" hidden="1" x14ac:dyDescent="0.4">
      <c r="A674" t="e" vm="669">
        <v>#VALUE!</v>
      </c>
      <c r="B674" t="s">
        <v>667</v>
      </c>
      <c r="C674" t="s">
        <v>858</v>
      </c>
      <c r="D674" s="2">
        <v>2.9999999999999997E-4</v>
      </c>
      <c r="E674" s="2">
        <f t="shared" si="20"/>
        <v>3.2729653065677924E-4</v>
      </c>
      <c r="F674" s="3" cm="1">
        <f t="array" ref="F674">_FV(A674,"Beta")</f>
        <v>1.6359999999999999</v>
      </c>
      <c r="G674" t="str" cm="1">
        <f t="array" ref="G674">_FV(A674,"Exchange")</f>
        <v>New York Stock Exchange</v>
      </c>
    </row>
    <row r="675" spans="1:7" hidden="1" x14ac:dyDescent="0.4">
      <c r="A675" t="e" vm="670">
        <v>#VALUE!</v>
      </c>
      <c r="B675" t="s">
        <v>668</v>
      </c>
      <c r="C675" t="str">
        <f t="shared" si="21"/>
        <v>CHF </v>
      </c>
      <c r="D675" s="2">
        <v>2.9999999999999997E-4</v>
      </c>
      <c r="E675" s="2">
        <f t="shared" si="20"/>
        <v>3.2729653065677924E-4</v>
      </c>
      <c r="F675" s="3" cm="1">
        <f t="array" ref="F675">_FV(A675,"Beta")</f>
        <v>1.8068</v>
      </c>
      <c r="G675" t="str" cm="1">
        <f t="array" ref="G675">_FV(A675,"Exchange")</f>
        <v>SIX Swiss Exchange</v>
      </c>
    </row>
    <row r="676" spans="1:7" hidden="1" x14ac:dyDescent="0.4">
      <c r="A676" t="e" vm="671">
        <v>#VALUE!</v>
      </c>
      <c r="B676" t="s">
        <v>669</v>
      </c>
      <c r="C676" t="s">
        <v>858</v>
      </c>
      <c r="D676" s="2">
        <v>2.9999999999999997E-4</v>
      </c>
      <c r="E676" s="2">
        <f t="shared" si="20"/>
        <v>3.2729653065677924E-4</v>
      </c>
      <c r="F676" s="3" cm="1">
        <f t="array" ref="F676">_FV(A676,"Beta")</f>
        <v>0.98799999999999999</v>
      </c>
      <c r="G676" t="str" cm="1">
        <f t="array" ref="G676">_FV(A676,"Exchange")</f>
        <v>New York Stock Exchange</v>
      </c>
    </row>
    <row r="677" spans="1:7" hidden="1" x14ac:dyDescent="0.4">
      <c r="A677" t="e" vm="672">
        <v>#VALUE!</v>
      </c>
      <c r="B677" t="s">
        <v>670</v>
      </c>
      <c r="C677" t="str">
        <f t="shared" si="21"/>
        <v>EUR </v>
      </c>
      <c r="D677" s="2">
        <v>2.9999999999999997E-4</v>
      </c>
      <c r="E677" s="2">
        <f t="shared" si="20"/>
        <v>3.2729653065677924E-4</v>
      </c>
      <c r="F677" s="3" cm="1">
        <f t="array" ref="F677">_FV(A677,"Beta")</f>
        <v>0.66010000000000002</v>
      </c>
      <c r="G677" t="str" cm="1">
        <f t="array" ref="G677">_FV(A677,"Exchange")</f>
        <v>Deutsche Boerse AG</v>
      </c>
    </row>
    <row r="678" spans="1:7" x14ac:dyDescent="0.4">
      <c r="A678" t="e" vm="673">
        <v>#VALUE!</v>
      </c>
      <c r="B678" t="s">
        <v>671</v>
      </c>
      <c r="C678" t="str">
        <f t="shared" si="21"/>
        <v>EUR </v>
      </c>
      <c r="D678" s="2">
        <v>2.9999999999999997E-4</v>
      </c>
      <c r="E678" s="2">
        <f t="shared" si="20"/>
        <v>3.2729653065677924E-4</v>
      </c>
      <c r="F678" s="3" cm="1">
        <f t="array" ref="F678">_FV(A678,"Beta")</f>
        <v>0.89129999999999998</v>
      </c>
      <c r="G678" t="str" cm="1">
        <f t="array" ref="G678">_FV(A678,"Exchange")</f>
        <v>Euronext Amsterdam</v>
      </c>
    </row>
    <row r="679" spans="1:7" hidden="1" x14ac:dyDescent="0.4">
      <c r="A679" t="e" vm="674">
        <v>#VALUE!</v>
      </c>
      <c r="B679" t="s">
        <v>672</v>
      </c>
      <c r="C679" t="s">
        <v>858</v>
      </c>
      <c r="D679" s="2">
        <v>2.9999999999999997E-4</v>
      </c>
      <c r="E679" s="2">
        <f t="shared" si="20"/>
        <v>3.2729653065677924E-4</v>
      </c>
      <c r="F679" s="3" cm="1">
        <f t="array" ref="F679">_FV(A679,"Beta")</f>
        <v>1.4789000000000001</v>
      </c>
      <c r="G679" t="str" cm="1">
        <f t="array" ref="G679">_FV(A679,"Exchange")</f>
        <v>Nasdaq Stock Market</v>
      </c>
    </row>
    <row r="680" spans="1:7" hidden="1" x14ac:dyDescent="0.4">
      <c r="A680" t="e" vm="675">
        <v>#VALUE!</v>
      </c>
      <c r="B680" t="s">
        <v>673</v>
      </c>
      <c r="C680" t="s">
        <v>858</v>
      </c>
      <c r="D680" s="2">
        <v>2.9999999999999997E-4</v>
      </c>
      <c r="E680" s="2">
        <f t="shared" si="20"/>
        <v>3.2729653065677924E-4</v>
      </c>
      <c r="F680" s="3" cm="1">
        <f t="array" ref="F680">_FV(A680,"Beta")</f>
        <v>0.91669999999999996</v>
      </c>
      <c r="G680" t="str" cm="1">
        <f t="array" ref="G680">_FV(A680,"Exchange")</f>
        <v>New York Stock Exchange</v>
      </c>
    </row>
    <row r="681" spans="1:7" hidden="1" x14ac:dyDescent="0.4">
      <c r="A681" t="e" vm="676">
        <v>#VALUE!</v>
      </c>
      <c r="B681" t="s">
        <v>674</v>
      </c>
      <c r="C681" t="s">
        <v>858</v>
      </c>
      <c r="D681" s="2">
        <v>2.9999999999999997E-4</v>
      </c>
      <c r="E681" s="2">
        <f t="shared" si="20"/>
        <v>3.2729653065677924E-4</v>
      </c>
      <c r="F681" s="3" cm="1">
        <f t="array" ref="F681">_FV(A681,"Beta")</f>
        <v>1.3502000000000001</v>
      </c>
      <c r="G681" t="str" cm="1">
        <f t="array" ref="G681">_FV(A681,"Exchange")</f>
        <v>New York Stock Exchange</v>
      </c>
    </row>
    <row r="682" spans="1:7" hidden="1" x14ac:dyDescent="0.4">
      <c r="A682" t="e" vm="677">
        <v>#VALUE!</v>
      </c>
      <c r="B682" t="s">
        <v>675</v>
      </c>
      <c r="C682" t="s">
        <v>858</v>
      </c>
      <c r="D682" s="2">
        <v>2.9999999999999997E-4</v>
      </c>
      <c r="E682" s="2">
        <f t="shared" si="20"/>
        <v>3.2729653065677924E-4</v>
      </c>
      <c r="F682" s="3" cm="1">
        <f t="array" ref="F682">_FV(A682,"Beta")</f>
        <v>0.40560000000000002</v>
      </c>
      <c r="G682" t="str" cm="1">
        <f t="array" ref="G682">_FV(A682,"Exchange")</f>
        <v>New York Stock Exchange</v>
      </c>
    </row>
    <row r="683" spans="1:7" hidden="1" x14ac:dyDescent="0.4">
      <c r="A683" t="e" vm="678">
        <v>#VALUE!</v>
      </c>
      <c r="B683" t="s">
        <v>676</v>
      </c>
      <c r="C683" t="s">
        <v>858</v>
      </c>
      <c r="D683" s="2">
        <v>2.9999999999999997E-4</v>
      </c>
      <c r="E683" s="2">
        <f t="shared" si="20"/>
        <v>3.2729653065677924E-4</v>
      </c>
      <c r="F683" s="3" cm="1">
        <f t="array" ref="F683">_FV(A683,"Beta")</f>
        <v>1.3105</v>
      </c>
      <c r="G683" t="str" cm="1">
        <f t="array" ref="G683">_FV(A683,"Exchange")</f>
        <v>New York Stock Exchange</v>
      </c>
    </row>
    <row r="684" spans="1:7" hidden="1" x14ac:dyDescent="0.4">
      <c r="A684" t="e" vm="679">
        <v>#VALUE!</v>
      </c>
      <c r="B684" t="s">
        <v>677</v>
      </c>
      <c r="C684" t="str">
        <f t="shared" si="21"/>
        <v>CAD </v>
      </c>
      <c r="D684" s="2">
        <v>2.9999999999999997E-4</v>
      </c>
      <c r="E684" s="2">
        <f t="shared" si="20"/>
        <v>3.2729653065677924E-4</v>
      </c>
      <c r="F684" s="3" cm="1">
        <f t="array" ref="F684">_FV(A684,"Beta")</f>
        <v>1.6409</v>
      </c>
      <c r="G684" t="s">
        <v>882</v>
      </c>
    </row>
    <row r="685" spans="1:7" hidden="1" x14ac:dyDescent="0.4">
      <c r="A685" t="e" vm="680">
        <v>#VALUE!</v>
      </c>
      <c r="B685" t="s">
        <v>678</v>
      </c>
      <c r="C685" t="str">
        <f t="shared" si="21"/>
        <v>CAD </v>
      </c>
      <c r="D685" s="2">
        <v>2.9999999999999997E-4</v>
      </c>
      <c r="E685" s="2">
        <f t="shared" si="20"/>
        <v>3.2729653065677924E-4</v>
      </c>
      <c r="F685" s="3" cm="1">
        <f t="array" ref="F685">_FV(A685,"Beta")</f>
        <v>1.4934000000000001</v>
      </c>
      <c r="G685" t="s">
        <v>882</v>
      </c>
    </row>
    <row r="686" spans="1:7" hidden="1" x14ac:dyDescent="0.4">
      <c r="A686" t="e" vm="681">
        <v>#VALUE!</v>
      </c>
      <c r="B686" t="s">
        <v>679</v>
      </c>
      <c r="C686" t="str">
        <f t="shared" si="21"/>
        <v>GBX </v>
      </c>
      <c r="D686" s="2">
        <v>2.9999999999999997E-4</v>
      </c>
      <c r="E686" s="2">
        <f t="shared" si="20"/>
        <v>3.2729653065677924E-4</v>
      </c>
      <c r="F686" s="3" cm="1">
        <f t="array" ref="F686">_FV(A686,"Beta")</f>
        <v>1.4479</v>
      </c>
      <c r="G686" t="s">
        <v>873</v>
      </c>
    </row>
    <row r="687" spans="1:7" hidden="1" x14ac:dyDescent="0.4">
      <c r="A687" t="e" vm="682">
        <v>#VALUE!</v>
      </c>
      <c r="B687" t="s">
        <v>680</v>
      </c>
      <c r="C687" t="str">
        <f t="shared" si="21"/>
        <v>JPY </v>
      </c>
      <c r="D687" s="2">
        <v>2.9999999999999997E-4</v>
      </c>
      <c r="E687" s="2">
        <f t="shared" si="20"/>
        <v>3.2729653065677924E-4</v>
      </c>
      <c r="F687" s="3" cm="1">
        <f t="array" ref="F687">_FV(A687,"Beta")</f>
        <v>0.73680000000000001</v>
      </c>
      <c r="G687" t="s">
        <v>946</v>
      </c>
    </row>
    <row r="688" spans="1:7" hidden="1" x14ac:dyDescent="0.4">
      <c r="A688" t="e" vm="683">
        <v>#VALUE!</v>
      </c>
      <c r="B688" t="s">
        <v>681</v>
      </c>
      <c r="C688" t="str">
        <f t="shared" si="21"/>
        <v>JPY </v>
      </c>
      <c r="D688" s="2">
        <v>2.9999999999999997E-4</v>
      </c>
      <c r="E688" s="2">
        <f t="shared" si="20"/>
        <v>3.2729653065677924E-4</v>
      </c>
      <c r="F688" s="3" cm="1">
        <f t="array" ref="F688">_FV(A688,"Beta")</f>
        <v>1.6286</v>
      </c>
      <c r="G688" t="s">
        <v>946</v>
      </c>
    </row>
    <row r="689" spans="1:7" hidden="1" x14ac:dyDescent="0.4">
      <c r="A689" t="e" vm="684">
        <v>#VALUE!</v>
      </c>
      <c r="B689" t="s">
        <v>682</v>
      </c>
      <c r="C689" t="str">
        <f t="shared" si="21"/>
        <v>GBX </v>
      </c>
      <c r="D689" s="2">
        <v>2.9999999999999997E-4</v>
      </c>
      <c r="E689" s="2">
        <f t="shared" si="20"/>
        <v>3.2729653065677924E-4</v>
      </c>
      <c r="F689" s="3" cm="1">
        <f t="array" ref="F689">_FV(A689,"Beta")</f>
        <v>0.73660000000000003</v>
      </c>
      <c r="G689" t="s">
        <v>873</v>
      </c>
    </row>
    <row r="690" spans="1:7" hidden="1" x14ac:dyDescent="0.4">
      <c r="A690" t="e" vm="685">
        <v>#VALUE!</v>
      </c>
      <c r="B690" t="s">
        <v>683</v>
      </c>
      <c r="C690" t="str">
        <f t="shared" si="21"/>
        <v>EUR </v>
      </c>
      <c r="D690" s="2">
        <v>2.9999999999999997E-4</v>
      </c>
      <c r="E690" s="2">
        <f t="shared" si="20"/>
        <v>3.2729653065677924E-4</v>
      </c>
      <c r="F690" s="3" cm="1">
        <f t="array" ref="F690">_FV(A690,"Beta")</f>
        <v>1.8380000000000001</v>
      </c>
      <c r="G690" t="str" cm="1">
        <f t="array" ref="G690">_FV(A690,"Exchange")</f>
        <v>New York Stock Exchange</v>
      </c>
    </row>
    <row r="691" spans="1:7" hidden="1" x14ac:dyDescent="0.4">
      <c r="A691" t="e" vm="686">
        <v>#VALUE!</v>
      </c>
      <c r="B691" t="s">
        <v>684</v>
      </c>
      <c r="C691" t="s">
        <v>858</v>
      </c>
      <c r="D691" s="2">
        <v>2.9999999999999997E-4</v>
      </c>
      <c r="E691" s="2">
        <f t="shared" si="20"/>
        <v>3.2729653065677924E-4</v>
      </c>
      <c r="F691" s="3" cm="1">
        <f t="array" ref="F691">_FV(A691,"Beta")</f>
        <v>1.2381</v>
      </c>
      <c r="G691" t="str" cm="1">
        <f t="array" ref="G691">_FV(A691,"Exchange")</f>
        <v>Nasdaq Stock Market</v>
      </c>
    </row>
    <row r="692" spans="1:7" hidden="1" x14ac:dyDescent="0.4">
      <c r="A692" t="e" vm="687">
        <v>#VALUE!</v>
      </c>
      <c r="B692" t="s">
        <v>685</v>
      </c>
      <c r="C692" t="s">
        <v>858</v>
      </c>
      <c r="D692" s="2">
        <v>2.9999999999999997E-4</v>
      </c>
      <c r="E692" s="2">
        <f t="shared" si="20"/>
        <v>3.2729653065677924E-4</v>
      </c>
      <c r="F692" s="3" cm="1">
        <f t="array" ref="F692">_FV(A692,"Beta")</f>
        <v>1.2971999999999999</v>
      </c>
      <c r="G692" t="str" cm="1">
        <f t="array" ref="G692">_FV(A692,"Exchange")</f>
        <v>Nasdaq Stock Market</v>
      </c>
    </row>
    <row r="693" spans="1:7" hidden="1" x14ac:dyDescent="0.4">
      <c r="A693" t="e" vm="688">
        <v>#VALUE!</v>
      </c>
      <c r="B693" t="s">
        <v>686</v>
      </c>
      <c r="C693" t="str">
        <f t="shared" si="21"/>
        <v>EUR </v>
      </c>
      <c r="D693" s="2">
        <v>2.9999999999999997E-4</v>
      </c>
      <c r="E693" s="2">
        <f t="shared" si="20"/>
        <v>3.2729653065677924E-4</v>
      </c>
      <c r="F693" s="3" cm="1">
        <f t="array" ref="F693">_FV(A693,"Beta")</f>
        <v>1.0107999999999999</v>
      </c>
      <c r="G693" t="str" cm="1">
        <f t="array" ref="G693">_FV(A693,"Exchange")</f>
        <v>Euronext Lisbon</v>
      </c>
    </row>
    <row r="694" spans="1:7" hidden="1" x14ac:dyDescent="0.4">
      <c r="A694" t="e" vm="689">
        <v>#VALUE!</v>
      </c>
      <c r="B694" t="s">
        <v>687</v>
      </c>
      <c r="C694" t="s">
        <v>858</v>
      </c>
      <c r="D694" s="2">
        <v>2.9999999999999997E-4</v>
      </c>
      <c r="E694" s="2">
        <f t="shared" si="20"/>
        <v>3.2729653065677924E-4</v>
      </c>
      <c r="F694" s="3" cm="1">
        <f t="array" ref="F694">_FV(A694,"Beta")</f>
        <v>1.0182</v>
      </c>
      <c r="G694" t="str" cm="1">
        <f t="array" ref="G694">_FV(A694,"Exchange")</f>
        <v>Nasdaq Stock Market</v>
      </c>
    </row>
    <row r="695" spans="1:7" hidden="1" x14ac:dyDescent="0.4">
      <c r="A695" t="e" vm="690">
        <v>#VALUE!</v>
      </c>
      <c r="B695" t="s">
        <v>688</v>
      </c>
      <c r="C695" t="s">
        <v>858</v>
      </c>
      <c r="D695" s="2">
        <v>2.9999999999999997E-4</v>
      </c>
      <c r="E695" s="2">
        <f t="shared" si="20"/>
        <v>3.2729653065677924E-4</v>
      </c>
      <c r="F695" s="3" cm="1">
        <f t="array" ref="F695">_FV(A695,"Beta")</f>
        <v>1.0741000000000001</v>
      </c>
      <c r="G695" t="str" cm="1">
        <f t="array" ref="G695">_FV(A695,"Exchange")</f>
        <v>New York Stock Exchange</v>
      </c>
    </row>
    <row r="696" spans="1:7" hidden="1" x14ac:dyDescent="0.4">
      <c r="A696" t="e" vm="691">
        <v>#VALUE!</v>
      </c>
      <c r="B696" t="s">
        <v>689</v>
      </c>
      <c r="C696" t="s">
        <v>858</v>
      </c>
      <c r="D696" s="2">
        <v>2.9999999999999997E-4</v>
      </c>
      <c r="E696" s="2">
        <f t="shared" si="20"/>
        <v>3.2729653065677924E-4</v>
      </c>
      <c r="F696" s="3" cm="1">
        <f t="array" ref="F696">_FV(A696,"Beta")</f>
        <v>0.84809999999999997</v>
      </c>
      <c r="G696" t="str" cm="1">
        <f t="array" ref="G696">_FV(A696,"Exchange")</f>
        <v>New York Stock Exchange</v>
      </c>
    </row>
    <row r="697" spans="1:7" hidden="1" x14ac:dyDescent="0.4">
      <c r="A697" t="e" vm="692">
        <v>#VALUE!</v>
      </c>
      <c r="B697" t="s">
        <v>690</v>
      </c>
      <c r="C697" t="s">
        <v>858</v>
      </c>
      <c r="D697" s="2">
        <v>2.9999999999999997E-4</v>
      </c>
      <c r="E697" s="2">
        <f t="shared" si="20"/>
        <v>3.2729653065677924E-4</v>
      </c>
      <c r="F697" s="3" cm="1">
        <f t="array" ref="F697">_FV(A697,"Beta")</f>
        <v>1.3642000000000001</v>
      </c>
      <c r="G697" t="str" cm="1">
        <f t="array" ref="G697">_FV(A697,"Exchange")</f>
        <v>New York Stock Exchange</v>
      </c>
    </row>
    <row r="698" spans="1:7" hidden="1" x14ac:dyDescent="0.4">
      <c r="A698" t="e" vm="693">
        <v>#VALUE!</v>
      </c>
      <c r="B698" t="s">
        <v>691</v>
      </c>
      <c r="C698" t="s">
        <v>858</v>
      </c>
      <c r="D698" s="2">
        <v>2.9999999999999997E-4</v>
      </c>
      <c r="E698" s="2">
        <f t="shared" si="20"/>
        <v>3.2729653065677924E-4</v>
      </c>
      <c r="F698" s="3" cm="1">
        <f t="array" ref="F698">_FV(A698,"Beta")</f>
        <v>0.71430000000000005</v>
      </c>
      <c r="G698" t="str" cm="1">
        <f t="array" ref="G698">_FV(A698,"Exchange")</f>
        <v>New York Stock Exchange</v>
      </c>
    </row>
    <row r="699" spans="1:7" hidden="1" x14ac:dyDescent="0.4">
      <c r="A699" t="e" vm="694">
        <v>#VALUE!</v>
      </c>
      <c r="B699" t="s">
        <v>692</v>
      </c>
      <c r="C699" t="s">
        <v>858</v>
      </c>
      <c r="D699" s="2">
        <v>2.9999999999999997E-4</v>
      </c>
      <c r="E699" s="2">
        <f t="shared" si="20"/>
        <v>3.2729653065677924E-4</v>
      </c>
      <c r="F699" s="3" cm="1">
        <f t="array" ref="F699">_FV(A699,"Beta")</f>
        <v>0.86750000000000005</v>
      </c>
      <c r="G699" t="str" cm="1">
        <f t="array" ref="G699">_FV(A699,"Exchange")</f>
        <v>New York Stock Exchange</v>
      </c>
    </row>
    <row r="700" spans="1:7" hidden="1" x14ac:dyDescent="0.4">
      <c r="A700" t="e" vm="695">
        <v>#VALUE!</v>
      </c>
      <c r="B700" t="s">
        <v>693</v>
      </c>
      <c r="C700" t="s">
        <v>858</v>
      </c>
      <c r="D700" s="2">
        <v>2.9999999999999997E-4</v>
      </c>
      <c r="E700" s="2">
        <f t="shared" si="20"/>
        <v>3.2729653065677924E-4</v>
      </c>
      <c r="F700" s="3" cm="1">
        <f t="array" ref="F700">_FV(A700,"Beta")</f>
        <v>1.4602999999999999</v>
      </c>
      <c r="G700" t="str" cm="1">
        <f t="array" ref="G700">_FV(A700,"Exchange")</f>
        <v>New York Stock Exchange</v>
      </c>
    </row>
    <row r="701" spans="1:7" hidden="1" x14ac:dyDescent="0.4">
      <c r="A701" t="e" vm="696">
        <v>#VALUE!</v>
      </c>
      <c r="B701" t="s">
        <v>694</v>
      </c>
      <c r="C701" t="str">
        <f t="shared" si="21"/>
        <v>CHF </v>
      </c>
      <c r="D701" s="2">
        <v>2.9999999999999997E-4</v>
      </c>
      <c r="E701" s="2">
        <f t="shared" si="20"/>
        <v>3.2729653065677924E-4</v>
      </c>
      <c r="F701" s="3" cm="1">
        <f t="array" ref="F701">_FV(A701,"Beta")</f>
        <v>1.3738999999999999</v>
      </c>
      <c r="G701" t="str" cm="1">
        <f t="array" ref="G701">_FV(A701,"Exchange")</f>
        <v>SIX Swiss Exchange</v>
      </c>
    </row>
    <row r="702" spans="1:7" x14ac:dyDescent="0.4">
      <c r="A702" t="e" vm="697">
        <v>#VALUE!</v>
      </c>
      <c r="B702" t="s">
        <v>695</v>
      </c>
      <c r="C702" t="str">
        <f t="shared" si="21"/>
        <v>EUR </v>
      </c>
      <c r="D702" s="2">
        <v>2.9999999999999997E-4</v>
      </c>
      <c r="E702" s="2">
        <f t="shared" si="20"/>
        <v>3.2729653065677924E-4</v>
      </c>
      <c r="F702" s="3" cm="1">
        <f t="array" ref="F702">_FV(A702,"Beta")</f>
        <v>1.1028</v>
      </c>
      <c r="G702" t="str" cm="1">
        <f t="array" ref="G702">_FV(A702,"Exchange")</f>
        <v>Bolsas y Mercados Espanoles</v>
      </c>
    </row>
    <row r="703" spans="1:7" hidden="1" x14ac:dyDescent="0.4">
      <c r="A703" t="e" vm="698">
        <v>#VALUE!</v>
      </c>
      <c r="B703" t="s">
        <v>696</v>
      </c>
      <c r="C703" t="str">
        <f t="shared" si="21"/>
        <v>CHF </v>
      </c>
      <c r="D703" s="2">
        <v>2.9999999999999997E-4</v>
      </c>
      <c r="E703" s="2">
        <f t="shared" si="20"/>
        <v>3.2729653065677924E-4</v>
      </c>
      <c r="F703" s="3" cm="1">
        <f t="array" ref="F703">_FV(A703,"Beta")</f>
        <v>1.4855</v>
      </c>
      <c r="G703" t="str" cm="1">
        <f t="array" ref="G703">_FV(A703,"Exchange")</f>
        <v>SIX Swiss Exchange</v>
      </c>
    </row>
    <row r="704" spans="1:7" hidden="1" x14ac:dyDescent="0.4">
      <c r="A704" t="e" vm="699">
        <v>#VALUE!</v>
      </c>
      <c r="B704" t="s">
        <v>697</v>
      </c>
      <c r="C704" t="str">
        <f t="shared" si="21"/>
        <v>EUR </v>
      </c>
      <c r="D704" s="2">
        <v>2.9999999999999997E-4</v>
      </c>
      <c r="E704" s="2">
        <f t="shared" si="20"/>
        <v>3.2729653065677924E-4</v>
      </c>
      <c r="F704" s="3" cm="1">
        <f t="array" ref="F704">_FV(A704,"Beta")</f>
        <v>1.2467999999999999</v>
      </c>
      <c r="G704" t="str" cm="1">
        <f t="array" ref="G704">_FV(A704,"Exchange")</f>
        <v>Deutsche Boerse AG</v>
      </c>
    </row>
    <row r="705" spans="1:7" hidden="1" x14ac:dyDescent="0.4">
      <c r="A705" t="e" vm="700">
        <v>#VALUE!</v>
      </c>
      <c r="B705" t="s">
        <v>698</v>
      </c>
      <c r="C705" t="str">
        <f t="shared" si="21"/>
        <v>CAD </v>
      </c>
      <c r="D705" s="2">
        <v>2.9999999999999997E-4</v>
      </c>
      <c r="E705" s="2">
        <f t="shared" si="20"/>
        <v>3.2729653065677924E-4</v>
      </c>
      <c r="F705" s="3" cm="1">
        <f t="array" ref="F705">_FV(A705,"Beta")</f>
        <v>1.0843</v>
      </c>
      <c r="G705" t="s">
        <v>882</v>
      </c>
    </row>
    <row r="706" spans="1:7" hidden="1" x14ac:dyDescent="0.4">
      <c r="A706" t="e" vm="701">
        <v>#VALUE!</v>
      </c>
      <c r="B706" t="s">
        <v>699</v>
      </c>
      <c r="C706" t="str">
        <f t="shared" si="21"/>
        <v>EUR </v>
      </c>
      <c r="D706" s="2">
        <v>2.9999999999999997E-4</v>
      </c>
      <c r="E706" s="2">
        <f t="shared" si="20"/>
        <v>3.2729653065677924E-4</v>
      </c>
      <c r="F706" s="3" cm="1">
        <f t="array" ref="F706">_FV(A706,"Beta")</f>
        <v>0.9022</v>
      </c>
      <c r="G706" t="str" cm="1">
        <f t="array" ref="G706">_FV(A706,"Exchange")</f>
        <v>Deutsche Boerse AG</v>
      </c>
    </row>
    <row r="707" spans="1:7" hidden="1" x14ac:dyDescent="0.4">
      <c r="A707" t="e" vm="702">
        <v>#VALUE!</v>
      </c>
      <c r="B707" t="s">
        <v>700</v>
      </c>
      <c r="C707" t="s">
        <v>858</v>
      </c>
      <c r="D707" s="2">
        <v>2.9999999999999997E-4</v>
      </c>
      <c r="E707" s="2">
        <f t="shared" ref="E707:E770" si="22">D707/$D$1</f>
        <v>3.2729653065677924E-4</v>
      </c>
      <c r="F707" s="3" cm="1">
        <f t="array" ref="F707">_FV(A707,"Beta")</f>
        <v>1.38</v>
      </c>
      <c r="G707" t="str" cm="1">
        <f t="array" ref="G707">_FV(A707,"Exchange")</f>
        <v>Nasdaq Stock Market</v>
      </c>
    </row>
    <row r="708" spans="1:7" hidden="1" x14ac:dyDescent="0.4">
      <c r="A708" t="e" vm="703">
        <v>#VALUE!</v>
      </c>
      <c r="B708" t="s">
        <v>701</v>
      </c>
      <c r="C708" t="str">
        <f t="shared" ref="C708:C771" si="23">RIGHT(B708,4)</f>
        <v>JPY </v>
      </c>
      <c r="D708" s="2">
        <v>2.9999999999999997E-4</v>
      </c>
      <c r="E708" s="2">
        <f t="shared" si="22"/>
        <v>3.2729653065677924E-4</v>
      </c>
      <c r="F708" s="3" cm="1">
        <f t="array" ref="F708">_FV(A708,"Beta")</f>
        <v>1.7704</v>
      </c>
      <c r="G708" t="s">
        <v>946</v>
      </c>
    </row>
    <row r="709" spans="1:7" hidden="1" x14ac:dyDescent="0.4">
      <c r="A709" t="e" vm="704">
        <v>#VALUE!</v>
      </c>
      <c r="B709" t="s">
        <v>702</v>
      </c>
      <c r="C709" t="str">
        <f t="shared" si="23"/>
        <v>JPY </v>
      </c>
      <c r="D709" s="2">
        <v>2.9999999999999997E-4</v>
      </c>
      <c r="E709" s="2">
        <f t="shared" si="22"/>
        <v>3.2729653065677924E-4</v>
      </c>
      <c r="F709" s="3" cm="1">
        <f t="array" ref="F709">_FV(A709,"Beta")</f>
        <v>0.17249999999999999</v>
      </c>
      <c r="G709" t="s">
        <v>946</v>
      </c>
    </row>
    <row r="710" spans="1:7" hidden="1" x14ac:dyDescent="0.4">
      <c r="A710" t="e" vm="705">
        <v>#VALUE!</v>
      </c>
      <c r="B710" t="s">
        <v>703</v>
      </c>
      <c r="C710" t="s">
        <v>858</v>
      </c>
      <c r="D710" s="2">
        <v>2.9999999999999997E-4</v>
      </c>
      <c r="E710" s="2">
        <f t="shared" si="22"/>
        <v>3.2729653065677924E-4</v>
      </c>
      <c r="F710" s="3" cm="1">
        <f t="array" ref="F710">_FV(A710,"Beta")</f>
        <v>1.2194</v>
      </c>
      <c r="G710" t="str" cm="1">
        <f t="array" ref="G710">_FV(A710,"Exchange")</f>
        <v>London Stock Exchange</v>
      </c>
    </row>
    <row r="711" spans="1:7" hidden="1" x14ac:dyDescent="0.4">
      <c r="A711" t="e" vm="706">
        <v>#VALUE!</v>
      </c>
      <c r="B711" t="s">
        <v>704</v>
      </c>
      <c r="C711" t="s">
        <v>858</v>
      </c>
      <c r="D711" s="2">
        <v>2.9999999999999997E-4</v>
      </c>
      <c r="E711" s="2">
        <f t="shared" si="22"/>
        <v>3.2729653065677924E-4</v>
      </c>
      <c r="F711" s="3" cm="1">
        <f t="array" ref="F711">_FV(A711,"Beta")</f>
        <v>1.3514999999999999</v>
      </c>
      <c r="G711" t="str" cm="1">
        <f t="array" ref="G711">_FV(A711,"Exchange")</f>
        <v>New York Stock Exchange</v>
      </c>
    </row>
    <row r="712" spans="1:7" hidden="1" x14ac:dyDescent="0.4">
      <c r="A712" t="e" vm="707">
        <v>#VALUE!</v>
      </c>
      <c r="B712" t="s">
        <v>705</v>
      </c>
      <c r="C712" t="str">
        <f t="shared" si="23"/>
        <v>SEK </v>
      </c>
      <c r="D712" s="2">
        <v>2.9999999999999997E-4</v>
      </c>
      <c r="E712" s="2">
        <f t="shared" si="22"/>
        <v>3.2729653065677924E-4</v>
      </c>
      <c r="F712" s="3" cm="1">
        <f t="array" ref="F712">_FV(A712,"Beta")</f>
        <v>0.5444</v>
      </c>
      <c r="G712" t="str" cm="1">
        <f t="array" ref="G712">_FV(A712,"Exchange")</f>
        <v>Deutsche Boerse AG</v>
      </c>
    </row>
    <row r="713" spans="1:7" hidden="1" x14ac:dyDescent="0.4">
      <c r="A713" t="e" vm="708">
        <v>#VALUE!</v>
      </c>
      <c r="B713" t="s">
        <v>706</v>
      </c>
      <c r="C713" t="s">
        <v>858</v>
      </c>
      <c r="D713" s="2">
        <v>2.9999999999999997E-4</v>
      </c>
      <c r="E713" s="2">
        <f t="shared" si="22"/>
        <v>3.2729653065677924E-4</v>
      </c>
      <c r="F713" s="3" cm="1">
        <f t="array" ref="F713">_FV(A713,"Beta")</f>
        <v>1.1041000000000001</v>
      </c>
      <c r="G713" t="str" cm="1">
        <f t="array" ref="G713">_FV(A713,"Exchange")</f>
        <v>Nasdaq Stock Market</v>
      </c>
    </row>
    <row r="714" spans="1:7" hidden="1" x14ac:dyDescent="0.4">
      <c r="A714" t="e" vm="709">
        <v>#VALUE!</v>
      </c>
      <c r="B714" t="s">
        <v>707</v>
      </c>
      <c r="C714" t="str">
        <f t="shared" si="23"/>
        <v>GBX </v>
      </c>
      <c r="D714" s="2">
        <v>2.9999999999999997E-4</v>
      </c>
      <c r="E714" s="2">
        <f t="shared" si="22"/>
        <v>3.2729653065677924E-4</v>
      </c>
      <c r="F714" s="3" cm="1">
        <f t="array" ref="F714">_FV(A714,"Beta")</f>
        <v>1.3049999999999999</v>
      </c>
      <c r="G714" t="s">
        <v>873</v>
      </c>
    </row>
    <row r="715" spans="1:7" x14ac:dyDescent="0.4">
      <c r="A715" t="e" vm="710">
        <v>#VALUE!</v>
      </c>
      <c r="B715" t="s">
        <v>708</v>
      </c>
      <c r="C715" t="str">
        <f t="shared" si="23"/>
        <v>EUR </v>
      </c>
      <c r="D715" s="2">
        <v>2.9999999999999997E-4</v>
      </c>
      <c r="E715" s="2">
        <f t="shared" si="22"/>
        <v>3.2729653065677924E-4</v>
      </c>
      <c r="F715" s="3" cm="1">
        <f t="array" ref="F715">_FV(A715,"Beta")</f>
        <v>1.2419</v>
      </c>
      <c r="G715" t="str" cm="1">
        <f t="array" ref="G715">_FV(A715,"Exchange")</f>
        <v>Euronext Amsterdam</v>
      </c>
    </row>
    <row r="716" spans="1:7" hidden="1" x14ac:dyDescent="0.4">
      <c r="A716" t="e" vm="711">
        <v>#VALUE!</v>
      </c>
      <c r="B716" t="s">
        <v>709</v>
      </c>
      <c r="C716" t="str">
        <f t="shared" si="23"/>
        <v>NOK </v>
      </c>
      <c r="D716" s="2">
        <v>2.9999999999999997E-4</v>
      </c>
      <c r="E716" s="2">
        <f t="shared" si="22"/>
        <v>3.2729653065677924E-4</v>
      </c>
      <c r="F716" s="3" cm="1">
        <f t="array" ref="F716">_FV(A716,"Beta")</f>
        <v>1.1257999999999999</v>
      </c>
      <c r="G716" t="str" cm="1">
        <f t="array" ref="G716">_FV(A716,"Exchange")</f>
        <v>NASDAQ Stockholm</v>
      </c>
    </row>
    <row r="717" spans="1:7" hidden="1" x14ac:dyDescent="0.4">
      <c r="A717" t="e" vm="712">
        <v>#VALUE!</v>
      </c>
      <c r="B717" t="s">
        <v>710</v>
      </c>
      <c r="C717" t="str">
        <f t="shared" si="23"/>
        <v>CAD </v>
      </c>
      <c r="D717" s="2">
        <v>2.9999999999999997E-4</v>
      </c>
      <c r="E717" s="2">
        <f t="shared" si="22"/>
        <v>3.2729653065677924E-4</v>
      </c>
      <c r="F717" s="3" cm="1">
        <f t="array" ref="F717">_FV(A717,"Beta")</f>
        <v>1.673</v>
      </c>
      <c r="G717" t="s">
        <v>882</v>
      </c>
    </row>
    <row r="718" spans="1:7" hidden="1" x14ac:dyDescent="0.4">
      <c r="A718" t="e" vm="713">
        <v>#VALUE!</v>
      </c>
      <c r="B718" t="s">
        <v>711</v>
      </c>
      <c r="C718" t="str">
        <f t="shared" si="23"/>
        <v>EUR </v>
      </c>
      <c r="D718" s="2">
        <v>2.0000000000000001E-4</v>
      </c>
      <c r="E718" s="2">
        <f t="shared" si="22"/>
        <v>2.1819768710451955E-4</v>
      </c>
      <c r="F718" s="3" cm="1">
        <f t="array" ref="F718">_FV(A718,"Beta")</f>
        <v>1.7465999999999999</v>
      </c>
      <c r="G718" t="str" cm="1">
        <f t="array" ref="G718">_FV(A718,"Exchange")</f>
        <v>Euronext Paris</v>
      </c>
    </row>
    <row r="719" spans="1:7" hidden="1" x14ac:dyDescent="0.4">
      <c r="A719" t="e" vm="714">
        <v>#VALUE!</v>
      </c>
      <c r="B719" t="s">
        <v>712</v>
      </c>
      <c r="C719" t="s">
        <v>858</v>
      </c>
      <c r="D719" s="2">
        <v>2.0000000000000001E-4</v>
      </c>
      <c r="E719" s="2">
        <f t="shared" si="22"/>
        <v>2.1819768710451955E-4</v>
      </c>
      <c r="F719" s="3" cm="1">
        <f t="array" ref="F719">_FV(A719,"Beta")</f>
        <v>0.91190000000000004</v>
      </c>
      <c r="G719" t="str" cm="1">
        <f t="array" ref="G719">_FV(A719,"Exchange")</f>
        <v>Nasdaq Stock Market</v>
      </c>
    </row>
    <row r="720" spans="1:7" x14ac:dyDescent="0.4">
      <c r="A720" t="e" vm="715">
        <v>#VALUE!</v>
      </c>
      <c r="B720" t="s">
        <v>713</v>
      </c>
      <c r="C720" t="str">
        <f t="shared" si="23"/>
        <v>EUR </v>
      </c>
      <c r="D720" s="2">
        <v>2.0000000000000001E-4</v>
      </c>
      <c r="E720" s="2">
        <f t="shared" si="22"/>
        <v>2.1819768710451955E-4</v>
      </c>
      <c r="F720" s="3" cm="1">
        <f t="array" ref="F720">_FV(A720,"Beta")</f>
        <v>0.752</v>
      </c>
      <c r="G720" t="str" cm="1">
        <f t="array" ref="G720">_FV(A720,"Exchange")</f>
        <v>Euronext Amsterdam</v>
      </c>
    </row>
    <row r="721" spans="1:7" hidden="1" x14ac:dyDescent="0.4">
      <c r="A721" t="e" vm="716">
        <v>#VALUE!</v>
      </c>
      <c r="B721" t="s">
        <v>714</v>
      </c>
      <c r="C721" t="s">
        <v>858</v>
      </c>
      <c r="D721" s="2">
        <v>2.0000000000000001E-4</v>
      </c>
      <c r="E721" s="2">
        <f t="shared" si="22"/>
        <v>2.1819768710451955E-4</v>
      </c>
      <c r="F721" s="3" cm="1">
        <f t="array" ref="F721">_FV(A721,"Beta")</f>
        <v>0.627</v>
      </c>
      <c r="G721" t="str" cm="1">
        <f t="array" ref="G721">_FV(A721,"Exchange")</f>
        <v>Nasdaq Stock Market</v>
      </c>
    </row>
    <row r="722" spans="1:7" hidden="1" x14ac:dyDescent="0.4">
      <c r="A722" t="e" vm="717">
        <v>#VALUE!</v>
      </c>
      <c r="B722" t="s">
        <v>715</v>
      </c>
      <c r="C722" t="s">
        <v>858</v>
      </c>
      <c r="D722" s="2">
        <v>2.0000000000000001E-4</v>
      </c>
      <c r="E722" s="2">
        <f t="shared" si="22"/>
        <v>2.1819768710451955E-4</v>
      </c>
      <c r="F722" s="3" cm="1">
        <f t="array" ref="F722">_FV(A722,"Beta")</f>
        <v>1.6292</v>
      </c>
      <c r="G722" t="str" cm="1">
        <f t="array" ref="G722">_FV(A722,"Exchange")</f>
        <v>New York Stock Exchange</v>
      </c>
    </row>
    <row r="723" spans="1:7" hidden="1" x14ac:dyDescent="0.4">
      <c r="A723" t="e" vm="718">
        <v>#VALUE!</v>
      </c>
      <c r="B723" t="s">
        <v>716</v>
      </c>
      <c r="C723" t="s">
        <v>858</v>
      </c>
      <c r="D723" s="2">
        <v>2.0000000000000001E-4</v>
      </c>
      <c r="E723" s="2">
        <f t="shared" si="22"/>
        <v>2.1819768710451955E-4</v>
      </c>
      <c r="F723" s="3" cm="1">
        <f t="array" ref="F723">_FV(A723,"Beta")</f>
        <v>0.75460000000000005</v>
      </c>
      <c r="G723" t="str" cm="1">
        <f t="array" ref="G723">_FV(A723,"Exchange")</f>
        <v>New York Stock Exchange</v>
      </c>
    </row>
    <row r="724" spans="1:7" hidden="1" x14ac:dyDescent="0.4">
      <c r="A724" t="e" vm="719">
        <v>#VALUE!</v>
      </c>
      <c r="B724" t="s">
        <v>717</v>
      </c>
      <c r="C724" t="s">
        <v>858</v>
      </c>
      <c r="D724" s="2">
        <v>2.0000000000000001E-4</v>
      </c>
      <c r="E724" s="2">
        <f t="shared" si="22"/>
        <v>2.1819768710451955E-4</v>
      </c>
      <c r="F724" s="3" cm="1">
        <f t="array" ref="F724">_FV(A724,"Beta")</f>
        <v>1.2137</v>
      </c>
      <c r="G724" t="str" cm="1">
        <f t="array" ref="G724">_FV(A724,"Exchange")</f>
        <v>New York Stock Exchange</v>
      </c>
    </row>
    <row r="725" spans="1:7" hidden="1" x14ac:dyDescent="0.4">
      <c r="A725" t="e" vm="720">
        <v>#VALUE!</v>
      </c>
      <c r="B725" t="s">
        <v>718</v>
      </c>
      <c r="C725" t="s">
        <v>858</v>
      </c>
      <c r="D725" s="2">
        <v>2.0000000000000001E-4</v>
      </c>
      <c r="E725" s="2">
        <f t="shared" si="22"/>
        <v>2.1819768710451955E-4</v>
      </c>
      <c r="F725" s="3" cm="1">
        <f t="array" ref="F725">_FV(A725,"Beta")</f>
        <v>1.0286</v>
      </c>
      <c r="G725" t="str" cm="1">
        <f t="array" ref="G725">_FV(A725,"Exchange")</f>
        <v>New York Stock Exchange</v>
      </c>
    </row>
    <row r="726" spans="1:7" hidden="1" x14ac:dyDescent="0.4">
      <c r="A726" t="e" vm="721">
        <v>#VALUE!</v>
      </c>
      <c r="B726" t="s">
        <v>719</v>
      </c>
      <c r="C726" t="s">
        <v>858</v>
      </c>
      <c r="D726" s="2">
        <v>2.0000000000000001E-4</v>
      </c>
      <c r="E726" s="2">
        <f t="shared" si="22"/>
        <v>2.1819768710451955E-4</v>
      </c>
      <c r="F726" s="3" cm="1">
        <f t="array" ref="F726">_FV(A726,"Beta")</f>
        <v>1.3342000000000001</v>
      </c>
      <c r="G726" t="str" cm="1">
        <f t="array" ref="G726">_FV(A726,"Exchange")</f>
        <v>New York Stock Exchange</v>
      </c>
    </row>
    <row r="727" spans="1:7" hidden="1" x14ac:dyDescent="0.4">
      <c r="A727" t="e" vm="722">
        <v>#VALUE!</v>
      </c>
      <c r="B727" t="s">
        <v>720</v>
      </c>
      <c r="C727" t="s">
        <v>858</v>
      </c>
      <c r="D727" s="2">
        <v>2.0000000000000001E-4</v>
      </c>
      <c r="E727" s="2">
        <f t="shared" si="22"/>
        <v>2.1819768710451955E-4</v>
      </c>
      <c r="F727" s="3" cm="1">
        <f t="array" ref="F727">_FV(A727,"Beta")</f>
        <v>1.1485000000000001</v>
      </c>
      <c r="G727" t="str" cm="1">
        <f t="array" ref="G727">_FV(A727,"Exchange")</f>
        <v>Nasdaq Stock Market</v>
      </c>
    </row>
    <row r="728" spans="1:7" hidden="1" x14ac:dyDescent="0.4">
      <c r="A728" t="e" vm="723">
        <v>#VALUE!</v>
      </c>
      <c r="B728" t="s">
        <v>721</v>
      </c>
      <c r="C728" t="str">
        <f t="shared" si="23"/>
        <v>CAD </v>
      </c>
      <c r="D728" s="2">
        <v>2.0000000000000001E-4</v>
      </c>
      <c r="E728" s="2">
        <f t="shared" si="22"/>
        <v>2.1819768710451955E-4</v>
      </c>
      <c r="F728" s="3" cm="1">
        <f t="array" ref="F728">_FV(A728,"Beta")</f>
        <v>0.6452</v>
      </c>
      <c r="G728" t="s">
        <v>882</v>
      </c>
    </row>
    <row r="729" spans="1:7" hidden="1" x14ac:dyDescent="0.4">
      <c r="A729" t="e" vm="724">
        <v>#VALUE!</v>
      </c>
      <c r="B729" t="s">
        <v>722</v>
      </c>
      <c r="C729" t="str">
        <f t="shared" si="23"/>
        <v>JPY </v>
      </c>
      <c r="D729" s="2">
        <v>2.0000000000000001E-4</v>
      </c>
      <c r="E729" s="2">
        <f t="shared" si="22"/>
        <v>2.1819768710451955E-4</v>
      </c>
      <c r="F729" s="3" cm="1">
        <f t="array" ref="F729">_FV(A729,"Beta")</f>
        <v>0.93789999999999996</v>
      </c>
      <c r="G729" t="s">
        <v>946</v>
      </c>
    </row>
    <row r="730" spans="1:7" hidden="1" x14ac:dyDescent="0.4">
      <c r="A730" t="e" vm="725">
        <v>#VALUE!</v>
      </c>
      <c r="B730" t="s">
        <v>723</v>
      </c>
      <c r="C730" t="str">
        <f t="shared" si="23"/>
        <v>JPY </v>
      </c>
      <c r="D730" s="2">
        <v>2.0000000000000001E-4</v>
      </c>
      <c r="E730" s="2">
        <f t="shared" si="22"/>
        <v>2.1819768710451955E-4</v>
      </c>
      <c r="F730" s="3" cm="1">
        <f t="array" ref="F730">_FV(A730,"Beta")</f>
        <v>1.0088999999999999</v>
      </c>
      <c r="G730" t="str" cm="1">
        <f t="array" ref="G730">_FV(A730,"Exchange")</f>
        <v>OTC Markets</v>
      </c>
    </row>
    <row r="731" spans="1:7" hidden="1" x14ac:dyDescent="0.4">
      <c r="A731" t="e" vm="726">
        <v>#VALUE!</v>
      </c>
      <c r="B731" t="s">
        <v>724</v>
      </c>
      <c r="C731" t="str">
        <f t="shared" si="23"/>
        <v>AUD </v>
      </c>
      <c r="D731" s="2">
        <v>2.0000000000000001E-4</v>
      </c>
      <c r="E731" s="2">
        <f t="shared" si="22"/>
        <v>2.1819768710451955E-4</v>
      </c>
      <c r="F731" s="3" cm="1">
        <f t="array" ref="F731">_FV(A731,"Beta")</f>
        <v>1.7316</v>
      </c>
      <c r="G731" t="s">
        <v>861</v>
      </c>
    </row>
    <row r="732" spans="1:7" hidden="1" x14ac:dyDescent="0.4">
      <c r="A732" t="e" vm="727">
        <v>#VALUE!</v>
      </c>
      <c r="B732" t="s">
        <v>725</v>
      </c>
      <c r="C732" t="str">
        <f t="shared" si="23"/>
        <v>JPY </v>
      </c>
      <c r="D732" s="2">
        <v>2.0000000000000001E-4</v>
      </c>
      <c r="E732" s="2">
        <f t="shared" si="22"/>
        <v>2.1819768710451955E-4</v>
      </c>
      <c r="F732" s="3" cm="1">
        <f t="array" ref="F732">_FV(A732,"Beta")</f>
        <v>1.0659000000000001</v>
      </c>
      <c r="G732" t="str" cm="1">
        <f t="array" ref="G732">_FV(A732,"Exchange")</f>
        <v>OTC Markets</v>
      </c>
    </row>
    <row r="733" spans="1:7" hidden="1" x14ac:dyDescent="0.4">
      <c r="A733" t="e" vm="728">
        <v>#VALUE!</v>
      </c>
      <c r="B733" t="s">
        <v>726</v>
      </c>
      <c r="C733" t="str">
        <f t="shared" si="23"/>
        <v>DKK </v>
      </c>
      <c r="D733" s="2">
        <v>2.0000000000000001E-4</v>
      </c>
      <c r="E733" s="2">
        <f t="shared" si="22"/>
        <v>2.1819768710451955E-4</v>
      </c>
      <c r="F733" s="3" cm="1">
        <f t="array" ref="F733">_FV(A733,"Beta")</f>
        <v>1.9161999999999999</v>
      </c>
      <c r="G733" t="str" cm="1">
        <f t="array" ref="G733">_FV(A733,"Exchange")</f>
        <v>OTC Markets</v>
      </c>
    </row>
    <row r="734" spans="1:7" hidden="1" x14ac:dyDescent="0.4">
      <c r="A734" t="e" vm="729">
        <v>#VALUE!</v>
      </c>
      <c r="B734" t="s">
        <v>727</v>
      </c>
      <c r="C734" t="str">
        <f t="shared" si="23"/>
        <v>JPY </v>
      </c>
      <c r="D734" s="2">
        <v>2.0000000000000001E-4</v>
      </c>
      <c r="E734" s="2">
        <f t="shared" si="22"/>
        <v>2.1819768710451955E-4</v>
      </c>
      <c r="F734" s="3" cm="1">
        <f t="array" ref="F734">_FV(A734,"Beta")</f>
        <v>0.96120000000000005</v>
      </c>
      <c r="G734" t="s">
        <v>946</v>
      </c>
    </row>
    <row r="735" spans="1:7" hidden="1" x14ac:dyDescent="0.4">
      <c r="A735" t="e" vm="730">
        <v>#VALUE!</v>
      </c>
      <c r="B735" t="s">
        <v>728</v>
      </c>
      <c r="C735" t="str">
        <f t="shared" si="23"/>
        <v>EUR </v>
      </c>
      <c r="D735" s="2">
        <v>2.0000000000000001E-4</v>
      </c>
      <c r="E735" s="2">
        <f t="shared" si="22"/>
        <v>2.1819768710451955E-4</v>
      </c>
      <c r="F735" s="3" cm="1">
        <f t="array" ref="F735">_FV(A735,"Beta")</f>
        <v>0.99990000000000001</v>
      </c>
      <c r="G735" t="str" cm="1">
        <f t="array" ref="G735">_FV(A735,"Exchange")</f>
        <v>Deutsche Boerse AG</v>
      </c>
    </row>
    <row r="736" spans="1:7" hidden="1" x14ac:dyDescent="0.4">
      <c r="A736" t="e" vm="731">
        <v>#VALUE!</v>
      </c>
      <c r="B736" t="s">
        <v>729</v>
      </c>
      <c r="C736" t="s">
        <v>858</v>
      </c>
      <c r="D736" s="2">
        <v>2.0000000000000001E-4</v>
      </c>
      <c r="E736" s="2">
        <f t="shared" si="22"/>
        <v>2.1819768710451955E-4</v>
      </c>
      <c r="F736" s="3" cm="1">
        <f t="array" ref="F736">_FV(A736,"Beta")</f>
        <v>1.6208</v>
      </c>
      <c r="G736" t="str" cm="1">
        <f t="array" ref="G736">_FV(A736,"Exchange")</f>
        <v>New York Stock Exchange</v>
      </c>
    </row>
    <row r="737" spans="1:7" hidden="1" x14ac:dyDescent="0.4">
      <c r="A737" t="e" vm="732">
        <v>#VALUE!</v>
      </c>
      <c r="B737" t="s">
        <v>730</v>
      </c>
      <c r="C737" t="str">
        <f t="shared" si="23"/>
        <v>JPY </v>
      </c>
      <c r="D737" s="2">
        <v>2.0000000000000001E-4</v>
      </c>
      <c r="E737" s="2">
        <f t="shared" si="22"/>
        <v>2.1819768710451955E-4</v>
      </c>
      <c r="F737" s="3" cm="1">
        <f t="array" ref="F737">_FV(A737,"Beta")</f>
        <v>0.2581</v>
      </c>
      <c r="G737" t="s">
        <v>946</v>
      </c>
    </row>
    <row r="738" spans="1:7" hidden="1" x14ac:dyDescent="0.4">
      <c r="A738" t="e" vm="733">
        <v>#VALUE!</v>
      </c>
      <c r="B738" t="s">
        <v>731</v>
      </c>
      <c r="C738" t="str">
        <f t="shared" si="23"/>
        <v>SEK </v>
      </c>
      <c r="D738" s="2">
        <v>2.0000000000000001E-4</v>
      </c>
      <c r="E738" s="2">
        <f t="shared" si="22"/>
        <v>2.1819768710451955E-4</v>
      </c>
      <c r="F738" s="3" cm="1">
        <f t="array" ref="F738">_FV(A738,"Beta")</f>
        <v>0.2354</v>
      </c>
      <c r="G738" t="str" cm="1">
        <f t="array" ref="G738">_FV(A738,"Exchange")</f>
        <v>OTC Markets</v>
      </c>
    </row>
    <row r="739" spans="1:7" hidden="1" x14ac:dyDescent="0.4">
      <c r="A739" t="e" vm="734">
        <v>#VALUE!</v>
      </c>
      <c r="B739" t="s">
        <v>732</v>
      </c>
      <c r="C739" t="s">
        <v>858</v>
      </c>
      <c r="D739" s="2">
        <v>2.0000000000000001E-4</v>
      </c>
      <c r="E739" s="2">
        <f t="shared" si="22"/>
        <v>2.1819768710451955E-4</v>
      </c>
      <c r="F739" s="3" cm="1">
        <f t="array" ref="F739">_FV(A739,"Beta")</f>
        <v>1.2831999999999999</v>
      </c>
      <c r="G739" t="str" cm="1">
        <f t="array" ref="G739">_FV(A739,"Exchange")</f>
        <v>New York Stock Exchange</v>
      </c>
    </row>
    <row r="740" spans="1:7" hidden="1" x14ac:dyDescent="0.4">
      <c r="A740" t="e" vm="735">
        <v>#VALUE!</v>
      </c>
      <c r="B740" t="s">
        <v>733</v>
      </c>
      <c r="C740" t="s">
        <v>858</v>
      </c>
      <c r="D740" s="2">
        <v>2.0000000000000001E-4</v>
      </c>
      <c r="E740" s="2">
        <f t="shared" si="22"/>
        <v>2.1819768710451955E-4</v>
      </c>
      <c r="F740" s="3" cm="1">
        <f t="array" ref="F740">_FV(A740,"Beta")</f>
        <v>0.99870000000000003</v>
      </c>
      <c r="G740" t="str" cm="1">
        <f t="array" ref="G740">_FV(A740,"Exchange")</f>
        <v>Nasdaq Stock Market</v>
      </c>
    </row>
    <row r="741" spans="1:7" x14ac:dyDescent="0.4">
      <c r="A741" t="e" vm="736">
        <v>#VALUE!</v>
      </c>
      <c r="B741" t="s">
        <v>734</v>
      </c>
      <c r="C741" t="str">
        <f t="shared" si="23"/>
        <v>EUR </v>
      </c>
      <c r="D741" s="2">
        <v>2.0000000000000001E-4</v>
      </c>
      <c r="E741" s="2">
        <f t="shared" si="22"/>
        <v>2.1819768710451955E-4</v>
      </c>
      <c r="F741" s="3" cm="1">
        <f t="array" ref="F741">_FV(A741,"Beta")</f>
        <v>0.3014</v>
      </c>
      <c r="G741" t="str" cm="1">
        <f t="array" ref="G741">_FV(A741,"Exchange")</f>
        <v>Euronext Amsterdam</v>
      </c>
    </row>
    <row r="742" spans="1:7" hidden="1" x14ac:dyDescent="0.4">
      <c r="A742" t="e" vm="737">
        <v>#VALUE!</v>
      </c>
      <c r="B742" t="s">
        <v>735</v>
      </c>
      <c r="C742" t="s">
        <v>858</v>
      </c>
      <c r="D742" s="2">
        <v>2.0000000000000001E-4</v>
      </c>
      <c r="E742" s="2">
        <f t="shared" si="22"/>
        <v>2.1819768710451955E-4</v>
      </c>
      <c r="F742" s="3" cm="1">
        <f t="array" ref="F742">_FV(A742,"Beta")</f>
        <v>0.85119999999999996</v>
      </c>
      <c r="G742" t="str" cm="1">
        <f t="array" ref="G742">_FV(A742,"Exchange")</f>
        <v>Deutsche Boerse AG</v>
      </c>
    </row>
    <row r="743" spans="1:7" hidden="1" x14ac:dyDescent="0.4">
      <c r="A743" t="e" vm="738">
        <v>#VALUE!</v>
      </c>
      <c r="B743" t="s">
        <v>736</v>
      </c>
      <c r="C743" t="s">
        <v>858</v>
      </c>
      <c r="D743" s="2">
        <v>2.0000000000000001E-4</v>
      </c>
      <c r="E743" s="2">
        <f t="shared" si="22"/>
        <v>2.1819768710451955E-4</v>
      </c>
      <c r="F743" s="3" cm="1">
        <f t="array" ref="F743">_FV(A743,"Beta")</f>
        <v>0.72629999999999995</v>
      </c>
      <c r="G743" t="str" cm="1">
        <f t="array" ref="G743">_FV(A743,"Exchange")</f>
        <v>Nasdaq Stock Market</v>
      </c>
    </row>
    <row r="744" spans="1:7" hidden="1" x14ac:dyDescent="0.4">
      <c r="A744" t="e" vm="739">
        <v>#VALUE!</v>
      </c>
      <c r="B744" t="s">
        <v>737</v>
      </c>
      <c r="C744" t="s">
        <v>858</v>
      </c>
      <c r="D744" s="2">
        <v>2.0000000000000001E-4</v>
      </c>
      <c r="E744" s="2">
        <f t="shared" si="22"/>
        <v>2.1819768710451955E-4</v>
      </c>
      <c r="F744" s="3" cm="1">
        <f t="array" ref="F744">_FV(A744,"Beta")</f>
        <v>2.5971000000000002</v>
      </c>
      <c r="G744" t="str" cm="1">
        <f t="array" ref="G744">_FV(A744,"Exchange")</f>
        <v>New York Stock Exchange</v>
      </c>
    </row>
    <row r="745" spans="1:7" hidden="1" x14ac:dyDescent="0.4">
      <c r="A745" t="e" vm="740">
        <v>#VALUE!</v>
      </c>
      <c r="B745" t="s">
        <v>738</v>
      </c>
      <c r="C745" t="s">
        <v>858</v>
      </c>
      <c r="D745" s="2">
        <v>2.0000000000000001E-4</v>
      </c>
      <c r="E745" s="2">
        <f t="shared" si="22"/>
        <v>2.1819768710451955E-4</v>
      </c>
      <c r="F745" s="3" cm="1">
        <f t="array" ref="F745">_FV(A745,"Beta")</f>
        <v>0.85040000000000004</v>
      </c>
      <c r="G745" t="str" cm="1">
        <f t="array" ref="G745">_FV(A745,"Exchange")</f>
        <v>New York Stock Exchange</v>
      </c>
    </row>
    <row r="746" spans="1:7" hidden="1" x14ac:dyDescent="0.4">
      <c r="A746" t="e" vm="741">
        <v>#VALUE!</v>
      </c>
      <c r="B746" t="s">
        <v>739</v>
      </c>
      <c r="C746" t="s">
        <v>858</v>
      </c>
      <c r="D746" s="2">
        <v>2.0000000000000001E-4</v>
      </c>
      <c r="E746" s="2">
        <f t="shared" si="22"/>
        <v>2.1819768710451955E-4</v>
      </c>
      <c r="F746" s="3" cm="1">
        <f t="array" ref="F746">_FV(A746,"Beta")</f>
        <v>0.75109999999999999</v>
      </c>
      <c r="G746" t="str" cm="1">
        <f t="array" ref="G746">_FV(A746,"Exchange")</f>
        <v>New York Stock Exchange</v>
      </c>
    </row>
    <row r="747" spans="1:7" hidden="1" x14ac:dyDescent="0.4">
      <c r="A747" t="e" vm="742">
        <v>#VALUE!</v>
      </c>
      <c r="B747" t="s">
        <v>740</v>
      </c>
      <c r="C747" t="s">
        <v>858</v>
      </c>
      <c r="D747" s="2">
        <v>2.0000000000000001E-4</v>
      </c>
      <c r="E747" s="2">
        <f t="shared" si="22"/>
        <v>2.1819768710451955E-4</v>
      </c>
      <c r="F747" s="3" cm="1">
        <f t="array" ref="F747">_FV(A747,"Beta")</f>
        <v>1.2364999999999999</v>
      </c>
      <c r="G747" t="str" cm="1">
        <f t="array" ref="G747">_FV(A747,"Exchange")</f>
        <v>New York Stock Exchange</v>
      </c>
    </row>
    <row r="748" spans="1:7" hidden="1" x14ac:dyDescent="0.4">
      <c r="A748" t="e" vm="743">
        <v>#VALUE!</v>
      </c>
      <c r="B748" t="s">
        <v>741</v>
      </c>
      <c r="C748" t="str">
        <f t="shared" si="23"/>
        <v>CAD </v>
      </c>
      <c r="D748" s="2">
        <v>2.0000000000000001E-4</v>
      </c>
      <c r="E748" s="2">
        <f t="shared" si="22"/>
        <v>2.1819768710451955E-4</v>
      </c>
      <c r="F748" s="3" cm="1">
        <f t="array" ref="F748">_FV(A748,"Beta")</f>
        <v>0.58169999999999999</v>
      </c>
      <c r="G748" t="s">
        <v>882</v>
      </c>
    </row>
    <row r="749" spans="1:7" hidden="1" x14ac:dyDescent="0.4">
      <c r="A749" t="e" vm="744">
        <v>#VALUE!</v>
      </c>
      <c r="B749" t="s">
        <v>742</v>
      </c>
      <c r="C749" t="str">
        <f t="shared" si="23"/>
        <v>CAD </v>
      </c>
      <c r="D749" s="2">
        <v>2.0000000000000001E-4</v>
      </c>
      <c r="E749" s="2">
        <f t="shared" si="22"/>
        <v>2.1819768710451955E-4</v>
      </c>
      <c r="F749" s="3" cm="1">
        <f t="array" ref="F749">_FV(A749,"Beta")</f>
        <v>1.3887</v>
      </c>
      <c r="G749" t="s">
        <v>882</v>
      </c>
    </row>
    <row r="750" spans="1:7" hidden="1" x14ac:dyDescent="0.4">
      <c r="A750" t="e" vm="745">
        <v>#VALUE!</v>
      </c>
      <c r="B750" t="s">
        <v>743</v>
      </c>
      <c r="C750" t="str">
        <f t="shared" si="23"/>
        <v>GBX </v>
      </c>
      <c r="D750" s="2">
        <v>2.0000000000000001E-4</v>
      </c>
      <c r="E750" s="2">
        <f t="shared" si="22"/>
        <v>2.1819768710451955E-4</v>
      </c>
      <c r="F750" s="3" cm="1">
        <f t="array" ref="F750">_FV(A750,"Beta")</f>
        <v>1.0814999999999999</v>
      </c>
      <c r="G750" t="s">
        <v>873</v>
      </c>
    </row>
    <row r="751" spans="1:7" hidden="1" x14ac:dyDescent="0.4">
      <c r="A751" t="e" vm="746">
        <v>#VALUE!</v>
      </c>
      <c r="B751" t="s">
        <v>744</v>
      </c>
      <c r="C751" t="str">
        <f t="shared" si="23"/>
        <v>SGD </v>
      </c>
      <c r="D751" s="2">
        <v>2.0000000000000001E-4</v>
      </c>
      <c r="E751" s="2">
        <f t="shared" si="22"/>
        <v>2.1819768710451955E-4</v>
      </c>
      <c r="F751" s="3" cm="1">
        <f t="array" ref="F751">_FV(A751,"Beta")</f>
        <v>1.0448999999999999</v>
      </c>
      <c r="G751" t="str" cm="1">
        <f t="array" ref="G751">_FV(A751,"Exchange")</f>
        <v>Deutsche Boerse AG</v>
      </c>
    </row>
    <row r="752" spans="1:7" hidden="1" x14ac:dyDescent="0.4">
      <c r="A752" t="e" vm="747">
        <v>#VALUE!</v>
      </c>
      <c r="B752" t="s">
        <v>745</v>
      </c>
      <c r="C752" t="str">
        <f t="shared" si="23"/>
        <v>AUD </v>
      </c>
      <c r="D752" s="2">
        <v>2.0000000000000001E-4</v>
      </c>
      <c r="E752" s="2">
        <f t="shared" si="22"/>
        <v>2.1819768710451955E-4</v>
      </c>
      <c r="F752" s="3" cm="1">
        <f t="array" ref="F752">_FV(A752,"Beta")</f>
        <v>1.1017999999999999</v>
      </c>
      <c r="G752" t="s">
        <v>861</v>
      </c>
    </row>
    <row r="753" spans="1:7" hidden="1" x14ac:dyDescent="0.4">
      <c r="A753" t="e" vm="748">
        <v>#VALUE!</v>
      </c>
      <c r="B753" t="s">
        <v>746</v>
      </c>
      <c r="C753" t="str">
        <f t="shared" si="23"/>
        <v>JPY </v>
      </c>
      <c r="D753" s="2">
        <v>2.0000000000000001E-4</v>
      </c>
      <c r="E753" s="2">
        <f t="shared" si="22"/>
        <v>2.1819768710451955E-4</v>
      </c>
      <c r="F753" s="3" cm="1">
        <f t="array" ref="F753">_FV(A753,"Beta")</f>
        <v>1.3440000000000001</v>
      </c>
      <c r="G753" t="s">
        <v>946</v>
      </c>
    </row>
    <row r="754" spans="1:7" hidden="1" x14ac:dyDescent="0.4">
      <c r="A754" t="e" vm="749">
        <v>#VALUE!</v>
      </c>
      <c r="B754" t="s">
        <v>747</v>
      </c>
      <c r="C754" t="s">
        <v>858</v>
      </c>
      <c r="D754" s="2">
        <v>2.0000000000000001E-4</v>
      </c>
      <c r="E754" s="2">
        <f t="shared" si="22"/>
        <v>2.1819768710451955E-4</v>
      </c>
      <c r="F754" s="3" cm="1">
        <f t="array" ref="F754">_FV(A754,"Beta")</f>
        <v>0.57689999999999997</v>
      </c>
      <c r="G754" t="str" cm="1">
        <f t="array" ref="G754">_FV(A754,"Exchange")</f>
        <v>New York Stock Exchange</v>
      </c>
    </row>
    <row r="755" spans="1:7" hidden="1" x14ac:dyDescent="0.4">
      <c r="A755" t="e" vm="750">
        <v>#VALUE!</v>
      </c>
      <c r="B755" t="s">
        <v>748</v>
      </c>
      <c r="C755" t="str">
        <f t="shared" si="23"/>
        <v>GBX </v>
      </c>
      <c r="D755" s="2">
        <v>2.0000000000000001E-4</v>
      </c>
      <c r="E755" s="2">
        <f t="shared" si="22"/>
        <v>2.1819768710451955E-4</v>
      </c>
      <c r="F755" s="3" cm="1">
        <f t="array" ref="F755">_FV(A755,"Beta")</f>
        <v>0.57530000000000003</v>
      </c>
      <c r="G755" t="s">
        <v>873</v>
      </c>
    </row>
    <row r="756" spans="1:7" hidden="1" x14ac:dyDescent="0.4">
      <c r="A756" t="e" vm="751">
        <v>#VALUE!</v>
      </c>
      <c r="B756" t="s">
        <v>749</v>
      </c>
      <c r="C756" t="s">
        <v>858</v>
      </c>
      <c r="D756" s="2">
        <v>2.0000000000000001E-4</v>
      </c>
      <c r="E756" s="2">
        <f t="shared" si="22"/>
        <v>2.1819768710451955E-4</v>
      </c>
      <c r="F756" s="3" cm="1">
        <f t="array" ref="F756">_FV(A756,"Beta")</f>
        <v>0.73150000000000004</v>
      </c>
      <c r="G756" t="str" cm="1">
        <f t="array" ref="G756">_FV(A756,"Exchange")</f>
        <v>Deutsche Boerse AG</v>
      </c>
    </row>
    <row r="757" spans="1:7" hidden="1" x14ac:dyDescent="0.4">
      <c r="A757" t="e" vm="752">
        <v>#VALUE!</v>
      </c>
      <c r="B757" t="s">
        <v>750</v>
      </c>
      <c r="C757" t="s">
        <v>858</v>
      </c>
      <c r="D757" s="2">
        <v>2.0000000000000001E-4</v>
      </c>
      <c r="E757" s="2">
        <f t="shared" si="22"/>
        <v>2.1819768710451955E-4</v>
      </c>
      <c r="F757" s="3" cm="1">
        <f t="array" ref="F757">_FV(A757,"Beta")</f>
        <v>1.1765000000000001</v>
      </c>
      <c r="G757" t="str" cm="1">
        <f t="array" ref="G757">_FV(A757,"Exchange")</f>
        <v>New York Stock Exchange</v>
      </c>
    </row>
    <row r="758" spans="1:7" x14ac:dyDescent="0.4">
      <c r="A758" t="e" vm="753">
        <v>#VALUE!</v>
      </c>
      <c r="B758" t="s">
        <v>751</v>
      </c>
      <c r="C758" t="str">
        <f t="shared" si="23"/>
        <v>EUR </v>
      </c>
      <c r="D758" s="2">
        <v>2.0000000000000001E-4</v>
      </c>
      <c r="E758" s="2">
        <f t="shared" si="22"/>
        <v>2.1819768710451955E-4</v>
      </c>
      <c r="F758" s="3" cm="1">
        <f t="array" ref="F758">_FV(A758,"Beta")</f>
        <v>0.79420000000000002</v>
      </c>
      <c r="G758" t="str" cm="1">
        <f t="array" ref="G758">_FV(A758,"Exchange")</f>
        <v>Borsa Italiana</v>
      </c>
    </row>
    <row r="759" spans="1:7" hidden="1" x14ac:dyDescent="0.4">
      <c r="A759" t="e" vm="754">
        <v>#VALUE!</v>
      </c>
      <c r="B759" t="s">
        <v>752</v>
      </c>
      <c r="C759" t="str">
        <f t="shared" si="23"/>
        <v>GBX </v>
      </c>
      <c r="D759" s="2">
        <v>2.0000000000000001E-4</v>
      </c>
      <c r="E759" s="2">
        <f t="shared" si="22"/>
        <v>2.1819768710451955E-4</v>
      </c>
      <c r="F759" s="3" cm="1">
        <f t="array" ref="F759">_FV(A759,"Beta")</f>
        <v>1.6133</v>
      </c>
      <c r="G759" t="s">
        <v>873</v>
      </c>
    </row>
    <row r="760" spans="1:7" hidden="1" x14ac:dyDescent="0.4">
      <c r="A760" t="e" vm="755">
        <v>#VALUE!</v>
      </c>
      <c r="B760" t="s">
        <v>753</v>
      </c>
      <c r="C760" t="s">
        <v>858</v>
      </c>
      <c r="D760" s="2">
        <v>2.0000000000000001E-4</v>
      </c>
      <c r="E760" s="2">
        <f t="shared" si="22"/>
        <v>2.1819768710451955E-4</v>
      </c>
      <c r="F760" s="3" cm="1">
        <f t="array" ref="F760">_FV(A760,"Beta")</f>
        <v>1.6173</v>
      </c>
      <c r="G760" t="str" cm="1">
        <f t="array" ref="G760">_FV(A760,"Exchange")</f>
        <v>New York Stock Exchange</v>
      </c>
    </row>
    <row r="761" spans="1:7" hidden="1" x14ac:dyDescent="0.4">
      <c r="A761" t="e" vm="756">
        <v>#VALUE!</v>
      </c>
      <c r="B761" t="s">
        <v>754</v>
      </c>
      <c r="C761" t="s">
        <v>858</v>
      </c>
      <c r="D761" s="2">
        <v>2.0000000000000001E-4</v>
      </c>
      <c r="E761" s="2">
        <f t="shared" si="22"/>
        <v>2.1819768710451955E-4</v>
      </c>
      <c r="F761" s="3" cm="1">
        <f t="array" ref="F761">_FV(A761,"Beta")</f>
        <v>1.0527</v>
      </c>
      <c r="G761" t="str" cm="1">
        <f t="array" ref="G761">_FV(A761,"Exchange")</f>
        <v>Nasdaq Stock Market</v>
      </c>
    </row>
    <row r="762" spans="1:7" hidden="1" x14ac:dyDescent="0.4">
      <c r="A762" t="e" vm="757">
        <v>#VALUE!</v>
      </c>
      <c r="B762" t="s">
        <v>755</v>
      </c>
      <c r="C762" t="s">
        <v>858</v>
      </c>
      <c r="D762" s="2">
        <v>2.0000000000000001E-4</v>
      </c>
      <c r="E762" s="2">
        <f t="shared" si="22"/>
        <v>2.1819768710451955E-4</v>
      </c>
      <c r="F762" s="3" cm="1">
        <f t="array" ref="F762">_FV(A762,"Beta")</f>
        <v>1.1160000000000001</v>
      </c>
      <c r="G762" t="str" cm="1">
        <f t="array" ref="G762">_FV(A762,"Exchange")</f>
        <v>Nasdaq Stock Market</v>
      </c>
    </row>
    <row r="763" spans="1:7" hidden="1" x14ac:dyDescent="0.4">
      <c r="A763" t="e" vm="758">
        <v>#VALUE!</v>
      </c>
      <c r="B763" t="s">
        <v>756</v>
      </c>
      <c r="C763" t="str">
        <f t="shared" si="23"/>
        <v>EUR </v>
      </c>
      <c r="D763" s="2">
        <v>2.0000000000000001E-4</v>
      </c>
      <c r="E763" s="2">
        <f t="shared" si="22"/>
        <v>2.1819768710451955E-4</v>
      </c>
      <c r="F763" s="3" cm="1">
        <f t="array" ref="F763">_FV(A763,"Beta")</f>
        <v>0.82</v>
      </c>
      <c r="G763" t="str" cm="1">
        <f t="array" ref="G763">_FV(A763,"Exchange")</f>
        <v>Euronext Paris</v>
      </c>
    </row>
    <row r="764" spans="1:7" hidden="1" x14ac:dyDescent="0.4">
      <c r="A764" t="e" vm="759">
        <v>#VALUE!</v>
      </c>
      <c r="B764" t="s">
        <v>757</v>
      </c>
      <c r="C764" t="str">
        <f t="shared" si="23"/>
        <v>EUR </v>
      </c>
      <c r="D764" s="2">
        <v>2.0000000000000001E-4</v>
      </c>
      <c r="E764" s="2">
        <f t="shared" si="22"/>
        <v>2.1819768710451955E-4</v>
      </c>
      <c r="F764" s="3" cm="1">
        <f t="array" ref="F764">_FV(A764,"Beta")</f>
        <v>0.59470000000000001</v>
      </c>
      <c r="G764" t="str" cm="1">
        <f t="array" ref="G764">_FV(A764,"Exchange")</f>
        <v>Euronext Brussels</v>
      </c>
    </row>
    <row r="765" spans="1:7" hidden="1" x14ac:dyDescent="0.4">
      <c r="A765" t="e" vm="760">
        <v>#VALUE!</v>
      </c>
      <c r="B765" t="s">
        <v>758</v>
      </c>
      <c r="C765" t="s">
        <v>858</v>
      </c>
      <c r="D765" s="2">
        <v>2.0000000000000001E-4</v>
      </c>
      <c r="E765" s="2">
        <f t="shared" si="22"/>
        <v>2.1819768710451955E-4</v>
      </c>
      <c r="F765" s="3" cm="1">
        <f t="array" ref="F765">_FV(A765,"Beta")</f>
        <v>1.4918</v>
      </c>
      <c r="G765" t="str" cm="1">
        <f t="array" ref="G765">_FV(A765,"Exchange")</f>
        <v>New York Stock Exchange</v>
      </c>
    </row>
    <row r="766" spans="1:7" hidden="1" x14ac:dyDescent="0.4">
      <c r="A766" t="e" vm="761">
        <v>#VALUE!</v>
      </c>
      <c r="B766" t="s">
        <v>759</v>
      </c>
      <c r="C766" t="s">
        <v>858</v>
      </c>
      <c r="D766" s="2">
        <v>2.0000000000000001E-4</v>
      </c>
      <c r="E766" s="2">
        <f t="shared" si="22"/>
        <v>2.1819768710451955E-4</v>
      </c>
      <c r="F766" s="3" cm="1">
        <f t="array" ref="F766">_FV(A766,"Beta")</f>
        <v>0.86909999999999998</v>
      </c>
      <c r="G766" t="str" cm="1">
        <f t="array" ref="G766">_FV(A766,"Exchange")</f>
        <v>New York Stock Exchange</v>
      </c>
    </row>
    <row r="767" spans="1:7" hidden="1" x14ac:dyDescent="0.4">
      <c r="A767" t="e" vm="762">
        <v>#VALUE!</v>
      </c>
      <c r="B767" t="s">
        <v>760</v>
      </c>
      <c r="C767" t="s">
        <v>858</v>
      </c>
      <c r="D767" s="2">
        <v>2.0000000000000001E-4</v>
      </c>
      <c r="E767" s="2">
        <f t="shared" si="22"/>
        <v>2.1819768710451955E-4</v>
      </c>
      <c r="F767" s="3" cm="1">
        <f t="array" ref="F767">_FV(A767,"Beta")</f>
        <v>1.0774999999999999</v>
      </c>
      <c r="G767" t="str" cm="1">
        <f t="array" ref="G767">_FV(A767,"Exchange")</f>
        <v>New York Stock Exchange</v>
      </c>
    </row>
    <row r="768" spans="1:7" hidden="1" x14ac:dyDescent="0.4">
      <c r="A768" t="e" vm="763">
        <v>#VALUE!</v>
      </c>
      <c r="B768" t="s">
        <v>761</v>
      </c>
      <c r="C768" t="s">
        <v>858</v>
      </c>
      <c r="D768" s="2">
        <v>2.0000000000000001E-4</v>
      </c>
      <c r="E768" s="2">
        <f t="shared" si="22"/>
        <v>2.1819768710451955E-4</v>
      </c>
      <c r="F768" s="3" cm="1">
        <f t="array" ref="F768">_FV(A768,"Beta")</f>
        <v>0.60880000000000001</v>
      </c>
      <c r="G768" t="str" cm="1">
        <f t="array" ref="G768">_FV(A768,"Exchange")</f>
        <v>New York Stock Exchange</v>
      </c>
    </row>
    <row r="769" spans="1:7" hidden="1" x14ac:dyDescent="0.4">
      <c r="A769" t="e" vm="764">
        <v>#VALUE!</v>
      </c>
      <c r="B769" t="s">
        <v>762</v>
      </c>
      <c r="C769" t="s">
        <v>858</v>
      </c>
      <c r="D769" s="2">
        <v>2.0000000000000001E-4</v>
      </c>
      <c r="E769" s="2">
        <f t="shared" si="22"/>
        <v>2.1819768710451955E-4</v>
      </c>
      <c r="F769" s="3" cm="1">
        <f t="array" ref="F769">_FV(A769,"Beta")</f>
        <v>0.87770000000000004</v>
      </c>
      <c r="G769" t="str" cm="1">
        <f t="array" ref="G769">_FV(A769,"Exchange")</f>
        <v>New York Stock Exchange</v>
      </c>
    </row>
    <row r="770" spans="1:7" hidden="1" x14ac:dyDescent="0.4">
      <c r="A770" t="e" vm="765">
        <v>#VALUE!</v>
      </c>
      <c r="B770" t="s">
        <v>763</v>
      </c>
      <c r="C770" t="str">
        <f t="shared" si="23"/>
        <v>CHF </v>
      </c>
      <c r="D770" s="2">
        <v>2.0000000000000001E-4</v>
      </c>
      <c r="E770" s="2">
        <f t="shared" si="22"/>
        <v>2.1819768710451955E-4</v>
      </c>
      <c r="F770" s="3" cm="1">
        <f t="array" ref="F770">_FV(A770,"Beta")</f>
        <v>1.107</v>
      </c>
      <c r="G770" t="str" cm="1">
        <f t="array" ref="G770">_FV(A770,"Exchange")</f>
        <v>SIX Swiss Exchange</v>
      </c>
    </row>
    <row r="771" spans="1:7" hidden="1" x14ac:dyDescent="0.4">
      <c r="A771" t="e" vm="766">
        <v>#VALUE!</v>
      </c>
      <c r="B771" t="s">
        <v>764</v>
      </c>
      <c r="C771" t="str">
        <f t="shared" si="23"/>
        <v>CHF </v>
      </c>
      <c r="D771" s="2">
        <v>2.0000000000000001E-4</v>
      </c>
      <c r="E771" s="2">
        <f t="shared" ref="E771:E832" si="24">D771/$D$1</f>
        <v>2.1819768710451955E-4</v>
      </c>
      <c r="F771" s="3" cm="1">
        <f t="array" ref="F771">_FV(A771,"Beta")</f>
        <v>1.0618000000000001</v>
      </c>
      <c r="G771" t="str" cm="1">
        <f t="array" ref="G771">_FV(A771,"Exchange")</f>
        <v>SIX Swiss Exchange</v>
      </c>
    </row>
    <row r="772" spans="1:7" hidden="1" x14ac:dyDescent="0.4">
      <c r="A772" t="e" vm="767">
        <v>#VALUE!</v>
      </c>
      <c r="B772" t="s">
        <v>765</v>
      </c>
      <c r="C772" t="str">
        <f t="shared" ref="C772:C830" si="25">RIGHT(B772,4)</f>
        <v>AUD </v>
      </c>
      <c r="D772" s="2">
        <v>2.0000000000000001E-4</v>
      </c>
      <c r="E772" s="2">
        <f t="shared" si="24"/>
        <v>2.1819768710451955E-4</v>
      </c>
      <c r="F772" s="3" cm="1">
        <f t="array" ref="F772">_FV(A772,"Beta")</f>
        <v>0.8014</v>
      </c>
      <c r="G772" t="s">
        <v>861</v>
      </c>
    </row>
    <row r="773" spans="1:7" hidden="1" x14ac:dyDescent="0.4">
      <c r="A773" t="e" vm="768">
        <v>#VALUE!</v>
      </c>
      <c r="B773" t="s">
        <v>766</v>
      </c>
      <c r="C773" t="str">
        <f t="shared" si="25"/>
        <v>SEK </v>
      </c>
      <c r="D773" s="2">
        <v>2.0000000000000001E-4</v>
      </c>
      <c r="E773" s="2">
        <f t="shared" si="24"/>
        <v>2.1819768710451955E-4</v>
      </c>
      <c r="F773" s="3" cm="1">
        <f t="array" ref="F773">_FV(A773,"Beta")</f>
        <v>0.35210000000000002</v>
      </c>
      <c r="G773" t="str" cm="1">
        <f t="array" ref="G773">_FV(A773,"Exchange")</f>
        <v>OTC Markets</v>
      </c>
    </row>
    <row r="774" spans="1:7" hidden="1" x14ac:dyDescent="0.4">
      <c r="A774" t="e" vm="769">
        <v>#VALUE!</v>
      </c>
      <c r="B774" t="s">
        <v>767</v>
      </c>
      <c r="C774" t="str">
        <f t="shared" si="25"/>
        <v>GBX </v>
      </c>
      <c r="D774" s="2">
        <v>2.0000000000000001E-4</v>
      </c>
      <c r="E774" s="2">
        <f t="shared" si="24"/>
        <v>2.1819768710451955E-4</v>
      </c>
      <c r="F774" s="3" cm="1">
        <f t="array" ref="F774">_FV(A774,"Beta")</f>
        <v>1.8762000000000001</v>
      </c>
      <c r="G774" t="s">
        <v>873</v>
      </c>
    </row>
    <row r="775" spans="1:7" hidden="1" x14ac:dyDescent="0.4">
      <c r="A775" t="e" vm="770">
        <v>#VALUE!</v>
      </c>
      <c r="B775" t="s">
        <v>768</v>
      </c>
      <c r="C775" t="str">
        <f t="shared" si="25"/>
        <v>JPY </v>
      </c>
      <c r="D775" s="2">
        <v>2.0000000000000001E-4</v>
      </c>
      <c r="E775" s="2">
        <f t="shared" si="24"/>
        <v>2.1819768710451955E-4</v>
      </c>
      <c r="F775" s="3" cm="1">
        <f t="array" ref="F775">_FV(A775,"Beta")</f>
        <v>0.9304</v>
      </c>
      <c r="G775" t="str" cm="1">
        <f t="array" ref="G775">_FV(A775,"Exchange")</f>
        <v>OTC Markets</v>
      </c>
    </row>
    <row r="776" spans="1:7" hidden="1" x14ac:dyDescent="0.4">
      <c r="A776" t="e" vm="771">
        <v>#VALUE!</v>
      </c>
      <c r="B776" t="s">
        <v>769</v>
      </c>
      <c r="C776" t="s">
        <v>858</v>
      </c>
      <c r="D776" s="2">
        <v>2.0000000000000001E-4</v>
      </c>
      <c r="E776" s="2">
        <f t="shared" si="24"/>
        <v>2.1819768710451955E-4</v>
      </c>
      <c r="F776" s="3" cm="1">
        <f t="array" ref="F776">_FV(A776,"Beta")</f>
        <v>1.3753</v>
      </c>
      <c r="G776" t="str" cm="1">
        <f t="array" ref="G776">_FV(A776,"Exchange")</f>
        <v>New York Stock Exchange</v>
      </c>
    </row>
    <row r="777" spans="1:7" hidden="1" x14ac:dyDescent="0.4">
      <c r="A777" t="e" vm="772">
        <v>#VALUE!</v>
      </c>
      <c r="B777" t="s">
        <v>770</v>
      </c>
      <c r="C777" t="s">
        <v>858</v>
      </c>
      <c r="D777" s="2">
        <v>2.0000000000000001E-4</v>
      </c>
      <c r="E777" s="2">
        <f t="shared" si="24"/>
        <v>2.1819768710451955E-4</v>
      </c>
      <c r="F777" s="3" cm="1">
        <f t="array" ref="F777">_FV(A777,"Beta")</f>
        <v>1.0784</v>
      </c>
      <c r="G777" t="str" cm="1">
        <f t="array" ref="G777">_FV(A777,"Exchange")</f>
        <v>New York Stock Exchange</v>
      </c>
    </row>
    <row r="778" spans="1:7" hidden="1" x14ac:dyDescent="0.4">
      <c r="A778" t="e" vm="773">
        <v>#VALUE!</v>
      </c>
      <c r="B778" t="s">
        <v>771</v>
      </c>
      <c r="C778" t="str">
        <f t="shared" si="25"/>
        <v>GBX </v>
      </c>
      <c r="D778" s="2">
        <v>2.0000000000000001E-4</v>
      </c>
      <c r="E778" s="2">
        <f t="shared" si="24"/>
        <v>2.1819768710451955E-4</v>
      </c>
      <c r="F778" s="3" cm="1">
        <f t="array" ref="F778">_FV(A778,"Beta")</f>
        <v>2.0005000000000002</v>
      </c>
      <c r="G778" t="s">
        <v>873</v>
      </c>
    </row>
    <row r="779" spans="1:7" hidden="1" x14ac:dyDescent="0.4">
      <c r="A779" t="e" vm="774">
        <v>#VALUE!</v>
      </c>
      <c r="B779" t="s">
        <v>772</v>
      </c>
      <c r="C779" t="s">
        <v>858</v>
      </c>
      <c r="D779" s="2">
        <v>2.0000000000000001E-4</v>
      </c>
      <c r="E779" s="2">
        <f t="shared" si="24"/>
        <v>2.1819768710451955E-4</v>
      </c>
      <c r="F779" s="3" cm="1">
        <f t="array" ref="F779">_FV(A779,"Beta")</f>
        <v>0.99360000000000004</v>
      </c>
      <c r="G779" t="str" cm="1">
        <f t="array" ref="G779">_FV(A779,"Exchange")</f>
        <v>New York Stock Exchange</v>
      </c>
    </row>
    <row r="780" spans="1:7" hidden="1" x14ac:dyDescent="0.4">
      <c r="A780" t="e" vm="775">
        <v>#VALUE!</v>
      </c>
      <c r="B780" t="s">
        <v>773</v>
      </c>
      <c r="C780" t="s">
        <v>858</v>
      </c>
      <c r="D780" s="2">
        <v>2.0000000000000001E-4</v>
      </c>
      <c r="E780" s="2">
        <f t="shared" si="24"/>
        <v>2.1819768710451955E-4</v>
      </c>
      <c r="F780" s="3" cm="1">
        <f t="array" ref="F780">_FV(A780,"Beta")</f>
        <v>1.5350999999999999</v>
      </c>
      <c r="G780" t="str" cm="1">
        <f t="array" ref="G780">_FV(A780,"Exchange")</f>
        <v>New York Stock Exchange</v>
      </c>
    </row>
    <row r="781" spans="1:7" hidden="1" x14ac:dyDescent="0.4">
      <c r="A781" t="e" vm="776">
        <v>#VALUE!</v>
      </c>
      <c r="B781" t="s">
        <v>774</v>
      </c>
      <c r="C781" t="str">
        <f t="shared" si="25"/>
        <v>SEK </v>
      </c>
      <c r="D781" s="2">
        <v>2.0000000000000001E-4</v>
      </c>
      <c r="E781" s="2">
        <f t="shared" si="24"/>
        <v>2.1819768710451955E-4</v>
      </c>
      <c r="F781" s="3" cm="1">
        <f t="array" ref="F781">_FV(A781,"Beta")</f>
        <v>0.97670000000000001</v>
      </c>
      <c r="G781" t="str" cm="1">
        <f t="array" ref="G781">_FV(A781,"Exchange")</f>
        <v>Deutsche Boerse AG</v>
      </c>
    </row>
    <row r="782" spans="1:7" hidden="1" x14ac:dyDescent="0.4">
      <c r="A782" t="e" vm="777">
        <v>#VALUE!</v>
      </c>
      <c r="B782" t="s">
        <v>775</v>
      </c>
      <c r="C782" t="s">
        <v>858</v>
      </c>
      <c r="D782" s="2">
        <v>2.0000000000000001E-4</v>
      </c>
      <c r="E782" s="2">
        <f t="shared" si="24"/>
        <v>2.1819768710451955E-4</v>
      </c>
      <c r="F782" s="3" cm="1">
        <f t="array" ref="F782">_FV(A782,"Beta")</f>
        <v>1.3622000000000001</v>
      </c>
      <c r="G782" t="str" cm="1">
        <f t="array" ref="G782">_FV(A782,"Exchange")</f>
        <v>New York Stock Exchange</v>
      </c>
    </row>
    <row r="783" spans="1:7" hidden="1" x14ac:dyDescent="0.4">
      <c r="A783" t="e" vm="778">
        <v>#VALUE!</v>
      </c>
      <c r="B783" t="s">
        <v>776</v>
      </c>
      <c r="C783" t="s">
        <v>858</v>
      </c>
      <c r="D783" s="2">
        <v>2.0000000000000001E-4</v>
      </c>
      <c r="E783" s="2">
        <f t="shared" si="24"/>
        <v>2.1819768710451955E-4</v>
      </c>
      <c r="F783" s="3" cm="1">
        <f t="array" ref="F783">_FV(A783,"Beta")</f>
        <v>0.62109999999999999</v>
      </c>
      <c r="G783" t="str" cm="1">
        <f t="array" ref="G783">_FV(A783,"Exchange")</f>
        <v>Nasdaq Stock Market</v>
      </c>
    </row>
    <row r="784" spans="1:7" hidden="1" x14ac:dyDescent="0.4">
      <c r="A784" t="e" vm="779">
        <v>#VALUE!</v>
      </c>
      <c r="B784" t="s">
        <v>777</v>
      </c>
      <c r="C784" t="s">
        <v>858</v>
      </c>
      <c r="D784" s="2">
        <v>2.0000000000000001E-4</v>
      </c>
      <c r="E784" s="2">
        <f t="shared" si="24"/>
        <v>2.1819768710451955E-4</v>
      </c>
      <c r="F784" s="3" cm="1">
        <f t="array" ref="F784">_FV(A784,"Beta")</f>
        <v>1.7231000000000001</v>
      </c>
      <c r="G784" t="str" cm="1">
        <f t="array" ref="G784">_FV(A784,"Exchange")</f>
        <v>Nasdaq Stock Market</v>
      </c>
    </row>
    <row r="785" spans="1:7" hidden="1" x14ac:dyDescent="0.4">
      <c r="A785" t="e" vm="780">
        <v>#VALUE!</v>
      </c>
      <c r="B785" t="s">
        <v>778</v>
      </c>
      <c r="C785" t="s">
        <v>858</v>
      </c>
      <c r="D785" s="2">
        <v>2.0000000000000001E-4</v>
      </c>
      <c r="E785" s="2">
        <f t="shared" si="24"/>
        <v>2.1819768710451955E-4</v>
      </c>
      <c r="F785" s="3" cm="1">
        <f t="array" ref="F785">_FV(A785,"Beta")</f>
        <v>0.8931</v>
      </c>
      <c r="G785" t="str" cm="1">
        <f t="array" ref="G785">_FV(A785,"Exchange")</f>
        <v>New York Stock Exchange</v>
      </c>
    </row>
    <row r="786" spans="1:7" hidden="1" x14ac:dyDescent="0.4">
      <c r="A786" t="e" vm="781">
        <v>#VALUE!</v>
      </c>
      <c r="B786" t="s">
        <v>779</v>
      </c>
      <c r="C786" t="s">
        <v>858</v>
      </c>
      <c r="D786" s="2">
        <v>2.0000000000000001E-4</v>
      </c>
      <c r="E786" s="2">
        <f t="shared" si="24"/>
        <v>2.1819768710451955E-4</v>
      </c>
      <c r="F786" s="3" cm="1">
        <f t="array" ref="F786">_FV(A786,"Beta")</f>
        <v>1.1243000000000001</v>
      </c>
      <c r="G786" t="str" cm="1">
        <f t="array" ref="G786">_FV(A786,"Exchange")</f>
        <v>New York Stock Exchange</v>
      </c>
    </row>
    <row r="787" spans="1:7" hidden="1" x14ac:dyDescent="0.4">
      <c r="A787" t="e" vm="782">
        <v>#VALUE!</v>
      </c>
      <c r="B787" t="s">
        <v>780</v>
      </c>
      <c r="C787" t="s">
        <v>858</v>
      </c>
      <c r="D787" s="2">
        <v>2.0000000000000001E-4</v>
      </c>
      <c r="E787" s="2">
        <f t="shared" si="24"/>
        <v>2.1819768710451955E-4</v>
      </c>
      <c r="F787" s="3" cm="1">
        <f t="array" ref="F787">_FV(A787,"Beta")</f>
        <v>0.66249999999999998</v>
      </c>
      <c r="G787" t="str" cm="1">
        <f t="array" ref="G787">_FV(A787,"Exchange")</f>
        <v>New York Stock Exchange</v>
      </c>
    </row>
    <row r="788" spans="1:7" hidden="1" x14ac:dyDescent="0.4">
      <c r="A788" t="e" vm="783">
        <v>#VALUE!</v>
      </c>
      <c r="B788" t="s">
        <v>781</v>
      </c>
      <c r="C788" t="str">
        <f t="shared" si="25"/>
        <v>EUR </v>
      </c>
      <c r="D788" s="2">
        <v>2.0000000000000001E-4</v>
      </c>
      <c r="E788" s="2">
        <f t="shared" si="24"/>
        <v>2.1819768710451955E-4</v>
      </c>
      <c r="F788" s="3" cm="1">
        <f t="array" ref="F788">_FV(A788,"Beta")</f>
        <v>-3.3000000000000002E-2</v>
      </c>
      <c r="G788" t="str" cm="1">
        <f t="array" ref="G788">_FV(A788,"Exchange")</f>
        <v>Nasdaq Stock Market</v>
      </c>
    </row>
    <row r="789" spans="1:7" hidden="1" x14ac:dyDescent="0.4">
      <c r="A789" t="e" vm="784">
        <v>#VALUE!</v>
      </c>
      <c r="B789" t="s">
        <v>782</v>
      </c>
      <c r="C789" t="str">
        <f t="shared" si="25"/>
        <v>HKD </v>
      </c>
      <c r="D789" s="2">
        <v>2.0000000000000001E-4</v>
      </c>
      <c r="E789" s="2">
        <f t="shared" si="24"/>
        <v>2.1819768710451955E-4</v>
      </c>
      <c r="F789" s="3" cm="1">
        <f t="array" ref="F789">_FV(A789,"Beta")</f>
        <v>0.81330000000000002</v>
      </c>
      <c r="G789" t="str" cm="1">
        <f t="array" ref="G789">_FV(A789,"Exchange")</f>
        <v>OTC Markets</v>
      </c>
    </row>
    <row r="790" spans="1:7" hidden="1" x14ac:dyDescent="0.4">
      <c r="A790" t="e" vm="785">
        <v>#VALUE!</v>
      </c>
      <c r="B790" t="s">
        <v>783</v>
      </c>
      <c r="C790" t="str">
        <f t="shared" si="25"/>
        <v>HKD </v>
      </c>
      <c r="D790" s="2">
        <v>2.0000000000000001E-4</v>
      </c>
      <c r="E790" s="2">
        <f t="shared" si="24"/>
        <v>2.1819768710451955E-4</v>
      </c>
      <c r="F790" s="3" cm="1">
        <f t="array" ref="F790">_FV(A790,"Beta")</f>
        <v>0.39789999999999998</v>
      </c>
      <c r="G790" t="str" cm="1">
        <f t="array" ref="G790">_FV(A790,"Exchange")</f>
        <v>Hong Kong Stock Exchange</v>
      </c>
    </row>
    <row r="791" spans="1:7" hidden="1" x14ac:dyDescent="0.4">
      <c r="A791" t="e" vm="786">
        <v>#VALUE!</v>
      </c>
      <c r="B791" t="s">
        <v>784</v>
      </c>
      <c r="C791" t="str">
        <f t="shared" si="25"/>
        <v>HKD </v>
      </c>
      <c r="D791" s="2">
        <v>2.0000000000000001E-4</v>
      </c>
      <c r="E791" s="2">
        <f t="shared" si="24"/>
        <v>2.1819768710451955E-4</v>
      </c>
      <c r="F791" s="3" cm="1">
        <f t="array" ref="F791">_FV(A791,"Beta")</f>
        <v>0.89610000000000001</v>
      </c>
      <c r="G791" t="str" cm="1">
        <f t="array" ref="G791">_FV(A791,"Exchange")</f>
        <v>Hong Kong Stock Exchange</v>
      </c>
    </row>
    <row r="792" spans="1:7" hidden="1" x14ac:dyDescent="0.4">
      <c r="A792" t="e" vm="787">
        <v>#VALUE!</v>
      </c>
      <c r="B792" t="s">
        <v>785</v>
      </c>
      <c r="C792" t="str">
        <f t="shared" si="25"/>
        <v>DKK </v>
      </c>
      <c r="D792" s="2">
        <v>2.0000000000000001E-4</v>
      </c>
      <c r="E792" s="2">
        <f t="shared" si="24"/>
        <v>2.1819768710451955E-4</v>
      </c>
      <c r="F792" s="3" cm="1">
        <f t="array" ref="F792">_FV(A792,"Beta")</f>
        <v>0.76670000000000005</v>
      </c>
      <c r="G792" t="str" cm="1">
        <f t="array" ref="G792">_FV(A792,"Exchange")</f>
        <v>OTC Markets</v>
      </c>
    </row>
    <row r="793" spans="1:7" hidden="1" x14ac:dyDescent="0.4">
      <c r="A793" t="e" vm="788">
        <v>#VALUE!</v>
      </c>
      <c r="B793" t="s">
        <v>786</v>
      </c>
      <c r="C793" t="str">
        <f t="shared" si="25"/>
        <v>EUR </v>
      </c>
      <c r="D793" s="2">
        <v>2.0000000000000001E-4</v>
      </c>
      <c r="E793" s="2">
        <f t="shared" si="24"/>
        <v>2.1819768710451955E-4</v>
      </c>
      <c r="F793" s="3" cm="1">
        <f t="array" ref="F793">_FV(A793,"Beta")</f>
        <v>0.66920000000000002</v>
      </c>
      <c r="G793" t="str" cm="1">
        <f t="array" ref="G793">_FV(A793,"Exchange")</f>
        <v>Euronext Paris</v>
      </c>
    </row>
    <row r="794" spans="1:7" hidden="1" x14ac:dyDescent="0.4">
      <c r="A794" t="e" vm="789">
        <v>#VALUE!</v>
      </c>
      <c r="B794" t="s">
        <v>787</v>
      </c>
      <c r="C794" t="str">
        <f t="shared" si="25"/>
        <v>AUD </v>
      </c>
      <c r="D794" s="2">
        <v>2.0000000000000001E-4</v>
      </c>
      <c r="E794" s="2">
        <f t="shared" si="24"/>
        <v>2.1819768710451955E-4</v>
      </c>
      <c r="F794" s="3" cm="1">
        <f t="array" ref="F794">_FV(A794,"Beta")</f>
        <v>1.6307</v>
      </c>
      <c r="G794" t="s">
        <v>861</v>
      </c>
    </row>
    <row r="795" spans="1:7" hidden="1" x14ac:dyDescent="0.4">
      <c r="A795" t="e" vm="790">
        <v>#VALUE!</v>
      </c>
      <c r="B795" t="s">
        <v>788</v>
      </c>
      <c r="C795" t="str">
        <f t="shared" si="25"/>
        <v>SEK </v>
      </c>
      <c r="D795" s="2">
        <v>2.0000000000000001E-4</v>
      </c>
      <c r="E795" s="2">
        <f t="shared" si="24"/>
        <v>2.1819768710451955E-4</v>
      </c>
      <c r="F795" s="3" cm="1">
        <f t="array" ref="F795">_FV(A795,"Beta")</f>
        <v>1.1166</v>
      </c>
      <c r="G795" t="str" cm="1">
        <f t="array" ref="G795">_FV(A795,"Exchange")</f>
        <v>NASDAQ Stockholm</v>
      </c>
    </row>
    <row r="796" spans="1:7" hidden="1" x14ac:dyDescent="0.4">
      <c r="A796" t="e" vm="791">
        <v>#VALUE!</v>
      </c>
      <c r="B796" t="s">
        <v>789</v>
      </c>
      <c r="C796" t="s">
        <v>858</v>
      </c>
      <c r="D796" s="2">
        <v>2.0000000000000001E-4</v>
      </c>
      <c r="E796" s="2">
        <f t="shared" si="24"/>
        <v>2.1819768710451955E-4</v>
      </c>
      <c r="F796" s="3" cm="1">
        <f t="array" ref="F796">_FV(A796,"Beta")</f>
        <v>1.5854999999999999</v>
      </c>
      <c r="G796" t="str" cm="1">
        <f t="array" ref="G796">_FV(A796,"Exchange")</f>
        <v>New York Stock Exchange</v>
      </c>
    </row>
    <row r="797" spans="1:7" hidden="1" x14ac:dyDescent="0.4">
      <c r="A797" t="e" vm="792">
        <v>#VALUE!</v>
      </c>
      <c r="B797" t="s">
        <v>790</v>
      </c>
      <c r="C797" t="str">
        <f t="shared" si="25"/>
        <v>AUD </v>
      </c>
      <c r="D797" s="2">
        <v>2.0000000000000001E-4</v>
      </c>
      <c r="E797" s="2">
        <f t="shared" si="24"/>
        <v>2.1819768710451955E-4</v>
      </c>
      <c r="F797" s="3" cm="1">
        <f t="array" ref="F797">_FV(A797,"Beta")</f>
        <v>1.0584</v>
      </c>
      <c r="G797" t="str" cm="1">
        <f t="array" ref="G797">_FV(A797,"Exchange")</f>
        <v>Australian Securities Exchange</v>
      </c>
    </row>
    <row r="798" spans="1:7" hidden="1" x14ac:dyDescent="0.4">
      <c r="A798" t="e" vm="793">
        <v>#VALUE!</v>
      </c>
      <c r="B798" t="s">
        <v>791</v>
      </c>
      <c r="C798" t="s">
        <v>858</v>
      </c>
      <c r="D798" s="2">
        <v>2.0000000000000001E-4</v>
      </c>
      <c r="E798" s="2">
        <f t="shared" si="24"/>
        <v>2.1819768710451955E-4</v>
      </c>
      <c r="F798" s="3" cm="1">
        <f t="array" ref="F798">_FV(A798,"Beta")</f>
        <v>1.0860000000000001</v>
      </c>
      <c r="G798" t="str" cm="1">
        <f t="array" ref="G798">_FV(A798,"Exchange")</f>
        <v>Nasdaq Stock Market</v>
      </c>
    </row>
    <row r="799" spans="1:7" hidden="1" x14ac:dyDescent="0.4">
      <c r="A799" t="e" vm="794">
        <v>#VALUE!</v>
      </c>
      <c r="B799" t="s">
        <v>792</v>
      </c>
      <c r="C799" t="str">
        <f t="shared" si="25"/>
        <v>DKK </v>
      </c>
      <c r="D799" s="2">
        <v>2.0000000000000001E-4</v>
      </c>
      <c r="E799" s="2">
        <f t="shared" si="24"/>
        <v>2.1819768710451955E-4</v>
      </c>
      <c r="F799" s="3" cm="1">
        <f t="array" ref="F799">_FV(A799,"Beta")</f>
        <v>1.1234</v>
      </c>
      <c r="G799" t="str" cm="1">
        <f t="array" ref="G799">_FV(A799,"Exchange")</f>
        <v>Nasdaq Copenhagen</v>
      </c>
    </row>
    <row r="800" spans="1:7" hidden="1" x14ac:dyDescent="0.4">
      <c r="A800" t="e" vm="795">
        <v>#VALUE!</v>
      </c>
      <c r="B800" t="s">
        <v>793</v>
      </c>
      <c r="C800" t="s">
        <v>858</v>
      </c>
      <c r="D800" s="2">
        <v>2.0000000000000001E-4</v>
      </c>
      <c r="E800" s="2">
        <f t="shared" si="24"/>
        <v>2.1819768710451955E-4</v>
      </c>
      <c r="F800" s="3" cm="1">
        <f t="array" ref="F800">_FV(A800,"Beta")</f>
        <v>0.87470000000000003</v>
      </c>
      <c r="G800" t="str" cm="1">
        <f t="array" ref="G800">_FV(A800,"Exchange")</f>
        <v>New York Stock Exchange</v>
      </c>
    </row>
    <row r="801" spans="1:7" hidden="1" x14ac:dyDescent="0.4">
      <c r="A801" t="e" vm="796">
        <v>#VALUE!</v>
      </c>
      <c r="B801" t="s">
        <v>794</v>
      </c>
      <c r="C801" t="s">
        <v>858</v>
      </c>
      <c r="D801" s="2">
        <v>2.0000000000000001E-4</v>
      </c>
      <c r="E801" s="2">
        <f t="shared" si="24"/>
        <v>2.1819768710451955E-4</v>
      </c>
      <c r="F801" s="3" cm="1">
        <f t="array" ref="F801">_FV(A801,"Beta")</f>
        <v>0.78969999999999996</v>
      </c>
      <c r="G801" t="str" cm="1">
        <f t="array" ref="G801">_FV(A801,"Exchange")</f>
        <v>New York Stock Exchange</v>
      </c>
    </row>
    <row r="802" spans="1:7" hidden="1" x14ac:dyDescent="0.4">
      <c r="A802" t="e" vm="797">
        <v>#VALUE!</v>
      </c>
      <c r="B802" t="s">
        <v>795</v>
      </c>
      <c r="C802" t="s">
        <v>858</v>
      </c>
      <c r="D802" s="2">
        <v>2.0000000000000001E-4</v>
      </c>
      <c r="E802" s="2">
        <f t="shared" si="24"/>
        <v>2.1819768710451955E-4</v>
      </c>
      <c r="F802" s="3" cm="1">
        <f t="array" ref="F802">_FV(A802,"Beta")</f>
        <v>1.1898</v>
      </c>
      <c r="G802" t="str" cm="1">
        <f t="array" ref="G802">_FV(A802,"Exchange")</f>
        <v>New York Stock Exchange</v>
      </c>
    </row>
    <row r="803" spans="1:7" hidden="1" x14ac:dyDescent="0.4">
      <c r="A803" t="e" vm="798">
        <v>#VALUE!</v>
      </c>
      <c r="B803" t="s">
        <v>796</v>
      </c>
      <c r="C803" t="s">
        <v>858</v>
      </c>
      <c r="D803" s="2">
        <v>2.0000000000000001E-4</v>
      </c>
      <c r="E803" s="2">
        <f t="shared" si="24"/>
        <v>2.1819768710451955E-4</v>
      </c>
      <c r="F803" s="3" cm="1">
        <f t="array" ref="F803">_FV(A803,"Beta")</f>
        <v>1.0597000000000001</v>
      </c>
      <c r="G803" t="str" cm="1">
        <f t="array" ref="G803">_FV(A803,"Exchange")</f>
        <v>New York Stock Exchange</v>
      </c>
    </row>
    <row r="804" spans="1:7" hidden="1" x14ac:dyDescent="0.4">
      <c r="A804" t="e" vm="799">
        <v>#VALUE!</v>
      </c>
      <c r="B804" t="s">
        <v>797</v>
      </c>
      <c r="C804" t="str">
        <f t="shared" si="25"/>
        <v>EUR </v>
      </c>
      <c r="D804" s="2">
        <v>2.0000000000000001E-4</v>
      </c>
      <c r="E804" s="2">
        <f t="shared" si="24"/>
        <v>2.1819768710451955E-4</v>
      </c>
      <c r="F804" s="3" cm="1">
        <f t="array" ref="F804">_FV(A804,"Beta")</f>
        <v>1.5854999999999999</v>
      </c>
      <c r="G804" t="str" cm="1">
        <f t="array" ref="G804">_FV(A804,"Exchange")</f>
        <v>Euronext Paris</v>
      </c>
    </row>
    <row r="805" spans="1:7" x14ac:dyDescent="0.4">
      <c r="A805" t="e" vm="800">
        <v>#VALUE!</v>
      </c>
      <c r="B805" t="s">
        <v>798</v>
      </c>
      <c r="C805" t="str">
        <f t="shared" si="25"/>
        <v>EUR </v>
      </c>
      <c r="D805" s="2">
        <v>2.0000000000000001E-4</v>
      </c>
      <c r="E805" s="2">
        <f t="shared" si="24"/>
        <v>2.1819768710451955E-4</v>
      </c>
      <c r="F805" s="3" cm="1">
        <f t="array" ref="F805">_FV(A805,"Beta")</f>
        <v>1.7246999999999999</v>
      </c>
      <c r="G805" t="str" cm="1">
        <f t="array" ref="G805">_FV(A805,"Exchange")</f>
        <v>Euronext Amsterdam</v>
      </c>
    </row>
    <row r="806" spans="1:7" x14ac:dyDescent="0.4">
      <c r="A806" t="e" vm="801">
        <v>#VALUE!</v>
      </c>
      <c r="B806" t="s">
        <v>799</v>
      </c>
      <c r="C806" t="str">
        <f t="shared" si="25"/>
        <v>EUR </v>
      </c>
      <c r="D806" s="2">
        <v>2.0000000000000001E-4</v>
      </c>
      <c r="E806" s="2">
        <f t="shared" si="24"/>
        <v>2.1819768710451955E-4</v>
      </c>
      <c r="F806" s="3" cm="1">
        <f t="array" ref="F806">_FV(A806,"Beta")</f>
        <v>0.76319999999999999</v>
      </c>
      <c r="G806" t="str" cm="1">
        <f t="array" ref="G806">_FV(A806,"Exchange")</f>
        <v>Euronext Amsterdam</v>
      </c>
    </row>
    <row r="807" spans="1:7" hidden="1" x14ac:dyDescent="0.4">
      <c r="A807" t="e" vm="802">
        <v>#VALUE!</v>
      </c>
      <c r="B807" t="s">
        <v>800</v>
      </c>
      <c r="C807" t="s">
        <v>858</v>
      </c>
      <c r="D807" s="2">
        <v>2.0000000000000001E-4</v>
      </c>
      <c r="E807" s="2">
        <f t="shared" si="24"/>
        <v>2.1819768710451955E-4</v>
      </c>
      <c r="F807" s="3" cm="1">
        <f t="array" ref="F807">_FV(A807,"Beta")</f>
        <v>0.99780000000000002</v>
      </c>
      <c r="G807" t="str" cm="1">
        <f t="array" ref="G807">_FV(A807,"Exchange")</f>
        <v>New York Stock Exchange</v>
      </c>
    </row>
    <row r="808" spans="1:7" hidden="1" x14ac:dyDescent="0.4">
      <c r="A808" t="e" vm="803">
        <v>#VALUE!</v>
      </c>
      <c r="B808" t="s">
        <v>801</v>
      </c>
      <c r="C808" t="s">
        <v>858</v>
      </c>
      <c r="D808" s="2">
        <v>2.0000000000000001E-4</v>
      </c>
      <c r="E808" s="2">
        <f t="shared" si="24"/>
        <v>2.1819768710451955E-4</v>
      </c>
      <c r="F808" s="3" cm="1">
        <f t="array" ref="F808">_FV(A808,"Beta")</f>
        <v>1.6275999999999999</v>
      </c>
      <c r="G808" t="str" cm="1">
        <f t="array" ref="G808">_FV(A808,"Exchange")</f>
        <v>New York Stock Exchange</v>
      </c>
    </row>
    <row r="809" spans="1:7" hidden="1" x14ac:dyDescent="0.4">
      <c r="A809" t="e" vm="804">
        <v>#VALUE!</v>
      </c>
      <c r="B809" t="s">
        <v>802</v>
      </c>
      <c r="C809" t="s">
        <v>858</v>
      </c>
      <c r="D809" s="2">
        <v>2.0000000000000001E-4</v>
      </c>
      <c r="E809" s="2">
        <f t="shared" si="24"/>
        <v>2.1819768710451955E-4</v>
      </c>
      <c r="F809" s="3" cm="1">
        <f t="array" ref="F809">_FV(A809,"Beta")</f>
        <v>1.3494999999999999</v>
      </c>
      <c r="G809" t="str" cm="1">
        <f t="array" ref="G809">_FV(A809,"Exchange")</f>
        <v>Nasdaq Stock Market</v>
      </c>
    </row>
    <row r="810" spans="1:7" hidden="1" x14ac:dyDescent="0.4">
      <c r="A810" t="e" vm="805">
        <v>#VALUE!</v>
      </c>
      <c r="B810" t="s">
        <v>803</v>
      </c>
      <c r="C810" t="s">
        <v>858</v>
      </c>
      <c r="D810" s="2">
        <v>2.0000000000000001E-4</v>
      </c>
      <c r="E810" s="2">
        <f t="shared" si="24"/>
        <v>2.1819768710451955E-4</v>
      </c>
      <c r="F810" s="3" cm="1">
        <f t="array" ref="F810">_FV(A810,"Beta")</f>
        <v>1.7025999999999999</v>
      </c>
      <c r="G810" t="str" cm="1">
        <f t="array" ref="G810">_FV(A810,"Exchange")</f>
        <v>New York Stock Exchange</v>
      </c>
    </row>
    <row r="811" spans="1:7" hidden="1" x14ac:dyDescent="0.4">
      <c r="A811" t="e" vm="806">
        <v>#VALUE!</v>
      </c>
      <c r="B811" t="s">
        <v>804</v>
      </c>
      <c r="C811" t="s">
        <v>858</v>
      </c>
      <c r="D811" s="2">
        <v>2.0000000000000001E-4</v>
      </c>
      <c r="E811" s="2">
        <f t="shared" si="24"/>
        <v>2.1819768710451955E-4</v>
      </c>
      <c r="F811" s="3" cm="1">
        <f t="array" ref="F811">_FV(A811,"Beta")</f>
        <v>0.83430000000000004</v>
      </c>
      <c r="G811" t="str" cm="1">
        <f t="array" ref="G811">_FV(A811,"Exchange")</f>
        <v>New York Stock Exchange</v>
      </c>
    </row>
    <row r="812" spans="1:7" hidden="1" x14ac:dyDescent="0.4">
      <c r="A812" t="e" vm="807">
        <v>#VALUE!</v>
      </c>
      <c r="B812" t="s">
        <v>805</v>
      </c>
      <c r="C812" t="s">
        <v>858</v>
      </c>
      <c r="D812" s="2">
        <v>2.0000000000000001E-4</v>
      </c>
      <c r="E812" s="2">
        <f t="shared" si="24"/>
        <v>2.1819768710451955E-4</v>
      </c>
      <c r="F812" s="3" cm="1">
        <f t="array" ref="F812">_FV(A812,"Beta")</f>
        <v>0.84140000000000004</v>
      </c>
      <c r="G812" t="str" cm="1">
        <f t="array" ref="G812">_FV(A812,"Exchange")</f>
        <v>New York Stock Exchange</v>
      </c>
    </row>
    <row r="813" spans="1:7" hidden="1" x14ac:dyDescent="0.4">
      <c r="A813" t="e" vm="808">
        <v>#VALUE!</v>
      </c>
      <c r="B813" t="s">
        <v>806</v>
      </c>
      <c r="C813" t="s">
        <v>858</v>
      </c>
      <c r="D813" s="2">
        <v>2.0000000000000001E-4</v>
      </c>
      <c r="E813" s="2">
        <f t="shared" si="24"/>
        <v>2.1819768710451955E-4</v>
      </c>
      <c r="F813" s="3" cm="1">
        <f t="array" ref="F813">_FV(A813,"Beta")</f>
        <v>0.69350000000000001</v>
      </c>
      <c r="G813" t="str" cm="1">
        <f t="array" ref="G813">_FV(A813,"Exchange")</f>
        <v>New York Stock Exchange</v>
      </c>
    </row>
    <row r="814" spans="1:7" hidden="1" x14ac:dyDescent="0.4">
      <c r="A814" t="e" vm="809">
        <v>#VALUE!</v>
      </c>
      <c r="B814" t="s">
        <v>807</v>
      </c>
      <c r="C814" t="str">
        <f t="shared" si="25"/>
        <v>CHF </v>
      </c>
      <c r="D814" s="2">
        <v>2.0000000000000001E-4</v>
      </c>
      <c r="E814" s="2">
        <f t="shared" si="24"/>
        <v>2.1819768710451955E-4</v>
      </c>
      <c r="F814" s="3" cm="1">
        <f t="array" ref="F814">_FV(A814,"Beta")</f>
        <v>0.82269999999999999</v>
      </c>
      <c r="G814" t="str" cm="1">
        <f t="array" ref="G814">_FV(A814,"Exchange")</f>
        <v>SIX Swiss Exchange</v>
      </c>
    </row>
    <row r="815" spans="1:7" hidden="1" x14ac:dyDescent="0.4">
      <c r="A815" t="e" vm="810">
        <v>#VALUE!</v>
      </c>
      <c r="B815" t="s">
        <v>808</v>
      </c>
      <c r="C815" t="str">
        <f t="shared" si="25"/>
        <v>CHF </v>
      </c>
      <c r="D815" s="2">
        <v>2.0000000000000001E-4</v>
      </c>
      <c r="E815" s="2">
        <f t="shared" si="24"/>
        <v>2.1819768710451955E-4</v>
      </c>
      <c r="F815" s="3" cm="1">
        <f t="array" ref="F815">_FV(A815,"Beta")</f>
        <v>0.71</v>
      </c>
      <c r="G815" t="str" cm="1">
        <f t="array" ref="G815">_FV(A815,"Exchange")</f>
        <v>SIX Swiss Exchange</v>
      </c>
    </row>
    <row r="816" spans="1:7" hidden="1" x14ac:dyDescent="0.4">
      <c r="A816" t="e" vm="811">
        <v>#VALUE!</v>
      </c>
      <c r="B816" t="s">
        <v>809</v>
      </c>
      <c r="C816" t="str">
        <f t="shared" si="25"/>
        <v>EUR </v>
      </c>
      <c r="D816" s="2">
        <v>2.0000000000000001E-4</v>
      </c>
      <c r="E816" s="2">
        <f t="shared" si="24"/>
        <v>2.1819768710451955E-4</v>
      </c>
      <c r="F816" s="3" cm="1">
        <f t="array" ref="F816">_FV(A816,"Beta")</f>
        <v>0.26029999999999998</v>
      </c>
      <c r="G816" t="str" cm="1">
        <f t="array" ref="G816">_FV(A816,"Exchange")</f>
        <v>Deutsche Boerse AG</v>
      </c>
    </row>
    <row r="817" spans="1:7" hidden="1" x14ac:dyDescent="0.4">
      <c r="A817" t="e" vm="812">
        <v>#VALUE!</v>
      </c>
      <c r="B817" t="s">
        <v>810</v>
      </c>
      <c r="C817" t="str">
        <f t="shared" si="25"/>
        <v>EUR </v>
      </c>
      <c r="D817" s="2">
        <v>2.0000000000000001E-4</v>
      </c>
      <c r="E817" s="2">
        <f t="shared" si="24"/>
        <v>2.1819768710451955E-4</v>
      </c>
      <c r="F817" s="3" cm="1">
        <f t="array" ref="F817">_FV(A817,"Beta")</f>
        <v>1.0425</v>
      </c>
      <c r="G817" t="str" cm="1">
        <f t="array" ref="G817">_FV(A817,"Exchange")</f>
        <v>Deutsche Boerse AG</v>
      </c>
    </row>
    <row r="818" spans="1:7" hidden="1" x14ac:dyDescent="0.4">
      <c r="A818" t="e" vm="813">
        <v>#VALUE!</v>
      </c>
      <c r="B818" t="s">
        <v>811</v>
      </c>
      <c r="C818" t="str">
        <f t="shared" si="25"/>
        <v>EUR </v>
      </c>
      <c r="D818" s="2">
        <v>2.0000000000000001E-4</v>
      </c>
      <c r="E818" s="2">
        <f t="shared" si="24"/>
        <v>2.1819768710451955E-4</v>
      </c>
      <c r="F818" s="3" cm="1">
        <f t="array" ref="F818">_FV(A818,"Beta")</f>
        <v>0.48499999999999999</v>
      </c>
      <c r="G818" t="str" cm="1">
        <f t="array" ref="G818">_FV(A818,"Exchange")</f>
        <v>Deutsche Boerse AG</v>
      </c>
    </row>
    <row r="819" spans="1:7" hidden="1" x14ac:dyDescent="0.4">
      <c r="A819" t="e" vm="814">
        <v>#VALUE!</v>
      </c>
      <c r="B819" t="s">
        <v>812</v>
      </c>
      <c r="C819" t="str">
        <f t="shared" si="25"/>
        <v>CAD </v>
      </c>
      <c r="D819" s="2">
        <v>2.0000000000000001E-4</v>
      </c>
      <c r="E819" s="2">
        <f t="shared" si="24"/>
        <v>2.1819768710451955E-4</v>
      </c>
      <c r="F819" s="3" cm="1">
        <f t="array" ref="F819">_FV(A819,"Beta")</f>
        <v>0.85350000000000004</v>
      </c>
      <c r="G819" t="str" cm="1">
        <f t="array" ref="G819">_FV(A819,"Exchange")</f>
        <v>Toronto Stock Exchange</v>
      </c>
    </row>
    <row r="820" spans="1:7" hidden="1" x14ac:dyDescent="0.4">
      <c r="A820" t="e" vm="815">
        <v>#VALUE!</v>
      </c>
      <c r="B820" t="s">
        <v>813</v>
      </c>
      <c r="C820" t="str">
        <f t="shared" si="25"/>
        <v>EUR </v>
      </c>
      <c r="D820" s="2">
        <v>2.0000000000000001E-4</v>
      </c>
      <c r="E820" s="2">
        <f t="shared" si="24"/>
        <v>2.1819768710451955E-4</v>
      </c>
      <c r="F820" s="3" cm="1">
        <f t="array" ref="F820">_FV(A820,"Beta")</f>
        <v>0.52849999999999997</v>
      </c>
      <c r="G820" t="str" cm="1">
        <f t="array" ref="G820">_FV(A820,"Exchange")</f>
        <v>Euronext Dublin</v>
      </c>
    </row>
    <row r="821" spans="1:7" hidden="1" x14ac:dyDescent="0.4">
      <c r="A821" t="e" vm="816">
        <v>#VALUE!</v>
      </c>
      <c r="B821" t="s">
        <v>814</v>
      </c>
      <c r="C821" t="str">
        <f t="shared" si="25"/>
        <v>HKD </v>
      </c>
      <c r="D821" s="2">
        <v>2.0000000000000001E-4</v>
      </c>
      <c r="E821" s="2">
        <f t="shared" si="24"/>
        <v>2.1819768710451955E-4</v>
      </c>
      <c r="F821" s="3" cm="1">
        <f t="array" ref="F821">_FV(A821,"Beta")</f>
        <v>1.0445</v>
      </c>
      <c r="G821" t="str" cm="1">
        <f t="array" ref="G821">_FV(A821,"Exchange")</f>
        <v>Deutsche Boerse AG</v>
      </c>
    </row>
    <row r="822" spans="1:7" hidden="1" x14ac:dyDescent="0.4">
      <c r="A822" t="e" vm="817">
        <v>#VALUE!</v>
      </c>
      <c r="B822" t="s">
        <v>815</v>
      </c>
      <c r="C822" t="str">
        <f t="shared" si="25"/>
        <v>JPY </v>
      </c>
      <c r="D822" s="2">
        <v>2.0000000000000001E-4</v>
      </c>
      <c r="E822" s="2">
        <f t="shared" si="24"/>
        <v>2.1819768710451955E-4</v>
      </c>
      <c r="F822" s="3" cm="1">
        <f t="array" ref="F822">_FV(A822,"Beta")</f>
        <v>1.1112</v>
      </c>
      <c r="G822" t="s">
        <v>946</v>
      </c>
    </row>
    <row r="823" spans="1:7" hidden="1" x14ac:dyDescent="0.4">
      <c r="A823" t="e" vm="818">
        <v>#VALUE!</v>
      </c>
      <c r="B823" t="s">
        <v>816</v>
      </c>
      <c r="C823" t="str">
        <f t="shared" si="25"/>
        <v>AUD </v>
      </c>
      <c r="D823" s="2">
        <v>2.0000000000000001E-4</v>
      </c>
      <c r="E823" s="2">
        <f t="shared" si="24"/>
        <v>2.1819768710451955E-4</v>
      </c>
      <c r="F823" s="3" cm="1">
        <f t="array" ref="F823">_FV(A823,"Beta")</f>
        <v>0.73929999999999996</v>
      </c>
      <c r="G823" t="str" cm="1">
        <f t="array" ref="G823">_FV(A823,"Exchange")</f>
        <v>Australian Securities Exchange</v>
      </c>
    </row>
    <row r="824" spans="1:7" hidden="1" x14ac:dyDescent="0.4">
      <c r="A824" t="e" vm="819">
        <v>#VALUE!</v>
      </c>
      <c r="B824" t="s">
        <v>817</v>
      </c>
      <c r="C824" t="str">
        <f t="shared" si="25"/>
        <v>AUD </v>
      </c>
      <c r="D824" s="2">
        <v>2.0000000000000001E-4</v>
      </c>
      <c r="E824" s="2">
        <f t="shared" si="24"/>
        <v>2.1819768710451955E-4</v>
      </c>
      <c r="F824" s="3" cm="1">
        <f t="array" ref="F824">_FV(A824,"Beta")</f>
        <v>0.54320000000000002</v>
      </c>
      <c r="G824" t="str" cm="1">
        <f t="array" ref="G824">_FV(A824,"Exchange")</f>
        <v>Australian Securities Exchange</v>
      </c>
    </row>
    <row r="825" spans="1:7" hidden="1" x14ac:dyDescent="0.4">
      <c r="A825" t="e" vm="820">
        <v>#VALUE!</v>
      </c>
      <c r="B825" t="s">
        <v>818</v>
      </c>
      <c r="C825" t="str">
        <f t="shared" si="25"/>
        <v>JPY </v>
      </c>
      <c r="D825" s="2">
        <v>2.0000000000000001E-4</v>
      </c>
      <c r="E825" s="2">
        <f t="shared" si="24"/>
        <v>2.1819768710451955E-4</v>
      </c>
      <c r="F825" s="3" cm="1">
        <f t="array" ref="F825">_FV(A825,"Beta")</f>
        <v>1.0415000000000001</v>
      </c>
      <c r="G825" t="s">
        <v>946</v>
      </c>
    </row>
    <row r="826" spans="1:7" hidden="1" x14ac:dyDescent="0.4">
      <c r="A826" t="e" vm="821">
        <v>#VALUE!</v>
      </c>
      <c r="B826" t="s">
        <v>819</v>
      </c>
      <c r="C826" t="str">
        <f t="shared" si="25"/>
        <v>GBX </v>
      </c>
      <c r="D826" s="2">
        <v>2.0000000000000001E-4</v>
      </c>
      <c r="E826" s="2">
        <f t="shared" si="24"/>
        <v>2.1819768710451955E-4</v>
      </c>
      <c r="F826" s="3" cm="1">
        <f t="array" ref="F826">_FV(A826,"Beta")</f>
        <v>0.58909999999999996</v>
      </c>
      <c r="G826" t="s">
        <v>873</v>
      </c>
    </row>
    <row r="827" spans="1:7" hidden="1" x14ac:dyDescent="0.4">
      <c r="A827" t="e" vm="822">
        <v>#VALUE!</v>
      </c>
      <c r="B827" t="s">
        <v>820</v>
      </c>
      <c r="C827" t="str">
        <f t="shared" si="25"/>
        <v>AUD </v>
      </c>
      <c r="D827" s="2">
        <v>2.0000000000000001E-4</v>
      </c>
      <c r="E827" s="2">
        <f t="shared" si="24"/>
        <v>2.1819768710451955E-4</v>
      </c>
      <c r="F827" s="3" cm="1">
        <f t="array" ref="F827">_FV(A827,"Beta")</f>
        <v>1.1389</v>
      </c>
      <c r="G827" t="s">
        <v>861</v>
      </c>
    </row>
    <row r="828" spans="1:7" hidden="1" x14ac:dyDescent="0.4">
      <c r="A828" t="e" vm="823">
        <v>#VALUE!</v>
      </c>
      <c r="B828" t="s">
        <v>821</v>
      </c>
      <c r="C828" t="str">
        <f t="shared" si="25"/>
        <v>GBX </v>
      </c>
      <c r="D828" s="2">
        <v>2.0000000000000001E-4</v>
      </c>
      <c r="E828" s="2">
        <f t="shared" si="24"/>
        <v>2.1819768710451955E-4</v>
      </c>
      <c r="F828" s="3" cm="1">
        <f t="array" ref="F828">_FV(A828,"Beta")</f>
        <v>1.2892999999999999</v>
      </c>
      <c r="G828" t="s">
        <v>873</v>
      </c>
    </row>
    <row r="829" spans="1:7" hidden="1" x14ac:dyDescent="0.4">
      <c r="A829" t="e" vm="824">
        <v>#VALUE!</v>
      </c>
      <c r="B829" t="s">
        <v>3</v>
      </c>
      <c r="C829" t="s">
        <v>858</v>
      </c>
      <c r="D829" s="2">
        <v>2.0000000000000001E-4</v>
      </c>
      <c r="E829" s="2">
        <f t="shared" si="24"/>
        <v>2.1819768710451955E-4</v>
      </c>
      <c r="F829" s="3" cm="1">
        <f t="array" ref="F829">_FV(A829,"Beta")</f>
        <v>1.5501</v>
      </c>
      <c r="G829" t="str" cm="1">
        <f t="array" ref="G829">_FV(A829,"Exchange")</f>
        <v>New York Stock Exchange</v>
      </c>
    </row>
    <row r="830" spans="1:7" hidden="1" x14ac:dyDescent="0.4">
      <c r="A830" t="e" vm="825">
        <v>#VALUE!</v>
      </c>
      <c r="B830" t="s">
        <v>822</v>
      </c>
      <c r="C830" t="str">
        <f t="shared" si="25"/>
        <v>AUD </v>
      </c>
      <c r="D830" s="2">
        <v>2.0000000000000001E-4</v>
      </c>
      <c r="E830" s="2">
        <f t="shared" si="24"/>
        <v>2.1819768710451955E-4</v>
      </c>
      <c r="F830" s="3" cm="1">
        <f t="array" ref="F830">_FV(A830,"Beta")</f>
        <v>0.37790000000000001</v>
      </c>
      <c r="G830" t="str" cm="1">
        <f t="array" ref="G830">_FV(A830,"Exchange")</f>
        <v>Australian Securities Exchange</v>
      </c>
    </row>
    <row r="831" spans="1:7" hidden="1" x14ac:dyDescent="0.4">
      <c r="A831" t="e" vm="826">
        <v>#VALUE!</v>
      </c>
      <c r="B831" t="s">
        <v>823</v>
      </c>
      <c r="C831" t="s">
        <v>858</v>
      </c>
      <c r="D831" s="2">
        <v>2.0000000000000001E-4</v>
      </c>
      <c r="E831" s="2">
        <f t="shared" si="24"/>
        <v>2.1819768710451955E-4</v>
      </c>
      <c r="F831" s="3" cm="1">
        <f t="array" ref="F831">_FV(A831,"Beta")</f>
        <v>-1.15E-2</v>
      </c>
      <c r="G831" t="str" cm="1">
        <f t="array" ref="G831">_FV(A831,"Exchange")</f>
        <v>Nasdaq Stock Market</v>
      </c>
    </row>
    <row r="832" spans="1:7" hidden="1" x14ac:dyDescent="0.4">
      <c r="A832" t="e" vm="827">
        <v>#VALUE!</v>
      </c>
      <c r="B832" t="s">
        <v>824</v>
      </c>
      <c r="C832" t="s">
        <v>858</v>
      </c>
      <c r="D832" s="2">
        <v>2.0000000000000001E-4</v>
      </c>
      <c r="E832" s="2">
        <f t="shared" si="24"/>
        <v>2.1819768710451955E-4</v>
      </c>
      <c r="F832" s="3" cm="1">
        <f t="array" ref="F832">_FV(A832,"Beta")</f>
        <v>1.8649</v>
      </c>
      <c r="G832" t="str" cm="1">
        <f t="array" ref="G832">_FV(A832,"Exchange")</f>
        <v>Nasdaq Stock Market</v>
      </c>
    </row>
    <row r="833" spans="1:7" hidden="1" x14ac:dyDescent="0.4">
      <c r="A833" t="e" vm="828">
        <v>#VALUE!</v>
      </c>
      <c r="B833" t="s">
        <v>825</v>
      </c>
      <c r="C833" t="s">
        <v>858</v>
      </c>
      <c r="D833" s="2">
        <v>2.0000000000000001E-4</v>
      </c>
      <c r="E833" s="2">
        <f t="shared" ref="E833:E844" si="26">D833/$D$1</f>
        <v>2.1819768710451955E-4</v>
      </c>
      <c r="F833" s="3" cm="1">
        <f t="array" ref="F833">_FV(A833,"Beta")</f>
        <v>1.0722</v>
      </c>
      <c r="G833" t="str" cm="1">
        <f t="array" ref="G833">_FV(A833,"Exchange")</f>
        <v>New York Stock Exchange</v>
      </c>
    </row>
    <row r="834" spans="1:7" hidden="1" x14ac:dyDescent="0.4">
      <c r="A834" t="e" vm="829">
        <v>#VALUE!</v>
      </c>
      <c r="B834" t="s">
        <v>826</v>
      </c>
      <c r="C834" t="s">
        <v>858</v>
      </c>
      <c r="D834" s="2">
        <v>2.0000000000000001E-4</v>
      </c>
      <c r="E834" s="2">
        <f t="shared" si="26"/>
        <v>2.1819768710451955E-4</v>
      </c>
      <c r="F834" s="3" cm="1">
        <f t="array" ref="F834">_FV(A834,"Beta")</f>
        <v>1.5204</v>
      </c>
      <c r="G834" t="str" cm="1">
        <f t="array" ref="G834">_FV(A834,"Exchange")</f>
        <v>New York Stock Exchange</v>
      </c>
    </row>
    <row r="835" spans="1:7" hidden="1" x14ac:dyDescent="0.4">
      <c r="A835" t="e" vm="719">
        <v>#VALUE!</v>
      </c>
      <c r="B835" t="s">
        <v>827</v>
      </c>
      <c r="C835" t="s">
        <v>858</v>
      </c>
      <c r="D835" s="2">
        <v>2.0000000000000001E-4</v>
      </c>
      <c r="E835" s="2">
        <f t="shared" si="26"/>
        <v>2.1819768710451955E-4</v>
      </c>
      <c r="F835" s="3" cm="1">
        <f t="array" ref="F835">_FV(A835,"Beta")</f>
        <v>1.2137</v>
      </c>
      <c r="G835" t="str" cm="1">
        <f t="array" ref="G835">_FV(A835,"Exchange")</f>
        <v>New York Stock Exchange</v>
      </c>
    </row>
    <row r="836" spans="1:7" hidden="1" x14ac:dyDescent="0.4">
      <c r="A836" t="e" vm="830">
        <v>#VALUE!</v>
      </c>
      <c r="B836" t="s">
        <v>828</v>
      </c>
      <c r="C836" t="s">
        <v>858</v>
      </c>
      <c r="D836" s="2">
        <v>2.0000000000000001E-4</v>
      </c>
      <c r="E836" s="2">
        <f t="shared" si="26"/>
        <v>2.1819768710451955E-4</v>
      </c>
      <c r="F836" s="3" cm="1">
        <f t="array" ref="F836">_FV(A836,"Beta")</f>
        <v>1.3792</v>
      </c>
      <c r="G836" t="str" cm="1">
        <f t="array" ref="G836">_FV(A836,"Exchange")</f>
        <v>Nasdaq Stock Market</v>
      </c>
    </row>
    <row r="837" spans="1:7" hidden="1" x14ac:dyDescent="0.4">
      <c r="A837" t="e" vm="831">
        <v>#VALUE!</v>
      </c>
      <c r="B837" t="s">
        <v>829</v>
      </c>
      <c r="C837" t="str">
        <f t="shared" ref="C837:C842" si="27">RIGHT(B837,4)</f>
        <v>EUR </v>
      </c>
      <c r="D837" s="2">
        <v>2.0000000000000001E-4</v>
      </c>
      <c r="E837" s="2">
        <f t="shared" si="26"/>
        <v>2.1819768710451955E-4</v>
      </c>
      <c r="F837" s="3" cm="1">
        <f t="array" ref="F837">_FV(A837,"Beta")</f>
        <v>1.3817999999999999</v>
      </c>
      <c r="G837" t="str" cm="1">
        <f t="array" ref="G837">_FV(A837,"Exchange")</f>
        <v>Deutsche Boerse AG</v>
      </c>
    </row>
    <row r="838" spans="1:7" hidden="1" x14ac:dyDescent="0.4">
      <c r="A838" t="e" vm="832">
        <v>#VALUE!</v>
      </c>
      <c r="B838" t="s">
        <v>830</v>
      </c>
      <c r="C838" t="str">
        <f t="shared" si="27"/>
        <v>EUR </v>
      </c>
      <c r="D838" s="2">
        <v>2.0000000000000001E-4</v>
      </c>
      <c r="E838" s="2">
        <f t="shared" si="26"/>
        <v>2.1819768710451955E-4</v>
      </c>
      <c r="F838" s="3" cm="1">
        <f t="array" ref="F838">_FV(A838,"Beta")</f>
        <v>0.9879</v>
      </c>
      <c r="G838" t="str" cm="1">
        <f t="array" ref="G838">_FV(A838,"Exchange")</f>
        <v>Euronext Dublin</v>
      </c>
    </row>
    <row r="839" spans="1:7" hidden="1" x14ac:dyDescent="0.4">
      <c r="A839" t="e" vm="833">
        <v>#VALUE!</v>
      </c>
      <c r="B839" t="s">
        <v>831</v>
      </c>
      <c r="C839" t="str">
        <f t="shared" si="27"/>
        <v>HKD </v>
      </c>
      <c r="D839" s="2">
        <v>2.0000000000000001E-4</v>
      </c>
      <c r="E839" s="2">
        <f t="shared" si="26"/>
        <v>2.1819768710451955E-4</v>
      </c>
      <c r="F839" s="3" cm="1">
        <f t="array" ref="F839">_FV(A839,"Beta")</f>
        <v>0.67630000000000001</v>
      </c>
      <c r="G839" t="str" cm="1">
        <f t="array" ref="G839">_FV(A839,"Exchange")</f>
        <v>OTC Markets</v>
      </c>
    </row>
    <row r="840" spans="1:7" hidden="1" x14ac:dyDescent="0.4">
      <c r="A840" t="e" vm="834">
        <v>#VALUE!</v>
      </c>
      <c r="B840" t="s">
        <v>832</v>
      </c>
      <c r="C840" t="str">
        <f t="shared" si="27"/>
        <v>JPY </v>
      </c>
      <c r="D840" s="2">
        <v>2.0000000000000001E-4</v>
      </c>
      <c r="E840" s="2">
        <f t="shared" si="26"/>
        <v>2.1819768710451955E-4</v>
      </c>
      <c r="F840" s="3" cm="1">
        <f t="array" ref="F840">_FV(A840,"Beta")</f>
        <v>1.1765000000000001</v>
      </c>
      <c r="G840" t="s">
        <v>946</v>
      </c>
    </row>
    <row r="841" spans="1:7" hidden="1" x14ac:dyDescent="0.4">
      <c r="A841" t="e" vm="835">
        <v>#VALUE!</v>
      </c>
      <c r="B841" t="s">
        <v>833</v>
      </c>
      <c r="C841" t="str">
        <f t="shared" si="27"/>
        <v>CAD </v>
      </c>
      <c r="D841" s="2">
        <v>2.0000000000000001E-4</v>
      </c>
      <c r="E841" s="2">
        <f t="shared" si="26"/>
        <v>2.1819768710451955E-4</v>
      </c>
      <c r="F841" s="3" cm="1">
        <f t="array" ref="F841">_FV(A841,"Beta")</f>
        <v>1.3480000000000001</v>
      </c>
      <c r="G841" t="str" cm="1">
        <f t="array" ref="G841">_FV(A841,"Exchange")</f>
        <v>Toronto Stock Exchange</v>
      </c>
    </row>
    <row r="842" spans="1:7" hidden="1" x14ac:dyDescent="0.4">
      <c r="A842" t="e" vm="836">
        <v>#VALUE!</v>
      </c>
      <c r="B842" t="s">
        <v>834</v>
      </c>
      <c r="C842" t="str">
        <f t="shared" si="27"/>
        <v>GBX </v>
      </c>
      <c r="D842" s="2">
        <v>2.0000000000000001E-4</v>
      </c>
      <c r="E842" s="2">
        <f t="shared" si="26"/>
        <v>2.1819768710451955E-4</v>
      </c>
      <c r="F842" s="3" cm="1">
        <f t="array" ref="F842">_FV(A842,"Beta")</f>
        <v>0.80149999999999999</v>
      </c>
      <c r="G842" t="s">
        <v>873</v>
      </c>
    </row>
    <row r="843" spans="1:7" hidden="1" x14ac:dyDescent="0.4">
      <c r="A843" t="e" vm="837">
        <v>#VALUE!</v>
      </c>
      <c r="B843" t="s">
        <v>835</v>
      </c>
      <c r="C843" t="s">
        <v>858</v>
      </c>
      <c r="D843" s="2">
        <v>2.0000000000000001E-4</v>
      </c>
      <c r="E843" s="2">
        <f t="shared" si="26"/>
        <v>2.1819768710451955E-4</v>
      </c>
      <c r="F843" s="3" cm="1">
        <f t="array" ref="F843">_FV(A843,"Beta")</f>
        <v>1.7919</v>
      </c>
      <c r="G843" t="str" cm="1">
        <f t="array" ref="G843">_FV(A843,"Exchange")</f>
        <v>Deutsche Boerse AG</v>
      </c>
    </row>
    <row r="844" spans="1:7" hidden="1" x14ac:dyDescent="0.4">
      <c r="A844" t="e" vm="838">
        <v>#VALUE!</v>
      </c>
      <c r="B844" t="s">
        <v>836</v>
      </c>
      <c r="C844" t="s">
        <v>858</v>
      </c>
      <c r="D844" s="2">
        <v>2.0000000000000001E-4</v>
      </c>
      <c r="E844" s="2">
        <f t="shared" si="26"/>
        <v>2.1819768710451955E-4</v>
      </c>
      <c r="F844" s="3" cm="1">
        <f t="array" ref="F844">_FV(A844,"Beta")</f>
        <v>1.4114</v>
      </c>
      <c r="G844" t="str" cm="1">
        <f t="array" ref="G844">_FV(A844,"Exchange")</f>
        <v>New York Stock Exchange</v>
      </c>
    </row>
  </sheetData>
  <autoFilter ref="A2:G844" xr:uid="{8E486FD6-F7AE-E64C-A577-70A4FA70F1F3}">
    <filterColumn colId="6">
      <filters>
        <filter val="Bolsas y Mercados Espanoles"/>
        <filter val="Borsa Italiana"/>
        <filter val="Euronext Amsterdam"/>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D79A2-1D27-0A40-8C72-27D595B22C27}">
  <sheetPr>
    <tabColor theme="9"/>
  </sheetPr>
  <dimension ref="A1:Z77"/>
  <sheetViews>
    <sheetView topLeftCell="H56" zoomScale="80" zoomScaleNormal="80" workbookViewId="0">
      <selection activeCell="W82" sqref="W82"/>
    </sheetView>
  </sheetViews>
  <sheetFormatPr defaultColWidth="10.6640625" defaultRowHeight="16" x14ac:dyDescent="0.4"/>
  <cols>
    <col min="1" max="1" width="26.1640625" bestFit="1" customWidth="1"/>
    <col min="2" max="2" width="7.1640625" bestFit="1" customWidth="1"/>
    <col min="6" max="6" width="11.33203125" bestFit="1" customWidth="1"/>
    <col min="7" max="7" width="8.1640625" bestFit="1" customWidth="1"/>
    <col min="8" max="8" width="21.5" bestFit="1" customWidth="1"/>
    <col min="12" max="12" width="25.83203125" customWidth="1"/>
    <col min="13" max="13" width="11" customWidth="1"/>
    <col min="14" max="14" width="16.83203125" customWidth="1"/>
    <col min="15" max="15" width="14.1640625" customWidth="1"/>
    <col min="16" max="16" width="17" hidden="1" customWidth="1"/>
    <col min="17" max="17" width="9.6640625" bestFit="1" customWidth="1"/>
    <col min="18" max="18" width="13.6640625" hidden="1" customWidth="1"/>
    <col min="19" max="19" width="6.83203125" customWidth="1"/>
    <col min="20" max="20" width="16" customWidth="1"/>
    <col min="21" max="21" width="13.6640625" customWidth="1"/>
    <col min="22" max="22" width="22.33203125" customWidth="1"/>
    <col min="23" max="23" width="19.5" customWidth="1"/>
    <col min="24" max="24" width="32.83203125" customWidth="1"/>
    <col min="25" max="25" width="14" customWidth="1"/>
    <col min="26" max="26" width="11.5" bestFit="1" customWidth="1"/>
  </cols>
  <sheetData>
    <row r="1" spans="1:24" x14ac:dyDescent="0.4">
      <c r="M1" t="s">
        <v>902</v>
      </c>
      <c r="O1" s="48" t="s">
        <v>889</v>
      </c>
      <c r="P1" s="8"/>
      <c r="V1" s="10">
        <v>1000000000</v>
      </c>
      <c r="W1" s="10"/>
    </row>
    <row r="2" spans="1:24" ht="78" customHeight="1" x14ac:dyDescent="0.4">
      <c r="O2" s="48"/>
      <c r="P2" s="8"/>
    </row>
    <row r="3" spans="1:24" ht="18" customHeight="1" x14ac:dyDescent="0.4">
      <c r="A3" s="21" t="s">
        <v>927</v>
      </c>
      <c r="B3" s="7" t="s">
        <v>923</v>
      </c>
      <c r="F3" s="22" t="s">
        <v>922</v>
      </c>
      <c r="G3" s="23" t="s">
        <v>923</v>
      </c>
      <c r="H3" t="s">
        <v>886</v>
      </c>
      <c r="L3" s="27" t="s">
        <v>925</v>
      </c>
      <c r="M3" s="27" t="s">
        <v>924</v>
      </c>
      <c r="N3" s="28" t="s">
        <v>891</v>
      </c>
      <c r="O3" s="25" t="s">
        <v>892</v>
      </c>
      <c r="P3" s="25" t="s">
        <v>893</v>
      </c>
      <c r="Q3" s="26" t="s">
        <v>887</v>
      </c>
      <c r="R3" s="26" t="s">
        <v>888</v>
      </c>
      <c r="S3" s="26" t="s">
        <v>895</v>
      </c>
      <c r="T3" s="24" t="s">
        <v>890</v>
      </c>
      <c r="U3" s="28" t="s">
        <v>901</v>
      </c>
      <c r="V3" s="25" t="s">
        <v>926</v>
      </c>
      <c r="W3" s="25"/>
    </row>
    <row r="4" spans="1:24" ht="18" customHeight="1" x14ac:dyDescent="0.4">
      <c r="A4" s="5" t="s">
        <v>878</v>
      </c>
      <c r="B4" s="1">
        <v>0.37944577787475708</v>
      </c>
      <c r="F4" s="5" t="s">
        <v>858</v>
      </c>
      <c r="G4" s="1">
        <v>0.74961815404757259</v>
      </c>
      <c r="L4" s="5" t="s">
        <v>858</v>
      </c>
      <c r="M4" s="1">
        <v>0.74961815404757259</v>
      </c>
    </row>
    <row r="5" spans="1:24" x14ac:dyDescent="0.4">
      <c r="A5" s="5" t="s">
        <v>845</v>
      </c>
      <c r="B5" s="1">
        <v>0.35838970106917245</v>
      </c>
      <c r="F5" s="5" t="s">
        <v>851</v>
      </c>
      <c r="G5" s="1">
        <v>7.0914248308968669E-2</v>
      </c>
      <c r="H5">
        <v>0.92910000000000004</v>
      </c>
      <c r="L5" s="7" t="s">
        <v>851</v>
      </c>
      <c r="M5" s="29">
        <v>7.0914248308968669E-2</v>
      </c>
      <c r="N5" s="7">
        <v>0.92910000000000004</v>
      </c>
      <c r="O5" s="30">
        <f>1/N5</f>
        <v>1.0763104079216446</v>
      </c>
      <c r="P5" s="7" t="s">
        <v>896</v>
      </c>
      <c r="Q5" s="31">
        <v>1.0778000000000001</v>
      </c>
      <c r="R5" s="30">
        <v>7.0000000000000001E-3</v>
      </c>
      <c r="S5" s="30">
        <f>R5</f>
        <v>7.0000000000000001E-3</v>
      </c>
      <c r="T5" s="9">
        <v>45448</v>
      </c>
      <c r="U5" s="32">
        <f>S5*M5</f>
        <v>4.963997381627807E-4</v>
      </c>
      <c r="V5" s="33">
        <f>U5*$V$1</f>
        <v>496399.7381627807</v>
      </c>
      <c r="W5" s="33"/>
      <c r="X5" t="str">
        <f>"Debería de comprar "&amp;P5&amp;" por valor de "&amp;V5&amp; "USD"</f>
        <v>Debería de comprar PUT EUR/USD por valor de 496399.738162781USD</v>
      </c>
    </row>
    <row r="6" spans="1:24" x14ac:dyDescent="0.4">
      <c r="A6" s="5" t="s">
        <v>873</v>
      </c>
      <c r="B6" s="1">
        <v>4.3966833951560695E-2</v>
      </c>
      <c r="F6" s="5" t="s">
        <v>854</v>
      </c>
      <c r="G6" s="1">
        <v>5.3349334497055041E-2</v>
      </c>
      <c r="H6">
        <v>152.94999999999999</v>
      </c>
      <c r="L6" s="7" t="s">
        <v>854</v>
      </c>
      <c r="M6" s="29">
        <v>5.3349334497055041E-2</v>
      </c>
      <c r="N6" s="7">
        <v>152.94999999999999</v>
      </c>
      <c r="O6" s="30">
        <f t="shared" ref="O6:O15" si="0">1/N6</f>
        <v>6.5380843412880035E-3</v>
      </c>
      <c r="P6" s="7" t="s">
        <v>894</v>
      </c>
      <c r="Q6" s="31">
        <v>152.19999999999999</v>
      </c>
      <c r="R6" s="30">
        <v>1.6970000000000001</v>
      </c>
      <c r="S6" s="30">
        <f>R6/N6</f>
        <v>1.1095129127165742E-2</v>
      </c>
      <c r="T6" s="9">
        <v>45448</v>
      </c>
      <c r="U6" s="32">
        <f t="shared" ref="U6:U10" si="1">S6*M6</f>
        <v>5.9191775509318347E-4</v>
      </c>
      <c r="V6" s="33">
        <f t="shared" ref="V6:V10" si="2">U6*$V$1</f>
        <v>591917.75509318348</v>
      </c>
      <c r="W6" s="33"/>
      <c r="X6" t="str">
        <f t="shared" ref="X6:X10" si="3">"Debería de comprar "&amp;P6&amp;" por valor de "&amp;V6&amp; "USD"</f>
        <v>Debería de comprar CALL USD/JPY por valor de 591917.755093183USD</v>
      </c>
    </row>
    <row r="7" spans="1:24" x14ac:dyDescent="0.4">
      <c r="A7" s="5" t="s">
        <v>946</v>
      </c>
      <c r="B7" s="1">
        <v>3.9711979053022581E-2</v>
      </c>
      <c r="F7" s="5" t="s">
        <v>852</v>
      </c>
      <c r="G7" s="1">
        <v>3.5129827623827672E-2</v>
      </c>
      <c r="H7">
        <v>0.79700000000000004</v>
      </c>
      <c r="L7" s="7" t="s">
        <v>852</v>
      </c>
      <c r="M7" s="29">
        <v>3.5129827623827672E-2</v>
      </c>
      <c r="N7" s="7">
        <v>0.79700000000000004</v>
      </c>
      <c r="O7" s="30">
        <f t="shared" si="0"/>
        <v>1.2547051442910915</v>
      </c>
      <c r="P7" s="7" t="s">
        <v>897</v>
      </c>
      <c r="Q7" s="31">
        <v>1.2549999999999999</v>
      </c>
      <c r="R7" s="30">
        <v>9.2700000000000005E-3</v>
      </c>
      <c r="S7" s="30">
        <f>R7</f>
        <v>9.2700000000000005E-3</v>
      </c>
      <c r="T7" s="9">
        <v>45448</v>
      </c>
      <c r="U7" s="32">
        <f t="shared" si="1"/>
        <v>3.2565350207288253E-4</v>
      </c>
      <c r="V7" s="33">
        <f t="shared" si="2"/>
        <v>325653.50207288255</v>
      </c>
      <c r="W7" s="33"/>
      <c r="X7" t="str">
        <f t="shared" si="3"/>
        <v>Debería de comprar PUT GBX/USD por valor de 325653.502072883USD</v>
      </c>
    </row>
    <row r="8" spans="1:24" x14ac:dyDescent="0.4">
      <c r="A8" s="5" t="s">
        <v>866</v>
      </c>
      <c r="B8" s="1">
        <v>3.8293694086843209E-2</v>
      </c>
      <c r="F8" s="5" t="s">
        <v>848</v>
      </c>
      <c r="G8" s="1">
        <v>2.6401920139646859E-2</v>
      </c>
      <c r="H8">
        <v>1.3685</v>
      </c>
      <c r="L8" s="7" t="s">
        <v>848</v>
      </c>
      <c r="M8" s="29">
        <v>2.6401920139646859E-2</v>
      </c>
      <c r="N8" s="7">
        <v>1.3685</v>
      </c>
      <c r="O8" s="30">
        <f t="shared" si="0"/>
        <v>0.73072707343807086</v>
      </c>
      <c r="P8" s="7" t="s">
        <v>898</v>
      </c>
      <c r="Q8" s="31">
        <v>1.3678999999999999</v>
      </c>
      <c r="R8" s="30">
        <v>8.0999999999999996E-3</v>
      </c>
      <c r="S8" s="30">
        <f>R8/N8</f>
        <v>5.9188892948483732E-3</v>
      </c>
      <c r="T8" s="9">
        <v>45448</v>
      </c>
      <c r="U8" s="32">
        <f t="shared" si="1"/>
        <v>1.5627004247799746E-4</v>
      </c>
      <c r="V8" s="33">
        <f t="shared" si="2"/>
        <v>156270.04247799746</v>
      </c>
      <c r="W8" s="33"/>
      <c r="X8" t="str">
        <f t="shared" si="3"/>
        <v>Debería de comprar CALL USD/CAD por valor de 156270.042477997USD</v>
      </c>
    </row>
    <row r="9" spans="1:24" x14ac:dyDescent="0.4">
      <c r="A9" s="5" t="s">
        <v>882</v>
      </c>
      <c r="B9" s="1">
        <v>2.6401920139646859E-2</v>
      </c>
      <c r="F9" s="5" t="s">
        <v>849</v>
      </c>
      <c r="G9" s="1">
        <v>2.4983635173467481E-2</v>
      </c>
      <c r="H9">
        <v>0.90510000000000002</v>
      </c>
      <c r="L9" s="7" t="s">
        <v>849</v>
      </c>
      <c r="M9" s="29">
        <v>2.4983635173467481E-2</v>
      </c>
      <c r="N9" s="7">
        <v>0.90510000000000002</v>
      </c>
      <c r="O9" s="30">
        <f t="shared" si="0"/>
        <v>1.1048502927853276</v>
      </c>
      <c r="P9" s="7" t="s">
        <v>899</v>
      </c>
      <c r="Q9" s="31">
        <v>0.90169999999999995</v>
      </c>
      <c r="R9" s="30">
        <v>6.4999999999999997E-3</v>
      </c>
      <c r="S9" s="30">
        <f>R9/N9</f>
        <v>7.181526903104629E-3</v>
      </c>
      <c r="T9" s="9">
        <v>45448</v>
      </c>
      <c r="U9" s="32">
        <f t="shared" si="1"/>
        <v>1.7942064813560781E-4</v>
      </c>
      <c r="V9" s="33">
        <f t="shared" si="2"/>
        <v>179420.6481356078</v>
      </c>
      <c r="W9" s="33"/>
      <c r="X9" t="str">
        <f t="shared" si="3"/>
        <v>Debería de comprar CALL USD/CHF por valor de 179420.648135608USD</v>
      </c>
    </row>
    <row r="10" spans="1:24" x14ac:dyDescent="0.4">
      <c r="A10" s="5" t="s">
        <v>880</v>
      </c>
      <c r="B10" s="1">
        <v>2.5201832860572003E-2</v>
      </c>
      <c r="F10" s="5" t="s">
        <v>847</v>
      </c>
      <c r="G10" s="1">
        <v>1.6255727689286698E-2</v>
      </c>
      <c r="H10">
        <v>1.5130999999999999</v>
      </c>
      <c r="L10" s="7" t="s">
        <v>847</v>
      </c>
      <c r="M10" s="29">
        <v>1.6255727689286698E-2</v>
      </c>
      <c r="N10" s="7">
        <v>1.5130999999999999</v>
      </c>
      <c r="O10" s="30">
        <f t="shared" si="0"/>
        <v>0.66089485162910588</v>
      </c>
      <c r="P10" s="7" t="s">
        <v>900</v>
      </c>
      <c r="Q10" s="31">
        <v>0.66180000000000005</v>
      </c>
      <c r="R10" s="30">
        <v>6.7000000000000002E-3</v>
      </c>
      <c r="S10" s="30">
        <f>R10</f>
        <v>6.7000000000000002E-3</v>
      </c>
      <c r="T10" s="9">
        <v>45448</v>
      </c>
      <c r="U10" s="32">
        <f t="shared" si="1"/>
        <v>1.0891337551822088E-4</v>
      </c>
      <c r="V10" s="33">
        <f t="shared" si="2"/>
        <v>108913.37551822088</v>
      </c>
      <c r="W10" s="33"/>
      <c r="X10" t="str">
        <f t="shared" si="3"/>
        <v>Debería de comprar PUT AUD/USD por valor de 108913.375518221USD</v>
      </c>
    </row>
    <row r="11" spans="1:24" x14ac:dyDescent="0.4">
      <c r="A11" s="5" t="s">
        <v>881</v>
      </c>
      <c r="B11" s="1">
        <v>2.2692559458870026E-2</v>
      </c>
      <c r="F11" s="5" t="s">
        <v>850</v>
      </c>
      <c r="G11" s="1">
        <v>9.7097970761511176E-3</v>
      </c>
      <c r="H11">
        <v>6.9298999999999999</v>
      </c>
      <c r="L11" s="5" t="s">
        <v>850</v>
      </c>
      <c r="M11" s="1">
        <v>9.7097970761511176E-3</v>
      </c>
      <c r="N11">
        <v>6.9298999999999999</v>
      </c>
      <c r="O11" s="20">
        <f t="shared" si="0"/>
        <v>0.14430222658335617</v>
      </c>
      <c r="T11" s="9">
        <v>45448</v>
      </c>
    </row>
    <row r="12" spans="1:24" x14ac:dyDescent="0.4">
      <c r="A12" s="5" t="s">
        <v>871</v>
      </c>
      <c r="B12" s="1">
        <v>1.7237617281257042E-2</v>
      </c>
      <c r="F12" s="5" t="s">
        <v>856</v>
      </c>
      <c r="G12" s="1">
        <v>7.3096225180014048E-3</v>
      </c>
      <c r="H12">
        <v>10.7875</v>
      </c>
      <c r="L12" s="5" t="s">
        <v>856</v>
      </c>
      <c r="M12" s="1">
        <v>7.3096225180014048E-3</v>
      </c>
      <c r="N12">
        <v>10.7875</v>
      </c>
      <c r="O12" s="20">
        <f t="shared" si="0"/>
        <v>9.2699884125144849E-2</v>
      </c>
      <c r="T12" s="9">
        <v>45448</v>
      </c>
    </row>
    <row r="13" spans="1:24" x14ac:dyDescent="0.4">
      <c r="A13" s="5" t="s">
        <v>861</v>
      </c>
      <c r="B13" s="1">
        <v>1.6583024219943478E-2</v>
      </c>
      <c r="F13" s="5" t="s">
        <v>853</v>
      </c>
      <c r="G13" s="1">
        <v>3.382064150120052E-3</v>
      </c>
      <c r="H13">
        <v>7.8127000000000004</v>
      </c>
      <c r="L13" s="5" t="s">
        <v>853</v>
      </c>
      <c r="M13" s="1">
        <v>3.382064150120052E-3</v>
      </c>
      <c r="N13">
        <v>7.8127000000000004</v>
      </c>
      <c r="O13" s="20">
        <f t="shared" si="0"/>
        <v>0.12799672328388392</v>
      </c>
      <c r="T13" s="9">
        <v>45448</v>
      </c>
    </row>
    <row r="14" spans="1:24" x14ac:dyDescent="0.4">
      <c r="A14" s="5" t="s">
        <v>867</v>
      </c>
      <c r="B14" s="1">
        <v>6.4368317695833264E-3</v>
      </c>
      <c r="F14" s="5" t="s">
        <v>857</v>
      </c>
      <c r="G14" s="1">
        <v>2.1819768710451951E-3</v>
      </c>
      <c r="H14">
        <v>1.3491</v>
      </c>
      <c r="L14" s="5" t="s">
        <v>857</v>
      </c>
      <c r="M14" s="1">
        <v>2.1819768710451951E-3</v>
      </c>
      <c r="N14">
        <v>1.3491</v>
      </c>
      <c r="O14" s="20">
        <f t="shared" si="0"/>
        <v>0.74123489733896675</v>
      </c>
      <c r="T14" s="9">
        <v>45448</v>
      </c>
    </row>
    <row r="15" spans="1:24" x14ac:dyDescent="0.4">
      <c r="A15" s="5" t="s">
        <v>865</v>
      </c>
      <c r="B15" s="1">
        <v>5.8913375518220281E-3</v>
      </c>
      <c r="F15" s="5" t="s">
        <v>855</v>
      </c>
      <c r="G15" s="1">
        <v>7.6369190486581828E-4</v>
      </c>
      <c r="H15">
        <v>10.8851</v>
      </c>
      <c r="L15" s="5" t="s">
        <v>855</v>
      </c>
      <c r="M15" s="1">
        <v>7.6369190486581828E-4</v>
      </c>
      <c r="N15">
        <v>10.8851</v>
      </c>
      <c r="O15" s="20">
        <f t="shared" si="0"/>
        <v>9.1868701252170407E-2</v>
      </c>
      <c r="T15" s="9">
        <v>45448</v>
      </c>
    </row>
    <row r="16" spans="1:24" x14ac:dyDescent="0.4">
      <c r="A16" s="5" t="s">
        <v>844</v>
      </c>
      <c r="B16" s="1">
        <v>5.2367444905084687E-3</v>
      </c>
      <c r="F16" s="5" t="s">
        <v>859</v>
      </c>
      <c r="G16" s="1">
        <v>1.0000000000000087</v>
      </c>
    </row>
    <row r="17" spans="1:21" x14ac:dyDescent="0.4">
      <c r="A17" s="5" t="s">
        <v>877</v>
      </c>
      <c r="B17" s="1">
        <v>3.2729653065677929E-3</v>
      </c>
    </row>
    <row r="18" spans="1:21" x14ac:dyDescent="0.4">
      <c r="A18" s="5" t="s">
        <v>884</v>
      </c>
      <c r="B18" s="1">
        <v>2.9456687759110136E-3</v>
      </c>
      <c r="M18" t="s">
        <v>903</v>
      </c>
    </row>
    <row r="19" spans="1:21" x14ac:dyDescent="0.4">
      <c r="A19" s="5" t="s">
        <v>876</v>
      </c>
      <c r="B19" s="1">
        <v>1.8546803403884161E-3</v>
      </c>
    </row>
    <row r="20" spans="1:21" x14ac:dyDescent="0.4">
      <c r="A20" s="5" t="s">
        <v>874</v>
      </c>
      <c r="B20" s="1">
        <v>1.7455814968361562E-3</v>
      </c>
    </row>
    <row r="21" spans="1:21" x14ac:dyDescent="0.4">
      <c r="A21" s="5" t="s">
        <v>868</v>
      </c>
      <c r="B21" s="1">
        <v>1.5273838097316368E-3</v>
      </c>
      <c r="L21" s="6" t="s">
        <v>846</v>
      </c>
      <c r="M21" s="6" t="s">
        <v>860</v>
      </c>
      <c r="N21" s="6" t="s">
        <v>906</v>
      </c>
      <c r="O21" s="6" t="s">
        <v>904</v>
      </c>
      <c r="P21" s="12" t="s">
        <v>910</v>
      </c>
      <c r="Q21" s="12" t="s">
        <v>911</v>
      </c>
      <c r="R21" s="12" t="s">
        <v>916</v>
      </c>
      <c r="S21" s="12" t="s">
        <v>912</v>
      </c>
      <c r="T21" s="12" t="s">
        <v>913</v>
      </c>
      <c r="U21" s="12" t="s">
        <v>914</v>
      </c>
    </row>
    <row r="22" spans="1:21" x14ac:dyDescent="0.4">
      <c r="A22" s="5" t="s">
        <v>883</v>
      </c>
      <c r="B22" s="1">
        <v>4.3639537420903909E-4</v>
      </c>
      <c r="L22" s="5" t="s">
        <v>878</v>
      </c>
      <c r="M22" s="1">
        <v>0.37944577787475708</v>
      </c>
      <c r="N22" t="s">
        <v>928</v>
      </c>
      <c r="O22" s="13">
        <v>5127.79</v>
      </c>
      <c r="P22">
        <v>5060</v>
      </c>
      <c r="Q22">
        <v>40.549999999999997</v>
      </c>
      <c r="S22" s="9">
        <v>45464</v>
      </c>
      <c r="T22">
        <v>50</v>
      </c>
      <c r="U22" s="14">
        <f>O22*T22</f>
        <v>256389.5</v>
      </c>
    </row>
    <row r="23" spans="1:21" x14ac:dyDescent="0.4">
      <c r="A23" s="5" t="s">
        <v>885</v>
      </c>
      <c r="B23" s="1">
        <v>4.3639537420903909E-4</v>
      </c>
      <c r="L23" s="5" t="s">
        <v>845</v>
      </c>
      <c r="M23" s="1">
        <v>0.35838970106917245</v>
      </c>
      <c r="N23" t="s">
        <v>928</v>
      </c>
      <c r="O23" s="13">
        <v>5127.79</v>
      </c>
      <c r="P23">
        <v>5060</v>
      </c>
      <c r="Q23">
        <v>40.549999999999997</v>
      </c>
      <c r="S23" s="9">
        <v>45464</v>
      </c>
      <c r="T23">
        <v>50</v>
      </c>
      <c r="U23" s="14">
        <f>O23*T23</f>
        <v>256389.5</v>
      </c>
    </row>
    <row r="24" spans="1:21" x14ac:dyDescent="0.4">
      <c r="A24" s="5" t="s">
        <v>864</v>
      </c>
      <c r="B24" s="1">
        <v>4.3639537420903909E-4</v>
      </c>
      <c r="L24" s="5" t="s">
        <v>873</v>
      </c>
      <c r="M24" s="1">
        <v>4.3966833951560695E-2</v>
      </c>
      <c r="N24" t="s">
        <v>930</v>
      </c>
      <c r="O24" s="13">
        <v>8213.49</v>
      </c>
      <c r="P24">
        <v>8200</v>
      </c>
      <c r="Q24">
        <v>115.5</v>
      </c>
      <c r="S24" s="9">
        <v>45464</v>
      </c>
      <c r="T24">
        <v>10</v>
      </c>
      <c r="U24" s="14">
        <f>O24*T24</f>
        <v>82134.899999999994</v>
      </c>
    </row>
    <row r="25" spans="1:21" x14ac:dyDescent="0.4">
      <c r="A25" s="5" t="s">
        <v>869</v>
      </c>
      <c r="B25" s="1">
        <v>4.3639537420903909E-4</v>
      </c>
      <c r="L25" s="5" t="s">
        <v>946</v>
      </c>
      <c r="M25" s="1">
        <v>3.9711979053022581E-2</v>
      </c>
      <c r="N25" t="s">
        <v>949</v>
      </c>
      <c r="O25" s="13">
        <v>38411.24</v>
      </c>
      <c r="P25" s="45">
        <v>38380</v>
      </c>
      <c r="Q25" s="45">
        <v>1046</v>
      </c>
      <c r="R25" s="45"/>
      <c r="S25" s="44">
        <v>45457</v>
      </c>
      <c r="T25" s="45">
        <v>500</v>
      </c>
      <c r="U25" s="45"/>
    </row>
    <row r="26" spans="1:21" x14ac:dyDescent="0.4">
      <c r="A26" s="5" t="s">
        <v>879</v>
      </c>
      <c r="B26" s="1">
        <v>4.3639537420903909E-4</v>
      </c>
      <c r="L26" s="5" t="s">
        <v>866</v>
      </c>
      <c r="M26" s="1">
        <v>3.8293694086843209E-2</v>
      </c>
      <c r="N26" t="s">
        <v>929</v>
      </c>
      <c r="O26" s="13">
        <v>18001.599999999999</v>
      </c>
      <c r="P26">
        <v>18000</v>
      </c>
      <c r="Q26">
        <v>256</v>
      </c>
      <c r="S26" s="9">
        <v>45464</v>
      </c>
      <c r="T26">
        <v>5</v>
      </c>
      <c r="U26" s="14">
        <f>O26*T26</f>
        <v>90008</v>
      </c>
    </row>
    <row r="27" spans="1:21" x14ac:dyDescent="0.4">
      <c r="A27" s="5" t="s">
        <v>872</v>
      </c>
      <c r="B27" s="1">
        <v>4.3639537420903909E-4</v>
      </c>
      <c r="L27" s="5" t="s">
        <v>882</v>
      </c>
      <c r="M27" s="1">
        <v>2.6401920139646859E-2</v>
      </c>
      <c r="N27" t="s">
        <v>947</v>
      </c>
      <c r="O27" s="51" t="s">
        <v>948</v>
      </c>
      <c r="P27" s="51"/>
      <c r="Q27" s="51"/>
      <c r="R27" s="51"/>
      <c r="S27" s="51"/>
      <c r="T27" s="51"/>
      <c r="U27" s="51"/>
    </row>
    <row r="28" spans="1:21" x14ac:dyDescent="0.4">
      <c r="A28" s="5" t="s">
        <v>870</v>
      </c>
      <c r="B28" s="1">
        <v>3.2729653065677924E-4</v>
      </c>
      <c r="L28" s="5" t="s">
        <v>880</v>
      </c>
      <c r="M28" s="1">
        <v>2.5201832860572003E-2</v>
      </c>
      <c r="N28" s="40"/>
      <c r="O28" s="41"/>
      <c r="P28" s="40"/>
      <c r="Q28" s="40"/>
      <c r="R28" s="40"/>
      <c r="S28" s="42"/>
      <c r="T28" s="40"/>
      <c r="U28" s="43"/>
    </row>
    <row r="29" spans="1:21" x14ac:dyDescent="0.4">
      <c r="A29" s="5" t="s">
        <v>875</v>
      </c>
      <c r="B29" s="1">
        <v>2.1819768710451955E-4</v>
      </c>
      <c r="L29" s="5" t="s">
        <v>881</v>
      </c>
      <c r="M29" s="1">
        <v>2.2692559458870026E-2</v>
      </c>
      <c r="N29" t="s">
        <v>907</v>
      </c>
      <c r="O29" s="13">
        <v>11272.95</v>
      </c>
      <c r="P29">
        <v>11200</v>
      </c>
      <c r="Q29">
        <v>147.30000000000001</v>
      </c>
      <c r="S29" s="9">
        <v>45464</v>
      </c>
      <c r="T29">
        <v>10</v>
      </c>
      <c r="U29" s="14">
        <f>O29*T29</f>
        <v>112729.5</v>
      </c>
    </row>
    <row r="30" spans="1:21" x14ac:dyDescent="0.4">
      <c r="A30" s="5" t="s">
        <v>859</v>
      </c>
      <c r="B30">
        <v>1.0000000000000098</v>
      </c>
      <c r="L30" s="5" t="s">
        <v>871</v>
      </c>
      <c r="M30" s="1">
        <v>1.7237617281257042E-2</v>
      </c>
      <c r="N30" t="s">
        <v>931</v>
      </c>
      <c r="O30" s="13">
        <v>7957.57</v>
      </c>
      <c r="P30">
        <v>7900</v>
      </c>
      <c r="Q30">
        <v>54.18</v>
      </c>
      <c r="S30" s="9">
        <v>45464</v>
      </c>
      <c r="T30">
        <v>10</v>
      </c>
      <c r="U30" s="14">
        <f>O30*T30</f>
        <v>79575.7</v>
      </c>
    </row>
    <row r="31" spans="1:21" x14ac:dyDescent="0.4">
      <c r="L31" s="5" t="s">
        <v>861</v>
      </c>
      <c r="M31" s="1">
        <v>1.6583024219943478E-2</v>
      </c>
      <c r="N31" t="s">
        <v>909</v>
      </c>
      <c r="O31" s="51" t="s">
        <v>948</v>
      </c>
      <c r="P31" s="51"/>
      <c r="Q31" s="51"/>
      <c r="R31" s="51"/>
      <c r="S31" s="51"/>
      <c r="T31" s="51"/>
      <c r="U31" s="51"/>
    </row>
    <row r="32" spans="1:21" x14ac:dyDescent="0.4">
      <c r="L32" s="5" t="s">
        <v>867</v>
      </c>
      <c r="M32" s="1">
        <v>6.4368317695833264E-3</v>
      </c>
      <c r="N32" t="s">
        <v>932</v>
      </c>
      <c r="O32" s="13">
        <v>4921.4799999999996</v>
      </c>
      <c r="P32">
        <v>4900</v>
      </c>
      <c r="Q32">
        <v>91.8</v>
      </c>
      <c r="S32" s="9">
        <v>45464</v>
      </c>
      <c r="T32">
        <v>10</v>
      </c>
      <c r="U32" s="14">
        <f>O32*T32</f>
        <v>49214.799999999996</v>
      </c>
    </row>
    <row r="33" spans="12:21" x14ac:dyDescent="0.4">
      <c r="L33" s="5" t="s">
        <v>865</v>
      </c>
      <c r="M33" s="1">
        <v>5.8913375518220281E-3</v>
      </c>
      <c r="N33" t="s">
        <v>932</v>
      </c>
      <c r="O33" s="13">
        <v>4921.4799999999996</v>
      </c>
      <c r="P33">
        <v>4900</v>
      </c>
      <c r="Q33">
        <v>91.8</v>
      </c>
      <c r="S33" s="9">
        <v>45464</v>
      </c>
      <c r="T33">
        <v>10</v>
      </c>
      <c r="U33" s="14">
        <f>O33*T33</f>
        <v>49214.799999999996</v>
      </c>
    </row>
    <row r="34" spans="12:21" x14ac:dyDescent="0.4">
      <c r="L34" s="5" t="s">
        <v>844</v>
      </c>
      <c r="M34" s="1">
        <v>5.2367444905084687E-3</v>
      </c>
      <c r="N34" t="s">
        <v>932</v>
      </c>
      <c r="O34" s="13">
        <v>4921.4799999999996</v>
      </c>
      <c r="P34">
        <v>4900</v>
      </c>
      <c r="Q34">
        <v>91.8</v>
      </c>
      <c r="S34" s="9">
        <v>45464</v>
      </c>
      <c r="T34">
        <v>10</v>
      </c>
      <c r="U34" s="14">
        <f>O34*T34</f>
        <v>49214.799999999996</v>
      </c>
    </row>
    <row r="35" spans="12:21" x14ac:dyDescent="0.4">
      <c r="L35" s="5" t="s">
        <v>877</v>
      </c>
      <c r="M35" s="1">
        <v>3.2729653065677929E-3</v>
      </c>
    </row>
    <row r="36" spans="12:21" x14ac:dyDescent="0.4">
      <c r="L36" s="5" t="s">
        <v>884</v>
      </c>
      <c r="M36" s="1">
        <v>2.9456687759110136E-3</v>
      </c>
    </row>
    <row r="37" spans="12:21" x14ac:dyDescent="0.4">
      <c r="L37" s="5" t="s">
        <v>876</v>
      </c>
      <c r="M37" s="1">
        <v>1.8546803403884161E-3</v>
      </c>
    </row>
    <row r="38" spans="12:21" x14ac:dyDescent="0.4">
      <c r="L38" s="5" t="s">
        <v>874</v>
      </c>
      <c r="M38" s="1">
        <v>1.7455814968361562E-3</v>
      </c>
    </row>
    <row r="39" spans="12:21" x14ac:dyDescent="0.4">
      <c r="L39" s="5" t="s">
        <v>868</v>
      </c>
      <c r="M39" s="1">
        <v>1.5273838097316368E-3</v>
      </c>
    </row>
    <row r="40" spans="12:21" x14ac:dyDescent="0.4">
      <c r="L40" s="5" t="s">
        <v>885</v>
      </c>
      <c r="M40" s="1">
        <v>4.3639537420903909E-4</v>
      </c>
    </row>
    <row r="41" spans="12:21" x14ac:dyDescent="0.4">
      <c r="L41" s="5" t="s">
        <v>883</v>
      </c>
      <c r="M41" s="1">
        <v>4.3639537420903909E-4</v>
      </c>
    </row>
    <row r="42" spans="12:21" x14ac:dyDescent="0.4">
      <c r="L42" s="5" t="s">
        <v>864</v>
      </c>
      <c r="M42" s="1">
        <v>4.3639537420903909E-4</v>
      </c>
    </row>
    <row r="43" spans="12:21" x14ac:dyDescent="0.4">
      <c r="L43" s="5" t="s">
        <v>869</v>
      </c>
      <c r="M43" s="1">
        <v>4.3639537420903909E-4</v>
      </c>
    </row>
    <row r="44" spans="12:21" x14ac:dyDescent="0.4">
      <c r="L44" s="5" t="s">
        <v>879</v>
      </c>
      <c r="M44" s="1">
        <v>4.3639537420903909E-4</v>
      </c>
    </row>
    <row r="45" spans="12:21" x14ac:dyDescent="0.4">
      <c r="L45" s="5" t="s">
        <v>872</v>
      </c>
      <c r="M45" s="1">
        <v>4.3639537420903909E-4</v>
      </c>
    </row>
    <row r="46" spans="12:21" x14ac:dyDescent="0.4">
      <c r="L46" s="5" t="s">
        <v>870</v>
      </c>
      <c r="M46" s="1">
        <v>3.2729653065677924E-4</v>
      </c>
    </row>
    <row r="47" spans="12:21" x14ac:dyDescent="0.4">
      <c r="L47" s="5" t="s">
        <v>875</v>
      </c>
      <c r="M47" s="1">
        <v>2.1819768710451955E-4</v>
      </c>
    </row>
    <row r="56" spans="12:26" x14ac:dyDescent="0.4">
      <c r="L56" s="50" t="s">
        <v>979</v>
      </c>
      <c r="M56" s="50"/>
      <c r="N56" s="50"/>
      <c r="O56" s="50"/>
      <c r="P56" s="50"/>
    </row>
    <row r="58" spans="12:26" ht="48" x14ac:dyDescent="0.4">
      <c r="L58" s="35" t="s">
        <v>934</v>
      </c>
      <c r="M58" s="35" t="s">
        <v>923</v>
      </c>
      <c r="N58" s="35" t="s">
        <v>918</v>
      </c>
      <c r="O58" s="35" t="s">
        <v>940</v>
      </c>
      <c r="P58" s="35" t="s">
        <v>939</v>
      </c>
      <c r="Q58" s="36" t="s">
        <v>910</v>
      </c>
      <c r="R58" s="36" t="s">
        <v>911</v>
      </c>
      <c r="S58" s="36" t="s">
        <v>916</v>
      </c>
      <c r="T58" s="36" t="s">
        <v>912</v>
      </c>
      <c r="U58" s="36" t="s">
        <v>913</v>
      </c>
      <c r="V58" s="36" t="s">
        <v>941</v>
      </c>
      <c r="W58" s="36" t="s">
        <v>943</v>
      </c>
      <c r="X58" s="36" t="s">
        <v>942</v>
      </c>
      <c r="Y58" s="36" t="s">
        <v>944</v>
      </c>
      <c r="Z58" s="36" t="s">
        <v>945</v>
      </c>
    </row>
    <row r="59" spans="12:26" x14ac:dyDescent="0.4">
      <c r="L59" s="7" t="s">
        <v>933</v>
      </c>
      <c r="M59" s="29">
        <f>M22+M23</f>
        <v>0.73783547894392953</v>
      </c>
      <c r="N59" s="37">
        <f>'BETA EEUU'!J3</f>
        <v>1.0672519444033792</v>
      </c>
      <c r="O59" s="7" t="s">
        <v>928</v>
      </c>
      <c r="P59" s="38">
        <v>5127.79</v>
      </c>
      <c r="Q59" s="7">
        <v>5060</v>
      </c>
      <c r="R59" s="7">
        <v>40.549999999999997</v>
      </c>
      <c r="S59" s="31">
        <f>R59</f>
        <v>40.549999999999997</v>
      </c>
      <c r="T59" s="15">
        <v>45464</v>
      </c>
      <c r="U59" s="7">
        <v>50</v>
      </c>
      <c r="V59" s="14">
        <f t="shared" ref="V59:V65" si="4">P59*U59</f>
        <v>256389.5</v>
      </c>
      <c r="W59" s="14">
        <f>V59</f>
        <v>256389.5</v>
      </c>
      <c r="X59" s="11">
        <f t="shared" ref="X59:X65" si="5">$V$1*M59</f>
        <v>737835478.94392955</v>
      </c>
      <c r="Y59" s="39">
        <f t="shared" ref="Y59:Y65" si="6">N59*X59/W59</f>
        <v>3071.3283872885099</v>
      </c>
      <c r="Z59" s="13">
        <f t="shared" ref="Z59:Z65" si="7">Y59*S59</f>
        <v>124542.36610454907</v>
      </c>
    </row>
    <row r="60" spans="12:26" x14ac:dyDescent="0.4">
      <c r="L60" s="7" t="s">
        <v>937</v>
      </c>
      <c r="M60" s="29">
        <f>M24</f>
        <v>4.3966833951560695E-2</v>
      </c>
      <c r="N60" s="37">
        <f>'BETA REINO UNIDO'!I3</f>
        <v>0.87384044665012395</v>
      </c>
      <c r="O60" s="7" t="s">
        <v>930</v>
      </c>
      <c r="P60" s="38">
        <v>8213.49</v>
      </c>
      <c r="Q60" s="7">
        <v>8200</v>
      </c>
      <c r="R60" s="7">
        <v>115.5</v>
      </c>
      <c r="S60" s="31">
        <f>R60*O7</f>
        <v>144.91844416562105</v>
      </c>
      <c r="T60" s="15">
        <v>45464</v>
      </c>
      <c r="U60" s="7">
        <v>10</v>
      </c>
      <c r="V60" s="14">
        <f t="shared" si="4"/>
        <v>82134.899999999994</v>
      </c>
      <c r="W60" s="14">
        <f>V60*$O$5</f>
        <v>88402.647723603484</v>
      </c>
      <c r="X60" s="11">
        <f t="shared" si="5"/>
        <v>43966833.951560698</v>
      </c>
      <c r="Y60" s="39">
        <f t="shared" si="6"/>
        <v>434.60234288622451</v>
      </c>
      <c r="Z60" s="13">
        <f t="shared" si="7"/>
        <v>62981.895361805422</v>
      </c>
    </row>
    <row r="61" spans="12:26" x14ac:dyDescent="0.4">
      <c r="L61" s="7" t="s">
        <v>950</v>
      </c>
      <c r="M61" s="29">
        <f>M25</f>
        <v>3.9711979053022581E-2</v>
      </c>
      <c r="N61" s="37">
        <f>'BETA JAPON'!J3</f>
        <v>0.95827115384615336</v>
      </c>
      <c r="O61" s="7" t="s">
        <v>949</v>
      </c>
      <c r="P61" s="46">
        <v>38411.24</v>
      </c>
      <c r="Q61" s="47">
        <v>38380</v>
      </c>
      <c r="R61" s="47">
        <v>1046</v>
      </c>
      <c r="S61" s="31">
        <f>R61/N6</f>
        <v>6.8388362209872513</v>
      </c>
      <c r="T61" s="15">
        <v>1476724</v>
      </c>
      <c r="U61" s="7">
        <v>500</v>
      </c>
      <c r="V61" s="14">
        <f t="shared" si="4"/>
        <v>19205620</v>
      </c>
      <c r="W61" s="14">
        <f>V61/N6</f>
        <v>125567.9633867277</v>
      </c>
      <c r="X61" s="11">
        <f t="shared" si="5"/>
        <v>39711979.053022578</v>
      </c>
      <c r="Y61" s="39">
        <f t="shared" si="6"/>
        <v>303.06172818501369</v>
      </c>
      <c r="Z61" s="13">
        <f t="shared" si="7"/>
        <v>2072.5895239066645</v>
      </c>
    </row>
    <row r="62" spans="12:26" x14ac:dyDescent="0.4">
      <c r="L62" s="7" t="s">
        <v>935</v>
      </c>
      <c r="M62" s="29">
        <f>M26</f>
        <v>3.8293694086843209E-2</v>
      </c>
      <c r="N62" s="37">
        <f>'BETA ALEMANIA'!I3</f>
        <v>1.0246384615384607</v>
      </c>
      <c r="O62" s="7" t="s">
        <v>929</v>
      </c>
      <c r="P62" s="38">
        <v>18001.599999999999</v>
      </c>
      <c r="Q62" s="7">
        <v>18000</v>
      </c>
      <c r="R62" s="7">
        <v>256</v>
      </c>
      <c r="S62" s="31">
        <f>R62*O5</f>
        <v>275.53546442794101</v>
      </c>
      <c r="T62" s="15">
        <v>45464</v>
      </c>
      <c r="U62" s="7">
        <v>10</v>
      </c>
      <c r="V62" s="14">
        <f t="shared" si="4"/>
        <v>180016</v>
      </c>
      <c r="W62" s="14">
        <f>V62*O5</f>
        <v>193753.09439242276</v>
      </c>
      <c r="X62" s="11">
        <f t="shared" si="5"/>
        <v>38293694.086843207</v>
      </c>
      <c r="Y62" s="39">
        <f t="shared" si="6"/>
        <v>202.51130398102146</v>
      </c>
      <c r="Z62" s="13">
        <f t="shared" si="7"/>
        <v>55799.046194318689</v>
      </c>
    </row>
    <row r="63" spans="12:26" x14ac:dyDescent="0.4">
      <c r="L63" s="7" t="s">
        <v>936</v>
      </c>
      <c r="M63" s="29">
        <v>2.1601571023347439E-2</v>
      </c>
      <c r="N63" s="37">
        <f>'BETA SUIZA'!J3</f>
        <v>0.98825673076923115</v>
      </c>
      <c r="O63" s="7" t="s">
        <v>907</v>
      </c>
      <c r="P63" s="38">
        <v>11272.95</v>
      </c>
      <c r="Q63" s="7">
        <v>11200</v>
      </c>
      <c r="R63" s="7">
        <v>147.30000000000001</v>
      </c>
      <c r="S63" s="31">
        <f>R63*O9</f>
        <v>162.74444812727879</v>
      </c>
      <c r="T63" s="15">
        <v>45464</v>
      </c>
      <c r="U63" s="7">
        <v>10</v>
      </c>
      <c r="V63" s="14">
        <f t="shared" si="4"/>
        <v>112729.5</v>
      </c>
      <c r="W63" s="14">
        <f>V63*O9</f>
        <v>124549.22108054359</v>
      </c>
      <c r="X63" s="11">
        <f t="shared" si="5"/>
        <v>21601571.023347437</v>
      </c>
      <c r="Y63" s="39">
        <f t="shared" si="6"/>
        <v>171.40129640158423</v>
      </c>
      <c r="Z63" s="13">
        <f t="shared" si="7"/>
        <v>27894.60939117596</v>
      </c>
    </row>
    <row r="64" spans="12:26" x14ac:dyDescent="0.4">
      <c r="L64" s="7" t="s">
        <v>938</v>
      </c>
      <c r="M64" s="29">
        <v>1.7237617281257042E-2</v>
      </c>
      <c r="N64" s="37">
        <f>'BETA FRANCIA'!I3</f>
        <v>0.95467455621301789</v>
      </c>
      <c r="O64" s="7" t="s">
        <v>931</v>
      </c>
      <c r="P64" s="38">
        <v>7957.57</v>
      </c>
      <c r="Q64" s="7">
        <v>7900</v>
      </c>
      <c r="R64" s="7">
        <v>54.18</v>
      </c>
      <c r="S64" s="31">
        <f>R64*O5</f>
        <v>58.314497901194699</v>
      </c>
      <c r="T64" s="15">
        <v>45464</v>
      </c>
      <c r="U64" s="7">
        <v>10</v>
      </c>
      <c r="V64" s="14">
        <f t="shared" si="4"/>
        <v>79575.7</v>
      </c>
      <c r="W64" s="14">
        <f t="shared" ref="W64:W65" si="8">V64*$O$5</f>
        <v>85648.154127650414</v>
      </c>
      <c r="X64" s="11">
        <f t="shared" si="5"/>
        <v>17237617.281257041</v>
      </c>
      <c r="Y64" s="39">
        <f t="shared" si="6"/>
        <v>192.1385790010996</v>
      </c>
      <c r="Z64" s="13">
        <f t="shared" si="7"/>
        <v>11204.464761898154</v>
      </c>
    </row>
    <row r="65" spans="12:26" x14ac:dyDescent="0.4">
      <c r="L65" s="7" t="s">
        <v>917</v>
      </c>
      <c r="M65" s="29">
        <f>M32+M33+M34</f>
        <v>1.7564913811913822E-2</v>
      </c>
      <c r="N65" s="37">
        <f>'BETA PAÍSES BAJOS, ITALIA, ESP'!I3</f>
        <v>1.0074316770186336</v>
      </c>
      <c r="O65" s="7" t="s">
        <v>932</v>
      </c>
      <c r="P65" s="38">
        <v>4921.4799999999996</v>
      </c>
      <c r="Q65" s="7">
        <v>4900</v>
      </c>
      <c r="R65" s="7">
        <v>91.8</v>
      </c>
      <c r="S65" s="31">
        <f>R65*O5</f>
        <v>98.805295447206973</v>
      </c>
      <c r="T65" s="15">
        <v>45464</v>
      </c>
      <c r="U65" s="7">
        <v>10</v>
      </c>
      <c r="V65" s="14">
        <f t="shared" si="4"/>
        <v>49214.799999999996</v>
      </c>
      <c r="W65" s="14">
        <f t="shared" si="8"/>
        <v>52970.401463782146</v>
      </c>
      <c r="X65" s="11">
        <f t="shared" si="5"/>
        <v>17564913.811913822</v>
      </c>
      <c r="Y65" s="39">
        <f t="shared" si="6"/>
        <v>334.0629878050508</v>
      </c>
      <c r="Z65" s="13">
        <f t="shared" si="7"/>
        <v>33007.192208054745</v>
      </c>
    </row>
    <row r="68" spans="12:26" x14ac:dyDescent="0.4">
      <c r="L68" s="50" t="s">
        <v>980</v>
      </c>
      <c r="M68" s="50"/>
      <c r="N68" s="50"/>
      <c r="O68" s="50"/>
      <c r="P68" s="50"/>
    </row>
    <row r="70" spans="12:26" ht="58" customHeight="1" x14ac:dyDescent="0.4">
      <c r="L70" s="35" t="s">
        <v>934</v>
      </c>
      <c r="M70" s="35" t="s">
        <v>923</v>
      </c>
      <c r="N70" s="35" t="s">
        <v>918</v>
      </c>
      <c r="O70" s="35" t="s">
        <v>940</v>
      </c>
      <c r="P70" s="35" t="s">
        <v>939</v>
      </c>
      <c r="Q70" s="36" t="s">
        <v>982</v>
      </c>
      <c r="R70" s="36" t="s">
        <v>981</v>
      </c>
      <c r="S70" s="36" t="s">
        <v>984</v>
      </c>
      <c r="T70" s="36" t="s">
        <v>985</v>
      </c>
      <c r="U70" s="36" t="s">
        <v>986</v>
      </c>
      <c r="V70" s="36" t="s">
        <v>987</v>
      </c>
      <c r="W70" s="36" t="s">
        <v>983</v>
      </c>
    </row>
    <row r="71" spans="12:26" x14ac:dyDescent="0.4">
      <c r="L71" s="7" t="s">
        <v>933</v>
      </c>
      <c r="M71" s="29">
        <v>0.73783547894392953</v>
      </c>
      <c r="N71" s="37">
        <v>1.0672519444033792</v>
      </c>
      <c r="O71" s="7" t="s">
        <v>928</v>
      </c>
      <c r="P71" s="38">
        <v>5127.79</v>
      </c>
      <c r="Q71">
        <v>5160.6099999999997</v>
      </c>
      <c r="R71" s="15">
        <v>45464</v>
      </c>
      <c r="S71">
        <v>50</v>
      </c>
      <c r="T71" s="11">
        <f>P71*S71</f>
        <v>256389.5</v>
      </c>
      <c r="U71" s="11">
        <f>T71</f>
        <v>256389.5</v>
      </c>
      <c r="V71" s="11">
        <f>$V$1*M71</f>
        <v>737835478.94392955</v>
      </c>
      <c r="W71" s="39">
        <f>N71*V71/U71</f>
        <v>3071.3283872885099</v>
      </c>
    </row>
    <row r="72" spans="12:26" x14ac:dyDescent="0.4">
      <c r="L72" s="7" t="s">
        <v>937</v>
      </c>
      <c r="M72" s="29">
        <v>4.3966833951560695E-2</v>
      </c>
      <c r="N72" s="37">
        <v>0.87384044665012395</v>
      </c>
      <c r="O72" s="7" t="s">
        <v>930</v>
      </c>
      <c r="P72" s="38">
        <v>8213.49</v>
      </c>
      <c r="Q72">
        <v>8256.4</v>
      </c>
      <c r="R72" s="15">
        <v>45464</v>
      </c>
      <c r="S72">
        <v>10</v>
      </c>
      <c r="T72" s="11">
        <f t="shared" ref="T72:T77" si="9">P72*S72</f>
        <v>82134.899999999994</v>
      </c>
      <c r="U72" s="11">
        <f>T72*O7</f>
        <v>103055.08155583436</v>
      </c>
      <c r="V72" s="11">
        <f t="shared" ref="V72:V77" si="10">$V$1*M72</f>
        <v>43966833.951560698</v>
      </c>
      <c r="W72" s="39">
        <f t="shared" ref="W72:W77" si="11">N72*V72/U72</f>
        <v>372.81031888959313</v>
      </c>
    </row>
    <row r="73" spans="12:26" x14ac:dyDescent="0.4">
      <c r="L73" s="7" t="s">
        <v>950</v>
      </c>
      <c r="M73" s="29">
        <v>3.9711979053022581E-2</v>
      </c>
      <c r="N73" s="37">
        <v>0.95827115384615336</v>
      </c>
      <c r="O73" s="7" t="s">
        <v>949</v>
      </c>
      <c r="P73" s="46">
        <v>38411.24</v>
      </c>
      <c r="Q73">
        <v>38380</v>
      </c>
      <c r="R73" s="15">
        <v>45460</v>
      </c>
      <c r="S73">
        <v>1000</v>
      </c>
      <c r="T73" s="11">
        <f t="shared" si="9"/>
        <v>38411240</v>
      </c>
      <c r="U73" s="11">
        <f>T73/N6</f>
        <v>251135.9267734554</v>
      </c>
      <c r="V73" s="11">
        <f t="shared" si="10"/>
        <v>39711979.053022578</v>
      </c>
      <c r="W73" s="39">
        <f t="shared" si="11"/>
        <v>151.53086409250685</v>
      </c>
    </row>
    <row r="74" spans="12:26" x14ac:dyDescent="0.4">
      <c r="L74" s="7" t="s">
        <v>935</v>
      </c>
      <c r="M74" s="29">
        <v>3.8293694086843209E-2</v>
      </c>
      <c r="N74" s="37">
        <v>1.0246384615384607</v>
      </c>
      <c r="O74" s="7" t="s">
        <v>929</v>
      </c>
      <c r="P74" s="38">
        <v>18001.599999999999</v>
      </c>
      <c r="Q74">
        <v>18205.8</v>
      </c>
      <c r="R74" s="15">
        <v>45464</v>
      </c>
      <c r="S74">
        <v>25</v>
      </c>
      <c r="T74" s="11">
        <f t="shared" si="9"/>
        <v>450039.99999999994</v>
      </c>
      <c r="U74" s="11">
        <f>T74*O5</f>
        <v>484382.73598105687</v>
      </c>
      <c r="V74" s="11">
        <f t="shared" si="10"/>
        <v>38293694.086843207</v>
      </c>
      <c r="W74" s="39">
        <f t="shared" si="11"/>
        <v>81.004521592408594</v>
      </c>
    </row>
    <row r="75" spans="12:26" x14ac:dyDescent="0.4">
      <c r="L75" s="7" t="s">
        <v>936</v>
      </c>
      <c r="M75" s="29">
        <v>2.1601571023347439E-2</v>
      </c>
      <c r="N75" s="37">
        <v>0.98825673076923115</v>
      </c>
      <c r="O75" s="7" t="s">
        <v>907</v>
      </c>
      <c r="P75" s="38">
        <v>11272.95</v>
      </c>
      <c r="Q75">
        <v>11273</v>
      </c>
      <c r="R75" s="15">
        <v>45464</v>
      </c>
      <c r="S75">
        <v>10</v>
      </c>
      <c r="T75" s="11">
        <f t="shared" si="9"/>
        <v>112729.5</v>
      </c>
      <c r="U75" s="11">
        <f>T75*O9</f>
        <v>124549.22108054359</v>
      </c>
      <c r="V75" s="11">
        <f t="shared" si="10"/>
        <v>21601571.023347437</v>
      </c>
      <c r="W75" s="39">
        <f t="shared" si="11"/>
        <v>171.40129640158423</v>
      </c>
    </row>
    <row r="76" spans="12:26" x14ac:dyDescent="0.4">
      <c r="L76" s="7" t="s">
        <v>938</v>
      </c>
      <c r="M76" s="29">
        <v>1.7237617281257042E-2</v>
      </c>
      <c r="N76" s="37">
        <v>0.95467455621301789</v>
      </c>
      <c r="O76" s="7" t="s">
        <v>931</v>
      </c>
      <c r="P76" s="38">
        <v>7957.57</v>
      </c>
      <c r="Q76">
        <v>7910</v>
      </c>
      <c r="R76" s="15">
        <v>45464</v>
      </c>
      <c r="S76">
        <v>10</v>
      </c>
      <c r="T76" s="11">
        <f t="shared" si="9"/>
        <v>79575.7</v>
      </c>
      <c r="U76" s="11">
        <f>T76*O5</f>
        <v>85648.154127650414</v>
      </c>
      <c r="V76" s="11">
        <f t="shared" si="10"/>
        <v>17237617.281257041</v>
      </c>
      <c r="W76" s="39">
        <f t="shared" si="11"/>
        <v>192.1385790010996</v>
      </c>
    </row>
    <row r="77" spans="12:26" x14ac:dyDescent="0.4">
      <c r="L77" s="7" t="s">
        <v>917</v>
      </c>
      <c r="M77" s="29">
        <v>1.7564913811913822E-2</v>
      </c>
      <c r="N77" s="37">
        <v>1.0074316770186336</v>
      </c>
      <c r="O77" s="7" t="s">
        <v>932</v>
      </c>
      <c r="P77" s="38">
        <v>4921.4799999999996</v>
      </c>
      <c r="Q77">
        <v>4909</v>
      </c>
      <c r="R77" s="15">
        <v>45464</v>
      </c>
      <c r="S77">
        <v>10</v>
      </c>
      <c r="T77" s="11">
        <f t="shared" si="9"/>
        <v>49214.799999999996</v>
      </c>
      <c r="U77" s="11">
        <f>T77*O5</f>
        <v>52970.401463782146</v>
      </c>
      <c r="V77" s="11">
        <f t="shared" si="10"/>
        <v>17564913.811913822</v>
      </c>
      <c r="W77" s="39">
        <f t="shared" si="11"/>
        <v>334.0629878050508</v>
      </c>
    </row>
  </sheetData>
  <mergeCells count="5">
    <mergeCell ref="L56:P56"/>
    <mergeCell ref="L68:P68"/>
    <mergeCell ref="O1:O2"/>
    <mergeCell ref="O27:U27"/>
    <mergeCell ref="O31:U31"/>
  </mergeCell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ACB5-72EB-4933-A20D-652D55C428FF}">
  <sheetPr>
    <tabColor theme="9"/>
  </sheetPr>
  <dimension ref="A1:R19"/>
  <sheetViews>
    <sheetView tabSelected="1" workbookViewId="0">
      <selection activeCell="I23" sqref="I23"/>
    </sheetView>
  </sheetViews>
  <sheetFormatPr defaultRowHeight="16" x14ac:dyDescent="0.4"/>
  <cols>
    <col min="1" max="1" width="7.9140625" bestFit="1" customWidth="1"/>
    <col min="2" max="2" width="6.83203125" bestFit="1" customWidth="1"/>
    <col min="3" max="3" width="42.83203125" customWidth="1"/>
    <col min="4" max="4" width="6.75" bestFit="1" customWidth="1"/>
    <col min="5" max="5" width="8.25" bestFit="1" customWidth="1"/>
    <col min="6" max="6" width="7.75" bestFit="1" customWidth="1"/>
    <col min="7" max="7" width="15.75" customWidth="1"/>
    <col min="8" max="8" width="26.1640625" customWidth="1"/>
    <col min="9" max="9" width="15.4140625" customWidth="1"/>
    <col min="10" max="10" width="26.83203125" customWidth="1"/>
    <col min="11" max="11" width="7.75" bestFit="1" customWidth="1"/>
    <col min="12" max="12" width="14" bestFit="1" customWidth="1"/>
    <col min="13" max="15" width="5.75" bestFit="1" customWidth="1"/>
    <col min="16" max="16" width="11.75" bestFit="1" customWidth="1"/>
    <col min="17" max="17" width="11.08203125" bestFit="1" customWidth="1"/>
    <col min="18" max="18" width="10.5" bestFit="1" customWidth="1"/>
    <col min="19" max="19" width="10.83203125" customWidth="1"/>
    <col min="20" max="20" width="10.25" customWidth="1"/>
  </cols>
  <sheetData>
    <row r="1" spans="1:18" x14ac:dyDescent="0.4">
      <c r="A1" s="53" t="s">
        <v>922</v>
      </c>
      <c r="B1" s="53" t="s">
        <v>923</v>
      </c>
      <c r="C1" s="53" t="s">
        <v>988</v>
      </c>
      <c r="D1" s="53" t="s">
        <v>989</v>
      </c>
      <c r="E1" s="53" t="s">
        <v>990</v>
      </c>
      <c r="F1" s="53" t="s">
        <v>991</v>
      </c>
      <c r="G1" s="53" t="s">
        <v>992</v>
      </c>
      <c r="H1" s="53" t="s">
        <v>993</v>
      </c>
      <c r="I1" s="53" t="s">
        <v>981</v>
      </c>
      <c r="J1" s="53" t="s">
        <v>994</v>
      </c>
      <c r="K1" s="53" t="s">
        <v>995</v>
      </c>
      <c r="L1" s="53" t="s">
        <v>996</v>
      </c>
      <c r="M1" s="53" t="s">
        <v>997</v>
      </c>
      <c r="N1" s="53" t="s">
        <v>998</v>
      </c>
      <c r="O1" s="53" t="s">
        <v>999</v>
      </c>
      <c r="P1" s="53" t="s">
        <v>1000</v>
      </c>
      <c r="Q1" s="53" t="s">
        <v>1001</v>
      </c>
      <c r="R1" s="53" t="s">
        <v>1002</v>
      </c>
    </row>
    <row r="2" spans="1:18" x14ac:dyDescent="0.4">
      <c r="A2" s="54" t="s">
        <v>851</v>
      </c>
      <c r="B2" s="55">
        <v>7.0914248308968669E-2</v>
      </c>
      <c r="C2" s="58" t="s">
        <v>896</v>
      </c>
      <c r="D2" s="56">
        <v>1.08</v>
      </c>
      <c r="E2" s="56">
        <v>1.08</v>
      </c>
      <c r="F2" s="63">
        <v>1.0778000000000001</v>
      </c>
      <c r="G2" s="63">
        <v>1.0778000000000001</v>
      </c>
      <c r="H2" s="59">
        <v>45417</v>
      </c>
      <c r="I2" s="59">
        <v>45448</v>
      </c>
      <c r="J2" s="61">
        <f>(Table1[[#This Row],[Vencimiento]]-Table1[[#This Row],[t_0]])/365</f>
        <v>8.4931506849315067E-2</v>
      </c>
      <c r="K2" s="56">
        <f>[1]PIVOT!R5</f>
        <v>7.0000000000000001E-3</v>
      </c>
      <c r="L2" s="56">
        <f>[1]PIVOT!S5</f>
        <v>7.0000000000000001E-3</v>
      </c>
      <c r="M2" s="57">
        <v>5.3800000000000001E-2</v>
      </c>
      <c r="N2" s="57">
        <v>3.6299999999999999E-2</v>
      </c>
      <c r="O2" s="57">
        <v>5.8799999999999998E-2</v>
      </c>
      <c r="P2" s="52">
        <f>(LN(Table1[[#This Row],[S_0]]/Table1[[#This Row],[Strike]])+(Table1[[#This Row],[r]]+(Table1[[#This Row],[σ]]^2)/2)*Table1[[#This Row],[T]])/Table1[[#This Row],[σ]]*SQRT(Table1[[#This Row],[T]])</f>
        <v>3.3481019537030803E-2</v>
      </c>
      <c r="Q2">
        <f>EXP(-Table1[[#This Row],[r]]*Table1[[#This Row],[T]])*_xlfn.NORM.DIST(Table1[[#This Row],[σ]],0,1,TRUE)</f>
        <v>0.52105796994986464</v>
      </c>
      <c r="R2">
        <f>EXP(-Table1[[#This Row],[r]]*Table1[[#This Row],[T]])*(_xlfn.NORM.DIST(Table1[[#This Row],[d1]],0,1,TRUE)-1)</f>
        <v>-0.48442693667996561</v>
      </c>
    </row>
    <row r="3" spans="1:18" x14ac:dyDescent="0.4">
      <c r="A3" s="54" t="s">
        <v>854</v>
      </c>
      <c r="B3" s="55">
        <v>5.3349334497055041E-2</v>
      </c>
      <c r="C3" s="58" t="s">
        <v>894</v>
      </c>
      <c r="D3" s="56">
        <v>153.06</v>
      </c>
      <c r="E3" s="56">
        <v>1</v>
      </c>
      <c r="F3" s="63">
        <v>152.19999999999999</v>
      </c>
      <c r="G3" s="63">
        <v>0.99450000000000005</v>
      </c>
      <c r="H3" s="59">
        <v>45417</v>
      </c>
      <c r="I3" s="59">
        <v>45448</v>
      </c>
      <c r="J3" s="61">
        <f>(Table1[[#This Row],[Vencimiento]]-Table1[[#This Row],[t_0]])/365</f>
        <v>8.4931506849315067E-2</v>
      </c>
      <c r="K3" s="56">
        <f>[1]PIVOT!R6</f>
        <v>1.6970000000000001</v>
      </c>
      <c r="L3" s="56">
        <f>[1]PIVOT!S6</f>
        <v>1.1095129127165742E-2</v>
      </c>
      <c r="M3" s="57">
        <v>5.3800000000000001E-2</v>
      </c>
      <c r="N3" s="57">
        <v>2.1000000000000001E-4</v>
      </c>
      <c r="O3" s="57">
        <v>9.2299999999999993E-2</v>
      </c>
      <c r="P3" s="56">
        <f>(LN(Table1[[#This Row],[S_0 ($)]]/Table1[[#This Row],[Strike ($)]])+(Table1[[#This Row],[q]]+(Table1[[#This Row],[σ]]^2)/2)*Table1[[#This Row],[T]])/Table1[[#This Row],[σ]]*SQRT(Table1[[#This Row],[T]])</f>
        <v>1.8612356995276684E-2</v>
      </c>
      <c r="Q3">
        <f>EXP(-Table1[[#This Row],[q]]*Table1[[#This Row],[T]])*_xlfn.NORM.DIST(Table1[[#This Row],[σ]],0,1,TRUE)</f>
        <v>0.53676058227313028</v>
      </c>
      <c r="R3">
        <f>EXP(-Table1[[#This Row],[q]]*Table1[[#This Row],[T]])*(_xlfn.NORM.DIST(Table1[[#This Row],[d1]],0,1,TRUE)-1)</f>
        <v>-0.49256638724021612</v>
      </c>
    </row>
    <row r="4" spans="1:18" x14ac:dyDescent="0.4">
      <c r="A4" s="54" t="s">
        <v>1003</v>
      </c>
      <c r="B4" s="55">
        <v>3.5129827623827672E-2</v>
      </c>
      <c r="C4" s="58" t="s">
        <v>897</v>
      </c>
      <c r="D4" s="56">
        <v>1.25</v>
      </c>
      <c r="E4" s="56">
        <v>1.25</v>
      </c>
      <c r="F4" s="63">
        <v>1.2549999999999999</v>
      </c>
      <c r="G4" s="63">
        <v>1.2549999999999999</v>
      </c>
      <c r="H4" s="59">
        <v>45417</v>
      </c>
      <c r="I4" s="59">
        <v>45448</v>
      </c>
      <c r="J4" s="61">
        <f>(Table1[[#This Row],[Vencimiento]]-Table1[[#This Row],[t_0]])/365</f>
        <v>8.4931506849315067E-2</v>
      </c>
      <c r="K4" s="56">
        <f>[1]PIVOT!R7</f>
        <v>9.2700000000000005E-3</v>
      </c>
      <c r="L4" s="56">
        <f>[1]PIVOT!S7</f>
        <v>9.2700000000000005E-3</v>
      </c>
      <c r="M4" s="57">
        <v>5.3800000000000001E-2</v>
      </c>
      <c r="N4" s="57">
        <v>5.3100000000000001E-2</v>
      </c>
      <c r="O4" s="57">
        <v>6.2700000000000006E-2</v>
      </c>
      <c r="P4" s="56">
        <f>(LN(Table1[[#This Row],[S_0]]/Table1[[#This Row],[Strike]])+(Table1[[#This Row],[r]]+(Table1[[#This Row],[σ]]^2)/2)*Table1[[#This Row],[T]])/Table1[[#This Row],[σ]]*SQRT(Table1[[#This Row],[T]])</f>
        <v>3.4592288384665891E-3</v>
      </c>
      <c r="Q4">
        <f>EXP(-Table1[[#This Row],[r]]*Table1[[#This Row],[T]])*_xlfn.NORM.DIST(Table1[[#This Row],[σ]],0,1,TRUE)</f>
        <v>0.52260389549944553</v>
      </c>
      <c r="R4">
        <f>EXP(-Table1[[#This Row],[r]]*Table1[[#This Row],[T]])*(_xlfn.NORM.DIST(Table1[[#This Row],[d1]],0,1,TRUE)-1)</f>
        <v>-0.49634681570254824</v>
      </c>
    </row>
    <row r="5" spans="1:18" x14ac:dyDescent="0.4">
      <c r="A5" s="54" t="s">
        <v>848</v>
      </c>
      <c r="B5" s="55">
        <v>2.6401920139646859E-2</v>
      </c>
      <c r="C5" s="58" t="s">
        <v>898</v>
      </c>
      <c r="D5" s="56">
        <v>1.367</v>
      </c>
      <c r="E5" s="56">
        <v>1</v>
      </c>
      <c r="F5" s="63">
        <v>1.3678999999999999</v>
      </c>
      <c r="G5" s="63">
        <v>0.997</v>
      </c>
      <c r="H5" s="59">
        <v>45417</v>
      </c>
      <c r="I5" s="59">
        <v>45448</v>
      </c>
      <c r="J5" s="61">
        <f>(Table1[[#This Row],[Vencimiento]]-Table1[[#This Row],[t_0]])/365</f>
        <v>8.4931506849315067E-2</v>
      </c>
      <c r="K5" s="56">
        <f>[1]PIVOT!R8</f>
        <v>8.0999999999999996E-3</v>
      </c>
      <c r="L5" s="56">
        <f>[1]PIVOT!S8</f>
        <v>5.9188892948483732E-3</v>
      </c>
      <c r="M5" s="57">
        <v>5.3800000000000001E-2</v>
      </c>
      <c r="N5" s="57">
        <v>5.0119999999999998E-2</v>
      </c>
      <c r="O5" s="57">
        <v>4.9500000000000002E-2</v>
      </c>
      <c r="P5" s="56">
        <f>(LN(Table1[[#This Row],[S_0 ($)]]/Table1[[#This Row],[Strike ($)]])+(Table1[[#This Row],[q]]+(Table1[[#This Row],[σ]]^2)/2)*Table1[[#This Row],[T]])/Table1[[#This Row],[σ]]*SQRT(Table1[[#This Row],[T]])</f>
        <v>4.3363197573203803E-2</v>
      </c>
      <c r="Q5">
        <f>EXP(-Table1[[#This Row],[q]]*Table1[[#This Row],[T]])*_xlfn.NORM.DIST(Table1[[#This Row],[σ]],0,1,TRUE)</f>
        <v>0.51753187322000738</v>
      </c>
      <c r="R5">
        <f>EXP(-Table1[[#This Row],[q]]*Table1[[#This Row],[T]])*(_xlfn.NORM.DIST(Table1[[#This Row],[d1]],0,1,TRUE)-1)</f>
        <v>-0.48065560715884026</v>
      </c>
    </row>
    <row r="6" spans="1:18" x14ac:dyDescent="0.4">
      <c r="A6" s="54" t="s">
        <v>849</v>
      </c>
      <c r="B6" s="55">
        <v>2.4983635173467481E-2</v>
      </c>
      <c r="C6" s="58" t="s">
        <v>899</v>
      </c>
      <c r="D6" s="56">
        <v>0.9052</v>
      </c>
      <c r="E6" s="56">
        <v>1</v>
      </c>
      <c r="F6" s="63">
        <v>0.90169999999999995</v>
      </c>
      <c r="G6" s="63">
        <v>0.996</v>
      </c>
      <c r="H6" s="59">
        <v>45417</v>
      </c>
      <c r="I6" s="59">
        <v>45448</v>
      </c>
      <c r="J6" s="61">
        <f>(Table1[[#This Row],[Vencimiento]]-Table1[[#This Row],[t_0]])/365</f>
        <v>8.4931506849315067E-2</v>
      </c>
      <c r="K6" s="56">
        <f>[1]PIVOT!R9</f>
        <v>6.4999999999999997E-3</v>
      </c>
      <c r="L6" s="56">
        <f>[1]PIVOT!S9</f>
        <v>7.181526903104629E-3</v>
      </c>
      <c r="M6" s="57">
        <v>5.3800000000000001E-2</v>
      </c>
      <c r="N6" s="57">
        <v>1.2200000000000001E-2</v>
      </c>
      <c r="O6" s="57">
        <v>6.0499999999999998E-2</v>
      </c>
      <c r="P6" s="56">
        <f>(LN(Table1[[#This Row],[S_0 ($)]]/Table1[[#This Row],[Strike ($)]])+(Table1[[#This Row],[q]]+(Table1[[#This Row],[σ]]^2)/2)*Table1[[#This Row],[T]])/Table1[[#This Row],[σ]]*SQRT(Table1[[#This Row],[T]])</f>
        <v>2.5046712673089874E-2</v>
      </c>
      <c r="Q6">
        <f>EXP(-Table1[[#This Row],[q]]*Table1[[#This Row],[T]])*_xlfn.NORM.DIST(Table1[[#This Row],[σ]],0,1,TRUE)</f>
        <v>0.52357849751949481</v>
      </c>
      <c r="R6">
        <f>EXP(-Table1[[#This Row],[q]]*Table1[[#This Row],[T]])*(_xlfn.NORM.DIST(Table1[[#This Row],[d1]],0,1,TRUE)-1)</f>
        <v>-0.48950138521290204</v>
      </c>
    </row>
    <row r="7" spans="1:18" x14ac:dyDescent="0.4">
      <c r="A7" s="54" t="s">
        <v>847</v>
      </c>
      <c r="B7" s="55">
        <v>1.6255727689286698E-2</v>
      </c>
      <c r="C7" s="58" t="s">
        <v>900</v>
      </c>
      <c r="D7" s="56">
        <v>0.66069999999999995</v>
      </c>
      <c r="E7" s="56">
        <v>0.66069999999999995</v>
      </c>
      <c r="F7" s="63">
        <v>0.66180000000000005</v>
      </c>
      <c r="G7" s="63">
        <v>0.66180000000000005</v>
      </c>
      <c r="H7" s="59">
        <v>45417</v>
      </c>
      <c r="I7" s="59">
        <v>45448</v>
      </c>
      <c r="J7" s="61">
        <f>(Table1[[#This Row],[Vencimiento]]-Table1[[#This Row],[t_0]])/365</f>
        <v>8.4931506849315067E-2</v>
      </c>
      <c r="K7" s="56">
        <f>[1]PIVOT!R10</f>
        <v>6.7000000000000002E-3</v>
      </c>
      <c r="L7" s="56">
        <f>[1]PIVOT!S10</f>
        <v>6.7000000000000002E-3</v>
      </c>
      <c r="M7" s="57">
        <v>5.3800000000000001E-2</v>
      </c>
      <c r="N7" s="57">
        <v>2.4500000000000001E-2</v>
      </c>
      <c r="O7" s="57">
        <v>8.48E-2</v>
      </c>
      <c r="P7" s="56">
        <f>(LN(Table1[[#This Row],[S_0]]/Table1[[#This Row],[Strike]])+(Table1[[#This Row],[r]]+(Table1[[#This Row],[σ]]^2)/2)*Table1[[#This Row],[T]])/Table1[[#This Row],[σ]]*SQRT(Table1[[#This Row],[T]])</f>
        <v>1.1035755490905378E-2</v>
      </c>
      <c r="Q7">
        <f>EXP(-Table1[[#This Row],[r]]*Table1[[#This Row],[T]])*_xlfn.NORM.DIST(Table1[[#This Row],[σ]],0,1,TRUE)</f>
        <v>0.5313563133627669</v>
      </c>
      <c r="R7">
        <f>EXP(-Table1[[#This Row],[r]]*Table1[[#This Row],[T]])*(_xlfn.NORM.DIST(Table1[[#This Row],[d1]],0,1,TRUE)-1)</f>
        <v>-0.49333808478936531</v>
      </c>
    </row>
    <row r="10" spans="1:18" x14ac:dyDescent="0.4">
      <c r="A10" s="66" t="s">
        <v>922</v>
      </c>
      <c r="B10" s="67" t="s">
        <v>923</v>
      </c>
      <c r="C10" s="68" t="s">
        <v>1004</v>
      </c>
      <c r="F10" s="66" t="s">
        <v>922</v>
      </c>
      <c r="G10" s="67" t="s">
        <v>1005</v>
      </c>
      <c r="H10" s="67" t="s">
        <v>1006</v>
      </c>
      <c r="I10" s="67" t="s">
        <v>1007</v>
      </c>
      <c r="J10" s="68" t="s">
        <v>1008</v>
      </c>
    </row>
    <row r="11" spans="1:18" x14ac:dyDescent="0.4">
      <c r="A11" s="58" t="s">
        <v>851</v>
      </c>
      <c r="B11" s="62">
        <v>7.0914248308968669E-2</v>
      </c>
      <c r="C11" s="64">
        <f>Table2[[#This Row],[Peso]]*1000000000</f>
        <v>70914248.308968663</v>
      </c>
      <c r="F11" s="58" t="s">
        <v>851</v>
      </c>
      <c r="G11">
        <f>ROUND((Table2[[#This Row],[Valor ($)  asumiendo una cartera de 1000 millones de $]]/(D2*R2)),0)</f>
        <v>-135544364</v>
      </c>
      <c r="H11" s="64">
        <f>Table3[[#This Row],[Número de Puts]]*L2</f>
        <v>-948810.54800000007</v>
      </c>
      <c r="J11" s="64">
        <f>Table3[[#This Row],[Número de Call]]*L2</f>
        <v>0</v>
      </c>
    </row>
    <row r="12" spans="1:18" x14ac:dyDescent="0.4">
      <c r="A12" s="58" t="s">
        <v>854</v>
      </c>
      <c r="B12" s="62">
        <v>5.3349334497055041E-2</v>
      </c>
      <c r="C12" s="64">
        <f>Table2[[#This Row],[Peso]]*1000000000</f>
        <v>53349334.497055039</v>
      </c>
      <c r="F12" s="58" t="s">
        <v>854</v>
      </c>
      <c r="G12" s="56"/>
      <c r="H12" s="64">
        <f>Table3[[#This Row],[Número de Puts]]*L3</f>
        <v>0</v>
      </c>
      <c r="I12">
        <f>ROUND((Table2[[#This Row],[Valor ($)  asumiendo una cartera de 1000 millones de $]]/(E3*Q3)),0)</f>
        <v>99391305</v>
      </c>
      <c r="J12" s="64">
        <f>Table3[[#This Row],[Número de Call]]*L3</f>
        <v>1102759.363092514</v>
      </c>
    </row>
    <row r="13" spans="1:18" x14ac:dyDescent="0.4">
      <c r="A13" s="58" t="s">
        <v>1003</v>
      </c>
      <c r="B13" s="62">
        <v>3.5129827623827672E-2</v>
      </c>
      <c r="C13" s="64">
        <f>Table2[[#This Row],[Peso]]*1000000000</f>
        <v>35129827.623827673</v>
      </c>
      <c r="F13" s="58" t="s">
        <v>1003</v>
      </c>
      <c r="G13" s="56">
        <f>ROUND((Table2[[#This Row],[Valor ($)  asumiendo una cartera de 1000 millones de $]]/(D4*R4)),0)</f>
        <v>-56621421</v>
      </c>
      <c r="H13" s="64">
        <f>Table3[[#This Row],[Número de Puts]]*L4</f>
        <v>-524880.57267000002</v>
      </c>
      <c r="I13" s="56"/>
      <c r="J13" s="64">
        <f>Table3[[#This Row],[Número de Call]]*L4</f>
        <v>0</v>
      </c>
    </row>
    <row r="14" spans="1:18" x14ac:dyDescent="0.4">
      <c r="A14" s="58" t="s">
        <v>848</v>
      </c>
      <c r="B14" s="62">
        <v>2.6401920139646859E-2</v>
      </c>
      <c r="C14" s="64">
        <f>Table2[[#This Row],[Peso]]*1000000000</f>
        <v>26401920.139646858</v>
      </c>
      <c r="F14" s="58" t="s">
        <v>848</v>
      </c>
      <c r="G14" s="56"/>
      <c r="H14" s="64">
        <f>Table3[[#This Row],[Número de Puts]]*L5</f>
        <v>0</v>
      </c>
      <c r="I14" s="56">
        <f>ROUND((Table2[[#This Row],[Valor ($)  asumiendo una cartera de 1000 millones de $]]/(E5*Q5)),0)</f>
        <v>51015061</v>
      </c>
      <c r="J14" s="64">
        <f>Table3[[#This Row],[Número de Call]]*L5</f>
        <v>301952.49842893676</v>
      </c>
    </row>
    <row r="15" spans="1:18" x14ac:dyDescent="0.4">
      <c r="A15" s="58" t="s">
        <v>849</v>
      </c>
      <c r="B15" s="62">
        <v>2.4983635173467481E-2</v>
      </c>
      <c r="C15" s="64">
        <f>Table2[[#This Row],[Peso]]*1000000000</f>
        <v>24983635.17346748</v>
      </c>
      <c r="F15" s="58" t="s">
        <v>849</v>
      </c>
      <c r="G15" s="56"/>
      <c r="H15" s="64">
        <f>Table3[[#This Row],[Número de Puts]]*L6</f>
        <v>0</v>
      </c>
      <c r="I15" s="56">
        <f>ROUND((Table2[[#This Row],[Valor ($)  asumiendo una cartera de 1000 millones de $]]/(E6*Q6)),0)</f>
        <v>47717076</v>
      </c>
      <c r="J15" s="64">
        <f>Table3[[#This Row],[Número de Call]]*L6</f>
        <v>342681.46503148822</v>
      </c>
    </row>
    <row r="16" spans="1:18" x14ac:dyDescent="0.4">
      <c r="A16" s="58" t="s">
        <v>847</v>
      </c>
      <c r="B16" s="62">
        <v>1.6255727689286698E-2</v>
      </c>
      <c r="C16" s="64">
        <f>Table2[[#This Row],[Peso]]*1000000000</f>
        <v>16255727.689286698</v>
      </c>
      <c r="F16" s="58" t="s">
        <v>847</v>
      </c>
      <c r="G16" s="56">
        <f>ROUND((Table2[[#This Row],[Valor ($)  asumiendo una cartera de 1000 millones de $]]/(D7*R7)),0)</f>
        <v>-49872078</v>
      </c>
      <c r="H16" s="64">
        <f>Table3[[#This Row],[Número de Puts]]*L7</f>
        <v>-334142.92259999999</v>
      </c>
      <c r="J16" s="64">
        <f>Table3[[#This Row],[Número de Call]]*L7</f>
        <v>0</v>
      </c>
    </row>
    <row r="17" spans="6:10" x14ac:dyDescent="0.4">
      <c r="F17" s="58"/>
      <c r="H17" s="64">
        <f>SUM(H11,H13,H16)</f>
        <v>-1807834.04327</v>
      </c>
      <c r="J17" s="64">
        <f>SUM(J12+J14+J15)</f>
        <v>1747393.3265529391</v>
      </c>
    </row>
    <row r="19" spans="6:10" x14ac:dyDescent="0.4">
      <c r="I19" s="60" t="s">
        <v>1009</v>
      </c>
      <c r="J19" s="65">
        <f>SUM(Table3[[#Totals],[Largo Put (desembolso total)]],Table3[[#Totals],[Corto Call (desembolso total)]])</f>
        <v>-60440.716717060888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42693-7499-CE42-9DBF-B8B4EDA5C5B0}">
  <sheetPr>
    <tabColor theme="3" tint="0.89999084444715716"/>
  </sheetPr>
  <dimension ref="A1:J481"/>
  <sheetViews>
    <sheetView workbookViewId="0">
      <selection activeCell="K28" sqref="K28"/>
    </sheetView>
  </sheetViews>
  <sheetFormatPr defaultColWidth="10.6640625" defaultRowHeight="16" x14ac:dyDescent="0.4"/>
  <cols>
    <col min="3" max="3" width="17.83203125" bestFit="1" customWidth="1"/>
    <col min="4" max="4" width="17.83203125" customWidth="1"/>
    <col min="5" max="5" width="15.1640625" customWidth="1"/>
  </cols>
  <sheetData>
    <row r="1" spans="1:10" x14ac:dyDescent="0.4">
      <c r="C1" s="1">
        <f>SUM(C3:C481)</f>
        <v>0.73783547894392876</v>
      </c>
    </row>
    <row r="2" spans="1:10" x14ac:dyDescent="0.4">
      <c r="A2" s="4" t="s">
        <v>837</v>
      </c>
      <c r="B2" s="4" t="s">
        <v>840</v>
      </c>
      <c r="C2" s="4" t="s">
        <v>843</v>
      </c>
      <c r="D2" s="4" t="s">
        <v>951</v>
      </c>
      <c r="E2" s="4" t="s">
        <v>841</v>
      </c>
      <c r="F2" s="4" t="s">
        <v>842</v>
      </c>
    </row>
    <row r="3" spans="1:10" x14ac:dyDescent="0.4">
      <c r="A3" t="e" vm="1">
        <v>#VALUE!</v>
      </c>
      <c r="B3" t="s">
        <v>858</v>
      </c>
      <c r="C3" s="2">
        <v>4.9749072659830453E-2</v>
      </c>
      <c r="D3" s="2">
        <f>C3/$C$1</f>
        <v>6.7425698654443658E-2</v>
      </c>
      <c r="E3" s="3">
        <v>0.89049999999999996</v>
      </c>
      <c r="F3" t="s">
        <v>845</v>
      </c>
      <c r="I3" t="s">
        <v>919</v>
      </c>
      <c r="J3">
        <f>SUMPRODUCT(D3:D481,E3:E481)</f>
        <v>1.0672519444033792</v>
      </c>
    </row>
    <row r="4" spans="1:10" x14ac:dyDescent="0.4">
      <c r="A4" t="e" vm="2">
        <v>#VALUE!</v>
      </c>
      <c r="B4" t="s">
        <v>858</v>
      </c>
      <c r="C4" s="2">
        <v>4.9749072659830453E-2</v>
      </c>
      <c r="D4" s="2">
        <f t="shared" ref="D4:D67" si="0">C4/$C$1</f>
        <v>6.7425698654443658E-2</v>
      </c>
      <c r="E4" s="3">
        <v>1.2393000000000001</v>
      </c>
      <c r="F4" t="s">
        <v>845</v>
      </c>
    </row>
    <row r="5" spans="1:10" x14ac:dyDescent="0.4">
      <c r="A5" t="e" vm="3">
        <v>#VALUE!</v>
      </c>
      <c r="B5" t="s">
        <v>858</v>
      </c>
      <c r="C5" s="2">
        <v>3.3493344970543751E-2</v>
      </c>
      <c r="D5" s="2">
        <f t="shared" si="0"/>
        <v>4.5394055892355713E-2</v>
      </c>
      <c r="E5" s="3">
        <v>1.6603000000000001</v>
      </c>
      <c r="F5" t="s">
        <v>845</v>
      </c>
    </row>
    <row r="6" spans="1:10" x14ac:dyDescent="0.4">
      <c r="A6" t="e" vm="4">
        <v>#VALUE!</v>
      </c>
      <c r="B6" t="s">
        <v>858</v>
      </c>
      <c r="C6" s="2">
        <v>2.803840279293076E-2</v>
      </c>
      <c r="D6" s="2">
        <f t="shared" si="0"/>
        <v>3.8000887180245663E-2</v>
      </c>
      <c r="E6" s="3">
        <v>1.1543000000000001</v>
      </c>
      <c r="F6" t="s">
        <v>845</v>
      </c>
    </row>
    <row r="7" spans="1:10" x14ac:dyDescent="0.4">
      <c r="A7" t="e" vm="5">
        <v>#VALUE!</v>
      </c>
      <c r="B7" t="s">
        <v>858</v>
      </c>
      <c r="C7" s="2">
        <v>1.8655902247436421E-2</v>
      </c>
      <c r="D7" s="2">
        <f t="shared" si="0"/>
        <v>2.5284636995416374E-2</v>
      </c>
      <c r="E7" s="3">
        <v>1.2029000000000001</v>
      </c>
      <c r="F7" t="s">
        <v>845</v>
      </c>
    </row>
    <row r="8" spans="1:10" x14ac:dyDescent="0.4">
      <c r="A8" t="e" vm="6">
        <v>#VALUE!</v>
      </c>
      <c r="B8" t="s">
        <v>858</v>
      </c>
      <c r="C8" s="2">
        <v>1.4837442723107327E-2</v>
      </c>
      <c r="D8" s="2">
        <f t="shared" si="0"/>
        <v>2.0109418896939336E-2</v>
      </c>
      <c r="E8" s="3">
        <v>1.0093000000000001</v>
      </c>
      <c r="F8" t="s">
        <v>845</v>
      </c>
    </row>
    <row r="9" spans="1:10" x14ac:dyDescent="0.4">
      <c r="A9" t="e" vm="6">
        <v>#VALUE!</v>
      </c>
      <c r="B9" t="s">
        <v>858</v>
      </c>
      <c r="C9" s="2">
        <v>1.3091861226271172E-2</v>
      </c>
      <c r="D9" s="2">
        <f t="shared" si="0"/>
        <v>1.7743604909064122E-2</v>
      </c>
      <c r="E9" s="3">
        <v>1.0093000000000001</v>
      </c>
      <c r="F9" t="s">
        <v>845</v>
      </c>
    </row>
    <row r="10" spans="1:10" x14ac:dyDescent="0.4">
      <c r="A10" t="e" vm="7">
        <v>#VALUE!</v>
      </c>
      <c r="B10" t="s">
        <v>858</v>
      </c>
      <c r="C10" s="2">
        <v>1.0800785511673718E-2</v>
      </c>
      <c r="D10" s="2">
        <f t="shared" si="0"/>
        <v>1.4638474049977902E-2</v>
      </c>
      <c r="E10" s="3">
        <v>0.35930000000000001</v>
      </c>
      <c r="F10" t="s">
        <v>878</v>
      </c>
    </row>
    <row r="11" spans="1:10" x14ac:dyDescent="0.4">
      <c r="A11" t="e" vm="8">
        <v>#VALUE!</v>
      </c>
      <c r="B11" t="s">
        <v>858</v>
      </c>
      <c r="C11" s="2">
        <v>1.0037093606807898E-2</v>
      </c>
      <c r="D11" s="2">
        <f t="shared" si="0"/>
        <v>1.3603430430282493E-2</v>
      </c>
      <c r="E11" s="3">
        <v>1.1916</v>
      </c>
      <c r="F11" t="s">
        <v>845</v>
      </c>
    </row>
    <row r="12" spans="1:10" x14ac:dyDescent="0.4">
      <c r="A12" t="e" vm="9">
        <v>#VALUE!</v>
      </c>
      <c r="B12" t="s">
        <v>858</v>
      </c>
      <c r="C12" s="2">
        <v>9.8188959197033788E-3</v>
      </c>
      <c r="D12" s="2">
        <f t="shared" si="0"/>
        <v>1.3307703681798091E-2</v>
      </c>
      <c r="E12" s="3">
        <v>2.3538000000000001</v>
      </c>
      <c r="F12" t="s">
        <v>845</v>
      </c>
    </row>
    <row r="13" spans="1:10" x14ac:dyDescent="0.4">
      <c r="A13" t="e" vm="10">
        <v>#VALUE!</v>
      </c>
      <c r="B13" t="s">
        <v>858</v>
      </c>
      <c r="C13" s="2">
        <v>9.3825005454943392E-3</v>
      </c>
      <c r="D13" s="2">
        <f t="shared" si="0"/>
        <v>1.2716250184829286E-2</v>
      </c>
      <c r="E13" s="3">
        <v>0.87929999999999997</v>
      </c>
      <c r="F13" t="s">
        <v>878</v>
      </c>
    </row>
    <row r="14" spans="1:10" x14ac:dyDescent="0.4">
      <c r="A14" t="e" vm="11">
        <v>#VALUE!</v>
      </c>
      <c r="B14" t="s">
        <v>858</v>
      </c>
      <c r="C14" s="2">
        <v>9.2734017019420814E-3</v>
      </c>
      <c r="D14" s="2">
        <f t="shared" si="0"/>
        <v>1.2568386810587088E-2</v>
      </c>
      <c r="E14" s="3">
        <v>1.1081000000000001</v>
      </c>
      <c r="F14" t="s">
        <v>878</v>
      </c>
    </row>
    <row r="15" spans="1:10" x14ac:dyDescent="0.4">
      <c r="A15" t="e" vm="12">
        <v>#VALUE!</v>
      </c>
      <c r="B15" t="s">
        <v>858</v>
      </c>
      <c r="C15" s="2">
        <v>8.5097097970762616E-3</v>
      </c>
      <c r="D15" s="2">
        <f t="shared" si="0"/>
        <v>1.1533343190891679E-2</v>
      </c>
      <c r="E15" s="3">
        <v>0.59219999999999995</v>
      </c>
      <c r="F15" t="s">
        <v>878</v>
      </c>
    </row>
    <row r="16" spans="1:10" x14ac:dyDescent="0.4">
      <c r="A16" t="e" vm="13">
        <v>#VALUE!</v>
      </c>
      <c r="B16" t="s">
        <v>858</v>
      </c>
      <c r="C16" s="2">
        <v>7.9642155793149625E-3</v>
      </c>
      <c r="D16" s="2">
        <f t="shared" si="0"/>
        <v>1.0794026319680674E-2</v>
      </c>
      <c r="E16" s="3">
        <v>0.97260000000000002</v>
      </c>
      <c r="F16" t="s">
        <v>878</v>
      </c>
    </row>
    <row r="17" spans="1:6" x14ac:dyDescent="0.4">
      <c r="A17" t="e" vm="14">
        <v>#VALUE!</v>
      </c>
      <c r="B17" t="s">
        <v>858</v>
      </c>
      <c r="C17" s="2">
        <v>7.3096225180014048E-3</v>
      </c>
      <c r="D17" s="2">
        <f t="shared" si="0"/>
        <v>9.9068460742274683E-3</v>
      </c>
      <c r="E17" s="3">
        <v>0.9173</v>
      </c>
      <c r="F17" t="s">
        <v>878</v>
      </c>
    </row>
    <row r="18" spans="1:6" x14ac:dyDescent="0.4">
      <c r="A18" t="e" vm="15">
        <v>#VALUE!</v>
      </c>
      <c r="B18" t="s">
        <v>850</v>
      </c>
      <c r="C18" s="2">
        <v>6.9823259873446255E-3</v>
      </c>
      <c r="D18" s="2">
        <f t="shared" si="0"/>
        <v>9.4632559515008662E-3</v>
      </c>
      <c r="E18" s="3">
        <v>0.41420000000000001</v>
      </c>
      <c r="F18" t="s">
        <v>878</v>
      </c>
    </row>
    <row r="19" spans="1:6" x14ac:dyDescent="0.4">
      <c r="A19" t="e" vm="16">
        <v>#VALUE!</v>
      </c>
      <c r="B19" t="s">
        <v>858</v>
      </c>
      <c r="C19" s="2">
        <v>6.8732271437923651E-3</v>
      </c>
      <c r="D19" s="2">
        <f t="shared" si="0"/>
        <v>9.3153925772586632E-3</v>
      </c>
      <c r="E19" s="3">
        <v>1.1013999999999999</v>
      </c>
      <c r="F19" t="s">
        <v>878</v>
      </c>
    </row>
    <row r="20" spans="1:6" x14ac:dyDescent="0.4">
      <c r="A20" t="e" vm="17">
        <v>#VALUE!</v>
      </c>
      <c r="B20" t="s">
        <v>858</v>
      </c>
      <c r="C20" s="2">
        <v>6.7641283002401048E-3</v>
      </c>
      <c r="D20" s="2">
        <f t="shared" si="0"/>
        <v>9.1675292030164619E-3</v>
      </c>
      <c r="E20" s="3">
        <v>0.53269999999999995</v>
      </c>
      <c r="F20" t="s">
        <v>878</v>
      </c>
    </row>
    <row r="21" spans="1:6" x14ac:dyDescent="0.4">
      <c r="A21" t="e" vm="18">
        <v>#VALUE!</v>
      </c>
      <c r="B21" t="s">
        <v>858</v>
      </c>
      <c r="C21" s="2">
        <v>6.5459306131355859E-3</v>
      </c>
      <c r="D21" s="2">
        <f t="shared" si="0"/>
        <v>8.8718024545320611E-3</v>
      </c>
      <c r="E21" s="3">
        <v>0.41789999999999999</v>
      </c>
      <c r="F21" t="s">
        <v>878</v>
      </c>
    </row>
    <row r="22" spans="1:6" x14ac:dyDescent="0.4">
      <c r="A22" t="e" vm="19">
        <v>#VALUE!</v>
      </c>
      <c r="B22" t="s">
        <v>858</v>
      </c>
      <c r="C22" s="2">
        <v>6.4368317695833255E-3</v>
      </c>
      <c r="D22" s="2">
        <f t="shared" si="0"/>
        <v>8.7239390802898598E-3</v>
      </c>
      <c r="E22" s="3">
        <v>1.0103</v>
      </c>
      <c r="F22" t="s">
        <v>878</v>
      </c>
    </row>
    <row r="23" spans="1:6" x14ac:dyDescent="0.4">
      <c r="A23" t="e" vm="20">
        <v>#VALUE!</v>
      </c>
      <c r="B23" t="s">
        <v>858</v>
      </c>
      <c r="C23" s="2">
        <v>5.6731398647175075E-3</v>
      </c>
      <c r="D23" s="2">
        <f t="shared" si="0"/>
        <v>7.6888954605944526E-3</v>
      </c>
      <c r="E23" s="3">
        <v>0.41670000000000001</v>
      </c>
      <c r="F23" t="s">
        <v>878</v>
      </c>
    </row>
    <row r="24" spans="1:6" x14ac:dyDescent="0.4">
      <c r="A24" t="e" vm="21">
        <v>#VALUE!</v>
      </c>
      <c r="B24" t="s">
        <v>858</v>
      </c>
      <c r="C24" s="2">
        <v>5.6731398647175075E-3</v>
      </c>
      <c r="D24" s="2">
        <f t="shared" si="0"/>
        <v>7.6888954605944526E-3</v>
      </c>
      <c r="E24" s="3">
        <v>0.77459999999999996</v>
      </c>
      <c r="F24" t="s">
        <v>845</v>
      </c>
    </row>
    <row r="25" spans="1:6" x14ac:dyDescent="0.4">
      <c r="A25" t="e" vm="22">
        <v>#VALUE!</v>
      </c>
      <c r="B25" t="s">
        <v>858</v>
      </c>
      <c r="C25" s="2">
        <v>5.4549421776129885E-3</v>
      </c>
      <c r="D25" s="2">
        <f t="shared" si="0"/>
        <v>7.3931687121100509E-3</v>
      </c>
      <c r="E25" s="3">
        <v>0.59099999999999997</v>
      </c>
      <c r="F25" t="s">
        <v>878</v>
      </c>
    </row>
    <row r="26" spans="1:6" x14ac:dyDescent="0.4">
      <c r="A26" t="e" vm="23">
        <v>#VALUE!</v>
      </c>
      <c r="B26" t="s">
        <v>858</v>
      </c>
      <c r="C26" s="2">
        <v>5.1276456469562092E-3</v>
      </c>
      <c r="D26" s="2">
        <f t="shared" si="0"/>
        <v>6.949578589383448E-3</v>
      </c>
      <c r="E26" s="3">
        <v>1.6926000000000001</v>
      </c>
      <c r="F26" t="s">
        <v>845</v>
      </c>
    </row>
    <row r="27" spans="1:6" x14ac:dyDescent="0.4">
      <c r="A27" t="e" vm="24">
        <v>#VALUE!</v>
      </c>
      <c r="B27" t="s">
        <v>858</v>
      </c>
      <c r="C27" s="2">
        <v>5.0185468034039489E-3</v>
      </c>
      <c r="D27" s="2">
        <f t="shared" si="0"/>
        <v>6.8017152151412467E-3</v>
      </c>
      <c r="E27" s="3">
        <v>1.296</v>
      </c>
      <c r="F27" t="s">
        <v>878</v>
      </c>
    </row>
    <row r="28" spans="1:6" x14ac:dyDescent="0.4">
      <c r="A28" t="e" vm="26">
        <v>#VALUE!</v>
      </c>
      <c r="B28" t="s">
        <v>858</v>
      </c>
      <c r="C28" s="2">
        <v>4.9094479598516894E-3</v>
      </c>
      <c r="D28" s="2">
        <f t="shared" si="0"/>
        <v>6.6538518408990454E-3</v>
      </c>
      <c r="E28" s="3">
        <v>1.1164000000000001</v>
      </c>
      <c r="F28" t="s">
        <v>878</v>
      </c>
    </row>
    <row r="29" spans="1:6" x14ac:dyDescent="0.4">
      <c r="A29" t="e" vm="27">
        <v>#VALUE!</v>
      </c>
      <c r="B29" t="s">
        <v>858</v>
      </c>
      <c r="C29" s="2">
        <v>4.5821514291949101E-3</v>
      </c>
      <c r="D29" s="2">
        <f t="shared" si="0"/>
        <v>6.2102617181724424E-3</v>
      </c>
      <c r="E29" s="3">
        <v>1.2356</v>
      </c>
      <c r="F29" t="s">
        <v>845</v>
      </c>
    </row>
    <row r="30" spans="1:6" x14ac:dyDescent="0.4">
      <c r="A30" t="e" vm="28">
        <v>#VALUE!</v>
      </c>
      <c r="B30" t="s">
        <v>858</v>
      </c>
      <c r="C30" s="2">
        <v>4.5821514291949101E-3</v>
      </c>
      <c r="D30" s="2">
        <f t="shared" si="0"/>
        <v>6.2102617181724424E-3</v>
      </c>
      <c r="E30" s="3">
        <v>0.49969999999999998</v>
      </c>
      <c r="F30" t="s">
        <v>878</v>
      </c>
    </row>
    <row r="31" spans="1:6" x14ac:dyDescent="0.4">
      <c r="A31" t="e" vm="29">
        <v>#VALUE!</v>
      </c>
      <c r="B31" t="s">
        <v>858</v>
      </c>
      <c r="C31" s="2">
        <v>4.3639537420903903E-3</v>
      </c>
      <c r="D31" s="2">
        <f t="shared" si="0"/>
        <v>5.9145349696880399E-3</v>
      </c>
      <c r="E31" s="3">
        <v>0.59430000000000005</v>
      </c>
      <c r="F31" t="s">
        <v>878</v>
      </c>
    </row>
    <row r="32" spans="1:6" x14ac:dyDescent="0.4">
      <c r="A32" t="e" vm="31">
        <v>#VALUE!</v>
      </c>
      <c r="B32" t="s">
        <v>858</v>
      </c>
      <c r="C32" s="2">
        <v>4.2548548985381308E-3</v>
      </c>
      <c r="D32" s="2">
        <f t="shared" si="0"/>
        <v>5.7666715954458395E-3</v>
      </c>
      <c r="E32" s="3">
        <v>1.2919</v>
      </c>
      <c r="F32" t="s">
        <v>845</v>
      </c>
    </row>
    <row r="33" spans="1:6" x14ac:dyDescent="0.4">
      <c r="A33" t="e" vm="34">
        <v>#VALUE!</v>
      </c>
      <c r="B33" t="s">
        <v>858</v>
      </c>
      <c r="C33" s="2">
        <v>4.0366572114336119E-3</v>
      </c>
      <c r="D33" s="2">
        <f t="shared" si="0"/>
        <v>5.4709448469614386E-3</v>
      </c>
      <c r="E33" s="3">
        <v>0.54</v>
      </c>
      <c r="F33" t="s">
        <v>845</v>
      </c>
    </row>
    <row r="34" spans="1:6" x14ac:dyDescent="0.4">
      <c r="A34" t="e" vm="35">
        <v>#VALUE!</v>
      </c>
      <c r="B34" t="s">
        <v>858</v>
      </c>
      <c r="C34" s="2">
        <v>3.9275583678813515E-3</v>
      </c>
      <c r="D34" s="2">
        <f t="shared" si="0"/>
        <v>5.3230814727192365E-3</v>
      </c>
      <c r="E34" s="3">
        <v>1.2325999999999999</v>
      </c>
      <c r="F34" t="s">
        <v>878</v>
      </c>
    </row>
    <row r="35" spans="1:6" x14ac:dyDescent="0.4">
      <c r="A35" t="e" vm="37">
        <v>#VALUE!</v>
      </c>
      <c r="B35" t="s">
        <v>858</v>
      </c>
      <c r="C35" s="2">
        <v>3.7093606807768317E-3</v>
      </c>
      <c r="D35" s="2">
        <f t="shared" si="0"/>
        <v>5.0273547242348339E-3</v>
      </c>
      <c r="E35" s="3">
        <v>0.80320000000000003</v>
      </c>
      <c r="F35" t="s">
        <v>878</v>
      </c>
    </row>
    <row r="36" spans="1:6" x14ac:dyDescent="0.4">
      <c r="A36" t="e" vm="38">
        <v>#VALUE!</v>
      </c>
      <c r="B36" t="s">
        <v>858</v>
      </c>
      <c r="C36" s="2">
        <v>3.7093606807768317E-3</v>
      </c>
      <c r="D36" s="2">
        <f t="shared" si="0"/>
        <v>5.0273547242348339E-3</v>
      </c>
      <c r="E36" s="3">
        <v>0.73219999999999996</v>
      </c>
      <c r="F36" t="s">
        <v>878</v>
      </c>
    </row>
    <row r="37" spans="1:6" x14ac:dyDescent="0.4">
      <c r="A37" t="e" vm="42">
        <v>#VALUE!</v>
      </c>
      <c r="B37" t="s">
        <v>858</v>
      </c>
      <c r="C37" s="2">
        <v>3.4911629936723127E-3</v>
      </c>
      <c r="D37" s="2">
        <f t="shared" si="0"/>
        <v>4.7316279757504331E-3</v>
      </c>
      <c r="E37" s="3">
        <v>0.85409999999999997</v>
      </c>
      <c r="F37" t="s">
        <v>845</v>
      </c>
    </row>
    <row r="38" spans="1:6" x14ac:dyDescent="0.4">
      <c r="A38" t="e" vm="44">
        <v>#VALUE!</v>
      </c>
      <c r="B38" t="s">
        <v>858</v>
      </c>
      <c r="C38" s="2">
        <v>3.3820641501200524E-3</v>
      </c>
      <c r="D38" s="2">
        <f t="shared" si="0"/>
        <v>4.583764601508231E-3</v>
      </c>
      <c r="E38" s="3">
        <v>1.1801999999999999</v>
      </c>
      <c r="F38" t="s">
        <v>878</v>
      </c>
    </row>
    <row r="39" spans="1:6" x14ac:dyDescent="0.4">
      <c r="A39" t="e" vm="45">
        <v>#VALUE!</v>
      </c>
      <c r="B39" t="s">
        <v>858</v>
      </c>
      <c r="C39" s="2">
        <v>3.3820641501200524E-3</v>
      </c>
      <c r="D39" s="2">
        <f t="shared" si="0"/>
        <v>4.583764601508231E-3</v>
      </c>
      <c r="E39" s="3">
        <v>1.4282999999999999</v>
      </c>
      <c r="F39" t="s">
        <v>878</v>
      </c>
    </row>
    <row r="40" spans="1:6" x14ac:dyDescent="0.4">
      <c r="A40" t="e" vm="46">
        <v>#VALUE!</v>
      </c>
      <c r="B40" t="s">
        <v>858</v>
      </c>
      <c r="C40" s="2">
        <v>3.2729653065677929E-3</v>
      </c>
      <c r="D40" s="2">
        <f t="shared" si="0"/>
        <v>4.4359012272660306E-3</v>
      </c>
      <c r="E40" s="3">
        <v>1.2428999999999999</v>
      </c>
      <c r="F40" t="s">
        <v>845</v>
      </c>
    </row>
    <row r="41" spans="1:6" x14ac:dyDescent="0.4">
      <c r="A41" t="e" vm="48">
        <v>#VALUE!</v>
      </c>
      <c r="B41" t="s">
        <v>858</v>
      </c>
      <c r="C41" s="2">
        <v>3.163866463015533E-3</v>
      </c>
      <c r="D41" s="2">
        <f t="shared" si="0"/>
        <v>4.2880378530238293E-3</v>
      </c>
      <c r="E41" s="3">
        <v>1.0133000000000001</v>
      </c>
      <c r="F41" t="s">
        <v>878</v>
      </c>
    </row>
    <row r="42" spans="1:6" x14ac:dyDescent="0.4">
      <c r="A42" t="e" vm="49">
        <v>#VALUE!</v>
      </c>
      <c r="B42" t="s">
        <v>858</v>
      </c>
      <c r="C42" s="2">
        <v>3.163866463015533E-3</v>
      </c>
      <c r="D42" s="2">
        <f t="shared" si="0"/>
        <v>4.2880378530238293E-3</v>
      </c>
      <c r="E42" s="3">
        <v>0.85550000000000004</v>
      </c>
      <c r="F42" t="s">
        <v>878</v>
      </c>
    </row>
    <row r="43" spans="1:6" x14ac:dyDescent="0.4">
      <c r="A43" t="e" vm="50">
        <v>#VALUE!</v>
      </c>
      <c r="B43" t="s">
        <v>858</v>
      </c>
      <c r="C43" s="2">
        <v>3.0547676194632735E-3</v>
      </c>
      <c r="D43" s="2">
        <f t="shared" si="0"/>
        <v>4.1401744787816289E-3</v>
      </c>
      <c r="E43" s="3">
        <v>1.0659000000000001</v>
      </c>
      <c r="F43" t="s">
        <v>845</v>
      </c>
    </row>
    <row r="44" spans="1:6" x14ac:dyDescent="0.4">
      <c r="A44" t="e" vm="51">
        <v>#VALUE!</v>
      </c>
      <c r="B44" t="s">
        <v>858</v>
      </c>
      <c r="C44" s="2">
        <v>3.0547676194632735E-3</v>
      </c>
      <c r="D44" s="2">
        <f t="shared" si="0"/>
        <v>4.1401744787816289E-3</v>
      </c>
      <c r="E44" s="3">
        <v>1.2635000000000001</v>
      </c>
      <c r="F44" t="s">
        <v>845</v>
      </c>
    </row>
    <row r="45" spans="1:6" x14ac:dyDescent="0.4">
      <c r="A45" t="e" vm="52">
        <v>#VALUE!</v>
      </c>
      <c r="B45" t="s">
        <v>858</v>
      </c>
      <c r="C45" s="2">
        <v>2.9456687759110136E-3</v>
      </c>
      <c r="D45" s="2">
        <f t="shared" si="0"/>
        <v>3.9923111045394276E-3</v>
      </c>
      <c r="E45" s="3">
        <v>0.71870000000000001</v>
      </c>
      <c r="F45" t="s">
        <v>878</v>
      </c>
    </row>
    <row r="46" spans="1:6" x14ac:dyDescent="0.4">
      <c r="A46" t="e" vm="53">
        <v>#VALUE!</v>
      </c>
      <c r="B46" t="s">
        <v>858</v>
      </c>
      <c r="C46" s="2">
        <v>2.9456687759110136E-3</v>
      </c>
      <c r="D46" s="2">
        <f t="shared" si="0"/>
        <v>3.9923111045394276E-3</v>
      </c>
      <c r="E46" s="3">
        <v>0.14599999999999999</v>
      </c>
      <c r="F46" t="s">
        <v>878</v>
      </c>
    </row>
    <row r="47" spans="1:6" x14ac:dyDescent="0.4">
      <c r="A47" t="e" vm="54">
        <v>#VALUE!</v>
      </c>
      <c r="B47" t="s">
        <v>858</v>
      </c>
      <c r="C47" s="2">
        <v>2.9456687759110136E-3</v>
      </c>
      <c r="D47" s="2">
        <f t="shared" si="0"/>
        <v>3.9923111045394276E-3</v>
      </c>
      <c r="E47" s="3">
        <v>1.5613999999999999</v>
      </c>
      <c r="F47" t="s">
        <v>845</v>
      </c>
    </row>
    <row r="48" spans="1:6" x14ac:dyDescent="0.4">
      <c r="A48" t="e" vm="55">
        <v>#VALUE!</v>
      </c>
      <c r="B48" t="s">
        <v>858</v>
      </c>
      <c r="C48" s="2">
        <v>2.9456687759110136E-3</v>
      </c>
      <c r="D48" s="2">
        <f t="shared" si="0"/>
        <v>3.9923111045394276E-3</v>
      </c>
      <c r="E48" s="3">
        <v>1.2531000000000001</v>
      </c>
      <c r="F48" t="s">
        <v>878</v>
      </c>
    </row>
    <row r="49" spans="1:6" x14ac:dyDescent="0.4">
      <c r="A49" t="e" vm="56">
        <v>#VALUE!</v>
      </c>
      <c r="B49" t="s">
        <v>858</v>
      </c>
      <c r="C49" s="2">
        <v>2.9456687759110136E-3</v>
      </c>
      <c r="D49" s="2">
        <f t="shared" si="0"/>
        <v>3.9923111045394276E-3</v>
      </c>
      <c r="E49" s="3">
        <v>1.1435999999999999</v>
      </c>
      <c r="F49" t="s">
        <v>878</v>
      </c>
    </row>
    <row r="50" spans="1:6" x14ac:dyDescent="0.4">
      <c r="A50" t="e" vm="57">
        <v>#VALUE!</v>
      </c>
      <c r="B50" t="s">
        <v>858</v>
      </c>
      <c r="C50" s="2">
        <v>2.7274710888064943E-3</v>
      </c>
      <c r="D50" s="2">
        <f t="shared" si="0"/>
        <v>3.6965843560550255E-3</v>
      </c>
      <c r="E50" s="3">
        <v>0.98570000000000002</v>
      </c>
      <c r="F50" t="s">
        <v>878</v>
      </c>
    </row>
    <row r="51" spans="1:6" x14ac:dyDescent="0.4">
      <c r="A51" t="e" vm="58">
        <v>#VALUE!</v>
      </c>
      <c r="B51" t="s">
        <v>858</v>
      </c>
      <c r="C51" s="2">
        <v>2.7274710888064943E-3</v>
      </c>
      <c r="D51" s="2">
        <f t="shared" si="0"/>
        <v>3.6965843560550255E-3</v>
      </c>
      <c r="E51" s="3">
        <v>0.58799999999999997</v>
      </c>
      <c r="F51" t="s">
        <v>845</v>
      </c>
    </row>
    <row r="52" spans="1:6" x14ac:dyDescent="0.4">
      <c r="A52" t="e" vm="59">
        <v>#VALUE!</v>
      </c>
      <c r="B52" t="s">
        <v>858</v>
      </c>
      <c r="C52" s="2">
        <v>2.6183722452542339E-3</v>
      </c>
      <c r="D52" s="2">
        <f t="shared" si="0"/>
        <v>3.5487209818128237E-3</v>
      </c>
      <c r="E52" s="3">
        <v>1.0696000000000001</v>
      </c>
      <c r="F52" t="s">
        <v>878</v>
      </c>
    </row>
    <row r="53" spans="1:6" x14ac:dyDescent="0.4">
      <c r="A53" t="e" vm="60">
        <v>#VALUE!</v>
      </c>
      <c r="B53" t="s">
        <v>858</v>
      </c>
      <c r="C53" s="2">
        <v>2.6183722452542339E-3</v>
      </c>
      <c r="D53" s="2">
        <f t="shared" si="0"/>
        <v>3.5487209818128237E-3</v>
      </c>
      <c r="E53" s="3">
        <v>0.65780000000000005</v>
      </c>
      <c r="F53" t="s">
        <v>878</v>
      </c>
    </row>
    <row r="54" spans="1:6" x14ac:dyDescent="0.4">
      <c r="A54" t="e" vm="62">
        <v>#VALUE!</v>
      </c>
      <c r="B54" t="s">
        <v>858</v>
      </c>
      <c r="C54" s="2">
        <v>2.6183722452542339E-3</v>
      </c>
      <c r="D54" s="2">
        <f t="shared" si="0"/>
        <v>3.5487209818128237E-3</v>
      </c>
      <c r="E54" s="3">
        <v>0.97770000000000001</v>
      </c>
      <c r="F54" t="s">
        <v>845</v>
      </c>
    </row>
    <row r="55" spans="1:6" x14ac:dyDescent="0.4">
      <c r="A55" t="e" vm="63">
        <v>#VALUE!</v>
      </c>
      <c r="B55" t="s">
        <v>851</v>
      </c>
      <c r="C55" s="2">
        <v>2.5092734017019744E-3</v>
      </c>
      <c r="D55" s="2">
        <f t="shared" si="0"/>
        <v>3.4008576075706233E-3</v>
      </c>
      <c r="E55" s="3">
        <v>0.69650000000000001</v>
      </c>
      <c r="F55" t="s">
        <v>878</v>
      </c>
    </row>
    <row r="56" spans="1:6" x14ac:dyDescent="0.4">
      <c r="A56" t="e" vm="64">
        <v>#VALUE!</v>
      </c>
      <c r="B56" t="s">
        <v>858</v>
      </c>
      <c r="C56" s="2">
        <v>2.5092734017019744E-3</v>
      </c>
      <c r="D56" s="2">
        <f t="shared" si="0"/>
        <v>3.4008576075706233E-3</v>
      </c>
      <c r="E56" s="3">
        <v>0.58689999999999998</v>
      </c>
      <c r="F56" t="s">
        <v>878</v>
      </c>
    </row>
    <row r="57" spans="1:6" x14ac:dyDescent="0.4">
      <c r="A57" t="e" vm="65">
        <v>#VALUE!</v>
      </c>
      <c r="B57" t="s">
        <v>858</v>
      </c>
      <c r="C57" s="2">
        <v>2.5092734017019744E-3</v>
      </c>
      <c r="D57" s="2">
        <f t="shared" si="0"/>
        <v>3.4008576075706233E-3</v>
      </c>
      <c r="E57" s="3">
        <v>1.1581999999999999</v>
      </c>
      <c r="F57" t="s">
        <v>878</v>
      </c>
    </row>
    <row r="58" spans="1:6" x14ac:dyDescent="0.4">
      <c r="A58" t="e" vm="68">
        <v>#VALUE!</v>
      </c>
      <c r="B58" t="s">
        <v>858</v>
      </c>
      <c r="C58" s="2">
        <v>2.5092734017019744E-3</v>
      </c>
      <c r="D58" s="2">
        <f t="shared" si="0"/>
        <v>3.4008576075706233E-3</v>
      </c>
      <c r="E58" s="3">
        <v>1.3884000000000001</v>
      </c>
      <c r="F58" t="s">
        <v>878</v>
      </c>
    </row>
    <row r="59" spans="1:6" x14ac:dyDescent="0.4">
      <c r="A59" t="e" vm="69">
        <v>#VALUE!</v>
      </c>
      <c r="B59" t="s">
        <v>858</v>
      </c>
      <c r="C59" s="2">
        <v>2.5092734017019744E-3</v>
      </c>
      <c r="D59" s="2">
        <f t="shared" si="0"/>
        <v>3.4008576075706233E-3</v>
      </c>
      <c r="E59" s="3">
        <v>1.3918999999999999</v>
      </c>
      <c r="F59" t="s">
        <v>845</v>
      </c>
    </row>
    <row r="60" spans="1:6" x14ac:dyDescent="0.4">
      <c r="A60" t="e" vm="70">
        <v>#VALUE!</v>
      </c>
      <c r="B60" t="s">
        <v>858</v>
      </c>
      <c r="C60" s="2">
        <v>2.400174558149715E-3</v>
      </c>
      <c r="D60" s="2">
        <f t="shared" si="0"/>
        <v>3.2529942333284225E-3</v>
      </c>
      <c r="E60" s="3">
        <v>1.3892</v>
      </c>
      <c r="F60" t="s">
        <v>845</v>
      </c>
    </row>
    <row r="61" spans="1:6" x14ac:dyDescent="0.4">
      <c r="A61" t="e" vm="72">
        <v>#VALUE!</v>
      </c>
      <c r="B61" t="s">
        <v>858</v>
      </c>
      <c r="C61" s="2">
        <v>2.400174558149715E-3</v>
      </c>
      <c r="D61" s="2">
        <f t="shared" si="0"/>
        <v>3.2529942333284225E-3</v>
      </c>
      <c r="E61" s="3">
        <v>1.2276</v>
      </c>
      <c r="F61" t="s">
        <v>878</v>
      </c>
    </row>
    <row r="62" spans="1:6" x14ac:dyDescent="0.4">
      <c r="A62" t="e" vm="73">
        <v>#VALUE!</v>
      </c>
      <c r="B62" t="s">
        <v>858</v>
      </c>
      <c r="C62" s="2">
        <v>2.400174558149715E-3</v>
      </c>
      <c r="D62" s="2">
        <f t="shared" si="0"/>
        <v>3.2529942333284225E-3</v>
      </c>
      <c r="E62" s="3">
        <v>1.0261</v>
      </c>
      <c r="F62" t="s">
        <v>845</v>
      </c>
    </row>
    <row r="63" spans="1:6" x14ac:dyDescent="0.4">
      <c r="A63" t="e" vm="74">
        <v>#VALUE!</v>
      </c>
      <c r="B63" t="s">
        <v>858</v>
      </c>
      <c r="C63" s="2">
        <v>2.400174558149715E-3</v>
      </c>
      <c r="D63" s="2">
        <f t="shared" si="0"/>
        <v>3.2529942333284225E-3</v>
      </c>
      <c r="E63" s="3">
        <v>1.0935999999999999</v>
      </c>
      <c r="F63" t="s">
        <v>878</v>
      </c>
    </row>
    <row r="64" spans="1:6" x14ac:dyDescent="0.4">
      <c r="A64" t="e" vm="75">
        <v>#VALUE!</v>
      </c>
      <c r="B64" t="s">
        <v>858</v>
      </c>
      <c r="C64" s="2">
        <v>2.291075714597455E-3</v>
      </c>
      <c r="D64" s="2">
        <f t="shared" si="0"/>
        <v>3.1051308590862212E-3</v>
      </c>
      <c r="E64" s="3">
        <v>1.2669999999999999</v>
      </c>
      <c r="F64" t="s">
        <v>878</v>
      </c>
    </row>
    <row r="65" spans="1:6" x14ac:dyDescent="0.4">
      <c r="A65" t="e" vm="76">
        <v>#VALUE!</v>
      </c>
      <c r="B65" t="s">
        <v>858</v>
      </c>
      <c r="C65" s="2">
        <v>2.291075714597455E-3</v>
      </c>
      <c r="D65" s="2">
        <f t="shared" si="0"/>
        <v>3.1051308590862212E-3</v>
      </c>
      <c r="E65" s="3">
        <v>0.88700000000000001</v>
      </c>
      <c r="F65" t="s">
        <v>878</v>
      </c>
    </row>
    <row r="66" spans="1:6" x14ac:dyDescent="0.4">
      <c r="A66" t="e" vm="77">
        <v>#VALUE!</v>
      </c>
      <c r="B66" t="s">
        <v>858</v>
      </c>
      <c r="C66" s="2">
        <v>2.291075714597455E-3</v>
      </c>
      <c r="D66" s="2">
        <f t="shared" si="0"/>
        <v>3.1051308590862212E-3</v>
      </c>
      <c r="E66" s="3">
        <v>1.3815999999999999</v>
      </c>
      <c r="F66" t="s">
        <v>878</v>
      </c>
    </row>
    <row r="67" spans="1:6" x14ac:dyDescent="0.4">
      <c r="A67" t="e" vm="79">
        <v>#VALUE!</v>
      </c>
      <c r="B67" t="s">
        <v>858</v>
      </c>
      <c r="C67" s="2">
        <v>2.1819768710451951E-3</v>
      </c>
      <c r="D67" s="2">
        <f t="shared" si="0"/>
        <v>2.9572674848440199E-3</v>
      </c>
      <c r="E67" s="3">
        <v>1.0536000000000001</v>
      </c>
      <c r="F67" t="s">
        <v>878</v>
      </c>
    </row>
    <row r="68" spans="1:6" x14ac:dyDescent="0.4">
      <c r="A68" t="e" vm="82">
        <v>#VALUE!</v>
      </c>
      <c r="B68" t="s">
        <v>858</v>
      </c>
      <c r="C68" s="2">
        <v>2.0728780274929357E-3</v>
      </c>
      <c r="D68" s="2">
        <f t="shared" ref="D68:D131" si="1">C68/$C$1</f>
        <v>2.8094041106018195E-3</v>
      </c>
      <c r="E68" s="3">
        <v>1.4744999999999999</v>
      </c>
      <c r="F68" t="s">
        <v>845</v>
      </c>
    </row>
    <row r="69" spans="1:6" x14ac:dyDescent="0.4">
      <c r="A69" t="e" vm="83">
        <v>#VALUE!</v>
      </c>
      <c r="B69" t="s">
        <v>858</v>
      </c>
      <c r="C69" s="2">
        <v>2.0728780274929357E-3</v>
      </c>
      <c r="D69" s="2">
        <f t="shared" si="1"/>
        <v>2.8094041106018195E-3</v>
      </c>
      <c r="E69" s="3">
        <v>1.0741000000000001</v>
      </c>
      <c r="F69" t="s">
        <v>878</v>
      </c>
    </row>
    <row r="70" spans="1:6" x14ac:dyDescent="0.4">
      <c r="A70" t="e" vm="85">
        <v>#VALUE!</v>
      </c>
      <c r="B70" t="s">
        <v>858</v>
      </c>
      <c r="C70" s="2">
        <v>2.0728780274929357E-3</v>
      </c>
      <c r="D70" s="2">
        <f t="shared" si="1"/>
        <v>2.8094041106018195E-3</v>
      </c>
      <c r="E70" s="3">
        <v>1.5565</v>
      </c>
      <c r="F70" t="s">
        <v>878</v>
      </c>
    </row>
    <row r="71" spans="1:6" x14ac:dyDescent="0.4">
      <c r="A71" t="e" vm="86">
        <v>#VALUE!</v>
      </c>
      <c r="B71" t="s">
        <v>858</v>
      </c>
      <c r="C71" s="2">
        <v>2.0728780274929357E-3</v>
      </c>
      <c r="D71" s="2">
        <f t="shared" si="1"/>
        <v>2.8094041106018195E-3</v>
      </c>
      <c r="E71" s="3">
        <v>0.93059999999999998</v>
      </c>
      <c r="F71" t="s">
        <v>878</v>
      </c>
    </row>
    <row r="72" spans="1:6" x14ac:dyDescent="0.4">
      <c r="A72" t="e" vm="88">
        <v>#VALUE!</v>
      </c>
      <c r="B72" t="s">
        <v>858</v>
      </c>
      <c r="C72" s="2">
        <v>2.0728780274929357E-3</v>
      </c>
      <c r="D72" s="2">
        <f t="shared" si="1"/>
        <v>2.8094041106018195E-3</v>
      </c>
      <c r="E72" s="3">
        <v>0.83909999999999996</v>
      </c>
      <c r="F72" t="s">
        <v>878</v>
      </c>
    </row>
    <row r="73" spans="1:6" x14ac:dyDescent="0.4">
      <c r="A73" t="e" vm="90">
        <v>#VALUE!</v>
      </c>
      <c r="B73" t="s">
        <v>858</v>
      </c>
      <c r="C73" s="2">
        <v>2.0728780274929357E-3</v>
      </c>
      <c r="D73" s="2">
        <f t="shared" si="1"/>
        <v>2.8094041106018195E-3</v>
      </c>
      <c r="E73" s="3">
        <v>1.0412999999999999</v>
      </c>
      <c r="F73" t="s">
        <v>878</v>
      </c>
    </row>
    <row r="74" spans="1:6" x14ac:dyDescent="0.4">
      <c r="A74" t="e" vm="91">
        <v>#VALUE!</v>
      </c>
      <c r="B74" t="s">
        <v>858</v>
      </c>
      <c r="C74" s="2">
        <v>1.9637791839406758E-3</v>
      </c>
      <c r="D74" s="2">
        <f t="shared" si="1"/>
        <v>2.6615407363596182E-3</v>
      </c>
      <c r="E74" s="3">
        <v>0.51</v>
      </c>
      <c r="F74" t="s">
        <v>878</v>
      </c>
    </row>
    <row r="75" spans="1:6" x14ac:dyDescent="0.4">
      <c r="A75" t="e" vm="93">
        <v>#VALUE!</v>
      </c>
      <c r="B75" t="s">
        <v>858</v>
      </c>
      <c r="C75" s="2">
        <v>1.9637791839406758E-3</v>
      </c>
      <c r="D75" s="2">
        <f t="shared" si="1"/>
        <v>2.6615407363596182E-3</v>
      </c>
      <c r="E75" s="3">
        <v>0.8448</v>
      </c>
      <c r="F75" t="s">
        <v>878</v>
      </c>
    </row>
    <row r="76" spans="1:6" x14ac:dyDescent="0.4">
      <c r="A76" t="e" vm="94">
        <v>#VALUE!</v>
      </c>
      <c r="B76" t="s">
        <v>858</v>
      </c>
      <c r="C76" s="2">
        <v>1.9637791839406758E-3</v>
      </c>
      <c r="D76" s="2">
        <f t="shared" si="1"/>
        <v>2.6615407363596182E-3</v>
      </c>
      <c r="E76" s="3">
        <v>0.56389999999999996</v>
      </c>
      <c r="F76" t="s">
        <v>878</v>
      </c>
    </row>
    <row r="77" spans="1:6" x14ac:dyDescent="0.4">
      <c r="A77" t="e" vm="95">
        <v>#VALUE!</v>
      </c>
      <c r="B77" t="s">
        <v>858</v>
      </c>
      <c r="C77" s="2">
        <v>1.9637791839406758E-3</v>
      </c>
      <c r="D77" s="2">
        <f t="shared" si="1"/>
        <v>2.6615407363596182E-3</v>
      </c>
      <c r="E77" s="3">
        <v>0.35420000000000001</v>
      </c>
      <c r="F77" t="s">
        <v>878</v>
      </c>
    </row>
    <row r="78" spans="1:6" x14ac:dyDescent="0.4">
      <c r="A78" t="e" vm="97">
        <v>#VALUE!</v>
      </c>
      <c r="B78" t="s">
        <v>858</v>
      </c>
      <c r="C78" s="2">
        <v>1.9637791839406758E-3</v>
      </c>
      <c r="D78" s="2">
        <f t="shared" si="1"/>
        <v>2.6615407363596182E-3</v>
      </c>
      <c r="E78" s="3">
        <v>0.3846</v>
      </c>
      <c r="F78" t="s">
        <v>845</v>
      </c>
    </row>
    <row r="79" spans="1:6" x14ac:dyDescent="0.4">
      <c r="A79" t="e" vm="99">
        <v>#VALUE!</v>
      </c>
      <c r="B79" t="s">
        <v>858</v>
      </c>
      <c r="C79" s="2">
        <v>1.9637791839406758E-3</v>
      </c>
      <c r="D79" s="2">
        <f t="shared" si="1"/>
        <v>2.6615407363596182E-3</v>
      </c>
      <c r="E79" s="3">
        <v>1.0216000000000001</v>
      </c>
      <c r="F79" t="s">
        <v>878</v>
      </c>
    </row>
    <row r="80" spans="1:6" x14ac:dyDescent="0.4">
      <c r="A80" t="e" vm="101">
        <v>#VALUE!</v>
      </c>
      <c r="B80" t="s">
        <v>858</v>
      </c>
      <c r="C80" s="2">
        <v>1.9637791839406758E-3</v>
      </c>
      <c r="D80" s="2">
        <f t="shared" si="1"/>
        <v>2.6615407363596182E-3</v>
      </c>
      <c r="E80" s="3">
        <v>0.8639</v>
      </c>
      <c r="F80" t="s">
        <v>878</v>
      </c>
    </row>
    <row r="81" spans="1:6" x14ac:dyDescent="0.4">
      <c r="A81" t="e" vm="102">
        <v>#VALUE!</v>
      </c>
      <c r="B81" t="s">
        <v>858</v>
      </c>
      <c r="C81" s="2">
        <v>1.9637791839406758E-3</v>
      </c>
      <c r="D81" s="2">
        <f t="shared" si="1"/>
        <v>2.6615407363596182E-3</v>
      </c>
      <c r="E81" s="3">
        <v>1.4764999999999999</v>
      </c>
      <c r="F81" t="s">
        <v>878</v>
      </c>
    </row>
    <row r="82" spans="1:6" x14ac:dyDescent="0.4">
      <c r="A82" t="e" vm="103">
        <v>#VALUE!</v>
      </c>
      <c r="B82" t="s">
        <v>858</v>
      </c>
      <c r="C82" s="2">
        <v>1.9637791839406758E-3</v>
      </c>
      <c r="D82" s="2">
        <f t="shared" si="1"/>
        <v>2.6615407363596182E-3</v>
      </c>
      <c r="E82" s="3">
        <v>0.44819999999999999</v>
      </c>
      <c r="F82" t="s">
        <v>878</v>
      </c>
    </row>
    <row r="83" spans="1:6" x14ac:dyDescent="0.4">
      <c r="A83" t="e" vm="104">
        <v>#VALUE!</v>
      </c>
      <c r="B83" t="s">
        <v>858</v>
      </c>
      <c r="C83" s="2">
        <v>1.8546803403884158E-3</v>
      </c>
      <c r="D83" s="2">
        <f t="shared" si="1"/>
        <v>2.513677362117417E-3</v>
      </c>
      <c r="E83" s="3">
        <v>0.98180000000000001</v>
      </c>
      <c r="F83" t="s">
        <v>845</v>
      </c>
    </row>
    <row r="84" spans="1:6" x14ac:dyDescent="0.4">
      <c r="A84" t="e" vm="106">
        <v>#VALUE!</v>
      </c>
      <c r="B84" t="s">
        <v>858</v>
      </c>
      <c r="C84" s="2">
        <v>1.8546803403884158E-3</v>
      </c>
      <c r="D84" s="2">
        <f t="shared" si="1"/>
        <v>2.513677362117417E-3</v>
      </c>
      <c r="E84" s="3">
        <v>0.92700000000000005</v>
      </c>
      <c r="F84" t="s">
        <v>878</v>
      </c>
    </row>
    <row r="85" spans="1:6" x14ac:dyDescent="0.4">
      <c r="A85" t="e" vm="107">
        <v>#VALUE!</v>
      </c>
      <c r="B85" t="s">
        <v>858</v>
      </c>
      <c r="C85" s="2">
        <v>1.8546803403884158E-3</v>
      </c>
      <c r="D85" s="2">
        <f t="shared" si="1"/>
        <v>2.513677362117417E-3</v>
      </c>
      <c r="E85" s="3">
        <v>1.3668</v>
      </c>
      <c r="F85" t="s">
        <v>878</v>
      </c>
    </row>
    <row r="86" spans="1:6" x14ac:dyDescent="0.4">
      <c r="A86" t="e" vm="108">
        <v>#VALUE!</v>
      </c>
      <c r="B86" t="s">
        <v>858</v>
      </c>
      <c r="C86" s="2">
        <v>1.7455814968361564E-3</v>
      </c>
      <c r="D86" s="2">
        <f t="shared" si="1"/>
        <v>2.3658139878752166E-3</v>
      </c>
      <c r="E86" s="3">
        <v>0.65339999999999998</v>
      </c>
      <c r="F86" t="s">
        <v>878</v>
      </c>
    </row>
    <row r="87" spans="1:6" x14ac:dyDescent="0.4">
      <c r="A87" t="e" vm="110">
        <v>#VALUE!</v>
      </c>
      <c r="B87" t="s">
        <v>858</v>
      </c>
      <c r="C87" s="2">
        <v>1.7455814968361564E-3</v>
      </c>
      <c r="D87" s="2">
        <f t="shared" si="1"/>
        <v>2.3658139878752166E-3</v>
      </c>
      <c r="E87" s="3">
        <v>0.1095</v>
      </c>
      <c r="F87" t="s">
        <v>845</v>
      </c>
    </row>
    <row r="88" spans="1:6" x14ac:dyDescent="0.4">
      <c r="A88" t="e" vm="112">
        <v>#VALUE!</v>
      </c>
      <c r="B88" t="s">
        <v>858</v>
      </c>
      <c r="C88" s="2">
        <v>1.7455814968361564E-3</v>
      </c>
      <c r="D88" s="2">
        <f t="shared" si="1"/>
        <v>2.3658139878752166E-3</v>
      </c>
      <c r="E88" s="3">
        <v>1.0063</v>
      </c>
      <c r="F88" t="s">
        <v>878</v>
      </c>
    </row>
    <row r="89" spans="1:6" x14ac:dyDescent="0.4">
      <c r="A89" t="e" vm="113">
        <v>#VALUE!</v>
      </c>
      <c r="B89" t="s">
        <v>858</v>
      </c>
      <c r="C89" s="2">
        <v>1.7455814968361564E-3</v>
      </c>
      <c r="D89" s="2">
        <f t="shared" si="1"/>
        <v>2.3658139878752166E-3</v>
      </c>
      <c r="E89" s="3">
        <v>0.55469999999999997</v>
      </c>
      <c r="F89" t="s">
        <v>878</v>
      </c>
    </row>
    <row r="90" spans="1:6" x14ac:dyDescent="0.4">
      <c r="A90" t="e" vm="114">
        <v>#VALUE!</v>
      </c>
      <c r="B90" t="s">
        <v>858</v>
      </c>
      <c r="C90" s="2">
        <v>1.7455814968361564E-3</v>
      </c>
      <c r="D90" s="2">
        <f t="shared" si="1"/>
        <v>2.3658139878752166E-3</v>
      </c>
      <c r="E90" s="3">
        <v>0.56930000000000003</v>
      </c>
      <c r="F90" t="s">
        <v>845</v>
      </c>
    </row>
    <row r="91" spans="1:6" x14ac:dyDescent="0.4">
      <c r="A91" t="e" vm="115">
        <v>#VALUE!</v>
      </c>
      <c r="B91" t="s">
        <v>858</v>
      </c>
      <c r="C91" s="2">
        <v>1.7455814968361564E-3</v>
      </c>
      <c r="D91" s="2">
        <f t="shared" si="1"/>
        <v>2.3658139878752166E-3</v>
      </c>
      <c r="E91" s="3">
        <v>0.80679999999999996</v>
      </c>
      <c r="F91" t="s">
        <v>878</v>
      </c>
    </row>
    <row r="92" spans="1:6" x14ac:dyDescent="0.4">
      <c r="A92" t="e" vm="117">
        <v>#VALUE!</v>
      </c>
      <c r="B92" t="s">
        <v>858</v>
      </c>
      <c r="C92" s="2">
        <v>1.6364826532838965E-3</v>
      </c>
      <c r="D92" s="2">
        <f t="shared" si="1"/>
        <v>2.2179506136330153E-3</v>
      </c>
      <c r="E92" s="3">
        <v>1.2694000000000001</v>
      </c>
      <c r="F92" t="s">
        <v>845</v>
      </c>
    </row>
    <row r="93" spans="1:6" x14ac:dyDescent="0.4">
      <c r="A93" t="e" vm="118">
        <v>#VALUE!</v>
      </c>
      <c r="B93" t="s">
        <v>858</v>
      </c>
      <c r="C93" s="2">
        <v>1.6364826532838965E-3</v>
      </c>
      <c r="D93" s="2">
        <f t="shared" si="1"/>
        <v>2.2179506136330153E-3</v>
      </c>
      <c r="E93" s="3">
        <v>0.96760000000000002</v>
      </c>
      <c r="F93" t="s">
        <v>878</v>
      </c>
    </row>
    <row r="94" spans="1:6" x14ac:dyDescent="0.4">
      <c r="A94" t="e" vm="119">
        <v>#VALUE!</v>
      </c>
      <c r="B94" t="s">
        <v>858</v>
      </c>
      <c r="C94" s="2">
        <v>1.6364826532838965E-3</v>
      </c>
      <c r="D94" s="2">
        <f t="shared" si="1"/>
        <v>2.2179506136330153E-3</v>
      </c>
      <c r="E94" s="3">
        <v>1.0979000000000001</v>
      </c>
      <c r="F94" t="s">
        <v>845</v>
      </c>
    </row>
    <row r="95" spans="1:6" x14ac:dyDescent="0.4">
      <c r="A95" t="e" vm="121">
        <v>#VALUE!</v>
      </c>
      <c r="B95" t="s">
        <v>858</v>
      </c>
      <c r="C95" s="2">
        <v>1.6364826532838965E-3</v>
      </c>
      <c r="D95" s="2">
        <f t="shared" si="1"/>
        <v>2.2179506136330153E-3</v>
      </c>
      <c r="E95" s="3">
        <v>1.2034</v>
      </c>
      <c r="F95" t="s">
        <v>845</v>
      </c>
    </row>
    <row r="96" spans="1:6" x14ac:dyDescent="0.4">
      <c r="A96" t="e" vm="122">
        <v>#VALUE!</v>
      </c>
      <c r="B96" t="s">
        <v>858</v>
      </c>
      <c r="C96" s="2">
        <v>1.6364826532838965E-3</v>
      </c>
      <c r="D96" s="2">
        <f t="shared" si="1"/>
        <v>2.2179506136330153E-3</v>
      </c>
      <c r="E96" s="3">
        <v>0.94110000000000005</v>
      </c>
      <c r="F96" t="s">
        <v>878</v>
      </c>
    </row>
    <row r="97" spans="1:6" x14ac:dyDescent="0.4">
      <c r="A97" t="e" vm="126">
        <v>#VALUE!</v>
      </c>
      <c r="B97" t="s">
        <v>858</v>
      </c>
      <c r="C97" s="2">
        <v>1.5273838097316368E-3</v>
      </c>
      <c r="D97" s="2">
        <f t="shared" si="1"/>
        <v>2.0700872393908144E-3</v>
      </c>
      <c r="E97" s="3">
        <v>0.88039999999999996</v>
      </c>
      <c r="F97" t="s">
        <v>878</v>
      </c>
    </row>
    <row r="98" spans="1:6" x14ac:dyDescent="0.4">
      <c r="A98" t="e" vm="128">
        <v>#VALUE!</v>
      </c>
      <c r="B98" t="s">
        <v>858</v>
      </c>
      <c r="C98" s="2">
        <v>1.5273838097316368E-3</v>
      </c>
      <c r="D98" s="2">
        <f t="shared" si="1"/>
        <v>2.0700872393908144E-3</v>
      </c>
      <c r="E98" s="3">
        <v>2.3254999999999999</v>
      </c>
      <c r="F98" t="s">
        <v>878</v>
      </c>
    </row>
    <row r="99" spans="1:6" x14ac:dyDescent="0.4">
      <c r="A99" t="e" vm="130">
        <v>#VALUE!</v>
      </c>
      <c r="B99" t="s">
        <v>858</v>
      </c>
      <c r="C99" s="2">
        <v>1.5273838097316368E-3</v>
      </c>
      <c r="D99" s="2">
        <f t="shared" si="1"/>
        <v>2.0700872393908144E-3</v>
      </c>
      <c r="E99" s="3">
        <v>1.075</v>
      </c>
      <c r="F99" t="s">
        <v>845</v>
      </c>
    </row>
    <row r="100" spans="1:6" x14ac:dyDescent="0.4">
      <c r="A100" t="e" vm="131">
        <v>#VALUE!</v>
      </c>
      <c r="B100" t="s">
        <v>858</v>
      </c>
      <c r="C100" s="2">
        <v>1.5273838097316368E-3</v>
      </c>
      <c r="D100" s="2">
        <f t="shared" si="1"/>
        <v>2.0700872393908144E-3</v>
      </c>
      <c r="E100" s="3">
        <v>0.48959999999999998</v>
      </c>
      <c r="F100" t="s">
        <v>845</v>
      </c>
    </row>
    <row r="101" spans="1:6" x14ac:dyDescent="0.4">
      <c r="A101" t="e" vm="132">
        <v>#VALUE!</v>
      </c>
      <c r="B101" t="s">
        <v>858</v>
      </c>
      <c r="C101" s="2">
        <v>1.5273838097316368E-3</v>
      </c>
      <c r="D101" s="2">
        <f t="shared" si="1"/>
        <v>2.0700872393908144E-3</v>
      </c>
      <c r="E101" s="3">
        <v>0.76549999999999996</v>
      </c>
      <c r="F101" t="s">
        <v>878</v>
      </c>
    </row>
    <row r="102" spans="1:6" x14ac:dyDescent="0.4">
      <c r="A102" t="e" vm="136">
        <v>#VALUE!</v>
      </c>
      <c r="B102" t="s">
        <v>858</v>
      </c>
      <c r="C102" s="2">
        <v>1.4182849661793769E-3</v>
      </c>
      <c r="D102" s="2">
        <f t="shared" si="1"/>
        <v>1.9222238651486132E-3</v>
      </c>
      <c r="E102" s="3">
        <v>0.66710000000000003</v>
      </c>
      <c r="F102" t="s">
        <v>845</v>
      </c>
    </row>
    <row r="103" spans="1:6" x14ac:dyDescent="0.4">
      <c r="A103" t="e" vm="137">
        <v>#VALUE!</v>
      </c>
      <c r="B103" t="s">
        <v>858</v>
      </c>
      <c r="C103" s="2">
        <v>1.4182849661793769E-3</v>
      </c>
      <c r="D103" s="2">
        <f t="shared" si="1"/>
        <v>1.9222238651486132E-3</v>
      </c>
      <c r="E103" s="3">
        <v>1.5773999999999999</v>
      </c>
      <c r="F103" t="s">
        <v>845</v>
      </c>
    </row>
    <row r="104" spans="1:6" x14ac:dyDescent="0.4">
      <c r="A104" t="e" vm="139">
        <v>#VALUE!</v>
      </c>
      <c r="B104" t="s">
        <v>858</v>
      </c>
      <c r="C104" s="2">
        <v>1.4182849661793769E-3</v>
      </c>
      <c r="D104" s="2">
        <f t="shared" si="1"/>
        <v>1.9222238651486132E-3</v>
      </c>
      <c r="E104" s="3">
        <v>1.1171</v>
      </c>
      <c r="F104" t="s">
        <v>845</v>
      </c>
    </row>
    <row r="105" spans="1:6" x14ac:dyDescent="0.4">
      <c r="A105" t="e" vm="140">
        <v>#VALUE!</v>
      </c>
      <c r="B105" t="s">
        <v>858</v>
      </c>
      <c r="C105" s="2">
        <v>1.4182849661793769E-3</v>
      </c>
      <c r="D105" s="2">
        <f t="shared" si="1"/>
        <v>1.9222238651486132E-3</v>
      </c>
      <c r="E105" s="3">
        <v>1.0661</v>
      </c>
      <c r="F105" t="s">
        <v>878</v>
      </c>
    </row>
    <row r="106" spans="1:6" x14ac:dyDescent="0.4">
      <c r="A106" t="e" vm="141">
        <v>#VALUE!</v>
      </c>
      <c r="B106" t="s">
        <v>858</v>
      </c>
      <c r="C106" s="2">
        <v>1.4182849661793769E-3</v>
      </c>
      <c r="D106" s="2">
        <f t="shared" si="1"/>
        <v>1.9222238651486132E-3</v>
      </c>
      <c r="E106" s="3">
        <v>1.0447</v>
      </c>
      <c r="F106" t="s">
        <v>845</v>
      </c>
    </row>
    <row r="107" spans="1:6" x14ac:dyDescent="0.4">
      <c r="A107" t="e" vm="143">
        <v>#VALUE!</v>
      </c>
      <c r="B107" t="s">
        <v>858</v>
      </c>
      <c r="C107" s="2">
        <v>1.4182849661793769E-3</v>
      </c>
      <c r="D107" s="2">
        <f t="shared" si="1"/>
        <v>1.9222238651486132E-3</v>
      </c>
      <c r="E107" s="3">
        <v>0.75109999999999999</v>
      </c>
      <c r="F107" t="s">
        <v>878</v>
      </c>
    </row>
    <row r="108" spans="1:6" x14ac:dyDescent="0.4">
      <c r="A108" t="e" vm="147">
        <v>#VALUE!</v>
      </c>
      <c r="B108" t="s">
        <v>858</v>
      </c>
      <c r="C108" s="2">
        <v>1.309186122627117E-3</v>
      </c>
      <c r="D108" s="2">
        <f t="shared" si="1"/>
        <v>1.7743604909064119E-3</v>
      </c>
      <c r="E108" s="3">
        <v>0.53790000000000004</v>
      </c>
      <c r="F108" t="s">
        <v>845</v>
      </c>
    </row>
    <row r="109" spans="1:6" x14ac:dyDescent="0.4">
      <c r="A109" t="e" vm="151">
        <v>#VALUE!</v>
      </c>
      <c r="B109" t="s">
        <v>858</v>
      </c>
      <c r="C109" s="2">
        <v>1.309186122627117E-3</v>
      </c>
      <c r="D109" s="2">
        <f t="shared" si="1"/>
        <v>1.7743604909064119E-3</v>
      </c>
      <c r="E109" s="3">
        <v>1.2718</v>
      </c>
      <c r="F109" t="s">
        <v>878</v>
      </c>
    </row>
    <row r="110" spans="1:6" x14ac:dyDescent="0.4">
      <c r="A110" t="e" vm="152">
        <v>#VALUE!</v>
      </c>
      <c r="B110" t="s">
        <v>858</v>
      </c>
      <c r="C110" s="2">
        <v>1.309186122627117E-3</v>
      </c>
      <c r="D110" s="2">
        <f t="shared" si="1"/>
        <v>1.7743604909064119E-3</v>
      </c>
      <c r="E110" s="3">
        <v>1.1828000000000001</v>
      </c>
      <c r="F110" t="s">
        <v>878</v>
      </c>
    </row>
    <row r="111" spans="1:6" x14ac:dyDescent="0.4">
      <c r="A111" t="e" vm="157">
        <v>#VALUE!</v>
      </c>
      <c r="B111" t="s">
        <v>858</v>
      </c>
      <c r="C111" s="2">
        <v>1.309186122627117E-3</v>
      </c>
      <c r="D111" s="2">
        <f t="shared" si="1"/>
        <v>1.7743604909064119E-3</v>
      </c>
      <c r="E111" s="3">
        <v>0.66069999999999995</v>
      </c>
      <c r="F111" t="s">
        <v>878</v>
      </c>
    </row>
    <row r="112" spans="1:6" x14ac:dyDescent="0.4">
      <c r="A112" t="e" vm="158">
        <v>#VALUE!</v>
      </c>
      <c r="B112" t="s">
        <v>858</v>
      </c>
      <c r="C112" s="2">
        <v>1.309186122627117E-3</v>
      </c>
      <c r="D112" s="2">
        <f t="shared" si="1"/>
        <v>1.7743604909064119E-3</v>
      </c>
      <c r="E112" s="3">
        <v>0.44030000000000002</v>
      </c>
      <c r="F112" t="s">
        <v>878</v>
      </c>
    </row>
    <row r="113" spans="1:6" x14ac:dyDescent="0.4">
      <c r="A113" t="e" vm="159">
        <v>#VALUE!</v>
      </c>
      <c r="B113" t="s">
        <v>858</v>
      </c>
      <c r="C113" s="2">
        <v>1.309186122627117E-3</v>
      </c>
      <c r="D113" s="2">
        <f t="shared" si="1"/>
        <v>1.7743604909064119E-3</v>
      </c>
      <c r="E113" s="3">
        <v>1.1976</v>
      </c>
      <c r="F113" t="s">
        <v>845</v>
      </c>
    </row>
    <row r="114" spans="1:6" x14ac:dyDescent="0.4">
      <c r="A114" t="e" vm="161">
        <v>#VALUE!</v>
      </c>
      <c r="B114" t="s">
        <v>858</v>
      </c>
      <c r="C114" s="2">
        <v>1.309186122627117E-3</v>
      </c>
      <c r="D114" s="2">
        <f t="shared" si="1"/>
        <v>1.7743604909064119E-3</v>
      </c>
      <c r="E114" s="3">
        <v>1.0760000000000001</v>
      </c>
      <c r="F114" t="s">
        <v>845</v>
      </c>
    </row>
    <row r="115" spans="1:6" x14ac:dyDescent="0.4">
      <c r="A115" t="e" vm="162">
        <v>#VALUE!</v>
      </c>
      <c r="B115" t="s">
        <v>858</v>
      </c>
      <c r="C115" s="2">
        <v>1.2000872790748575E-3</v>
      </c>
      <c r="D115" s="2">
        <f t="shared" si="1"/>
        <v>1.6264971166642112E-3</v>
      </c>
      <c r="E115" s="3">
        <v>0.45440000000000003</v>
      </c>
      <c r="F115" t="s">
        <v>878</v>
      </c>
    </row>
    <row r="116" spans="1:6" x14ac:dyDescent="0.4">
      <c r="A116" t="e" vm="168">
        <v>#VALUE!</v>
      </c>
      <c r="B116" t="s">
        <v>858</v>
      </c>
      <c r="C116" s="2">
        <v>1.2000872790748575E-3</v>
      </c>
      <c r="D116" s="2">
        <f t="shared" si="1"/>
        <v>1.6264971166642112E-3</v>
      </c>
      <c r="E116" s="3">
        <v>1.4761</v>
      </c>
      <c r="F116" t="s">
        <v>878</v>
      </c>
    </row>
    <row r="117" spans="1:6" x14ac:dyDescent="0.4">
      <c r="A117" t="e" vm="169">
        <v>#VALUE!</v>
      </c>
      <c r="B117" t="s">
        <v>858</v>
      </c>
      <c r="C117" s="2">
        <v>1.2000872790748575E-3</v>
      </c>
      <c r="D117" s="2">
        <f t="shared" si="1"/>
        <v>1.6264971166642112E-3</v>
      </c>
      <c r="E117" s="3">
        <v>1.2173</v>
      </c>
      <c r="F117" t="s">
        <v>878</v>
      </c>
    </row>
    <row r="118" spans="1:6" x14ac:dyDescent="0.4">
      <c r="A118" t="e" vm="170">
        <v>#VALUE!</v>
      </c>
      <c r="B118" t="s">
        <v>858</v>
      </c>
      <c r="C118" s="2">
        <v>1.2000872790748575E-3</v>
      </c>
      <c r="D118" s="2">
        <f t="shared" si="1"/>
        <v>1.6264971166642112E-3</v>
      </c>
      <c r="E118" s="3">
        <v>0.46389999999999998</v>
      </c>
      <c r="F118" t="s">
        <v>878</v>
      </c>
    </row>
    <row r="119" spans="1:6" x14ac:dyDescent="0.4">
      <c r="A119" t="e" vm="171">
        <v>#VALUE!</v>
      </c>
      <c r="B119" t="s">
        <v>858</v>
      </c>
      <c r="C119" s="2">
        <v>1.2000872790748575E-3</v>
      </c>
      <c r="D119" s="2">
        <f t="shared" si="1"/>
        <v>1.6264971166642112E-3</v>
      </c>
      <c r="E119" s="3">
        <v>1.4656</v>
      </c>
      <c r="F119" t="s">
        <v>878</v>
      </c>
    </row>
    <row r="120" spans="1:6" x14ac:dyDescent="0.4">
      <c r="A120" t="e" vm="172">
        <v>#VALUE!</v>
      </c>
      <c r="B120" t="s">
        <v>858</v>
      </c>
      <c r="C120" s="2">
        <v>1.2000872790748575E-3</v>
      </c>
      <c r="D120" s="2">
        <f t="shared" si="1"/>
        <v>1.6264971166642112E-3</v>
      </c>
      <c r="E120" s="3">
        <v>1.0606</v>
      </c>
      <c r="F120" t="s">
        <v>878</v>
      </c>
    </row>
    <row r="121" spans="1:6" x14ac:dyDescent="0.4">
      <c r="A121" t="e" vm="173">
        <v>#VALUE!</v>
      </c>
      <c r="B121" t="s">
        <v>858</v>
      </c>
      <c r="C121" s="2">
        <v>1.2000872790748575E-3</v>
      </c>
      <c r="D121" s="2">
        <f t="shared" si="1"/>
        <v>1.6264971166642112E-3</v>
      </c>
      <c r="E121" s="3">
        <v>1.3478000000000001</v>
      </c>
      <c r="F121" t="s">
        <v>878</v>
      </c>
    </row>
    <row r="122" spans="1:6" x14ac:dyDescent="0.4">
      <c r="A122" t="e" vm="174">
        <v>#VALUE!</v>
      </c>
      <c r="B122" t="s">
        <v>858</v>
      </c>
      <c r="C122" s="2">
        <v>1.2000872790748575E-3</v>
      </c>
      <c r="D122" s="2">
        <f t="shared" si="1"/>
        <v>1.6264971166642112E-3</v>
      </c>
      <c r="E122" s="3">
        <v>1.6072</v>
      </c>
      <c r="F122" t="s">
        <v>878</v>
      </c>
    </row>
    <row r="123" spans="1:6" x14ac:dyDescent="0.4">
      <c r="A123" t="e" vm="176">
        <v>#VALUE!</v>
      </c>
      <c r="B123" t="s">
        <v>858</v>
      </c>
      <c r="C123" s="2">
        <v>1.2000872790748575E-3</v>
      </c>
      <c r="D123" s="2">
        <f t="shared" si="1"/>
        <v>1.6264971166642112E-3</v>
      </c>
      <c r="E123" s="3">
        <v>1.0583</v>
      </c>
      <c r="F123" t="s">
        <v>878</v>
      </c>
    </row>
    <row r="124" spans="1:6" x14ac:dyDescent="0.4">
      <c r="A124" t="e" vm="178">
        <v>#VALUE!</v>
      </c>
      <c r="B124" t="s">
        <v>858</v>
      </c>
      <c r="C124" s="2">
        <v>1.2000872790748575E-3</v>
      </c>
      <c r="D124" s="2">
        <f t="shared" si="1"/>
        <v>1.6264971166642112E-3</v>
      </c>
      <c r="E124" s="3">
        <v>1.2688999999999999</v>
      </c>
      <c r="F124" t="s">
        <v>878</v>
      </c>
    </row>
    <row r="125" spans="1:6" x14ac:dyDescent="0.4">
      <c r="A125" t="e" vm="179">
        <v>#VALUE!</v>
      </c>
      <c r="B125" t="s">
        <v>858</v>
      </c>
      <c r="C125" s="2">
        <v>1.2000872790748575E-3</v>
      </c>
      <c r="D125" s="2">
        <f t="shared" si="1"/>
        <v>1.6264971166642112E-3</v>
      </c>
      <c r="E125" s="3">
        <v>1.3677999999999999</v>
      </c>
      <c r="F125" t="s">
        <v>845</v>
      </c>
    </row>
    <row r="126" spans="1:6" x14ac:dyDescent="0.4">
      <c r="A126" t="e" vm="180">
        <v>#VALUE!</v>
      </c>
      <c r="B126" t="s">
        <v>858</v>
      </c>
      <c r="C126" s="2">
        <v>1.2000872790748575E-3</v>
      </c>
      <c r="D126" s="2">
        <f t="shared" si="1"/>
        <v>1.6264971166642112E-3</v>
      </c>
      <c r="E126" s="3">
        <v>0.90280000000000005</v>
      </c>
      <c r="F126" t="s">
        <v>878</v>
      </c>
    </row>
    <row r="127" spans="1:6" x14ac:dyDescent="0.4">
      <c r="A127" t="e" vm="181">
        <v>#VALUE!</v>
      </c>
      <c r="B127" t="s">
        <v>858</v>
      </c>
      <c r="C127" s="2">
        <v>1.0909884355225976E-3</v>
      </c>
      <c r="D127" s="2">
        <f t="shared" si="1"/>
        <v>1.47863374242201E-3</v>
      </c>
      <c r="E127" s="3">
        <v>0.38540000000000002</v>
      </c>
      <c r="F127" t="s">
        <v>878</v>
      </c>
    </row>
    <row r="128" spans="1:6" x14ac:dyDescent="0.4">
      <c r="A128" t="e" vm="184">
        <v>#VALUE!</v>
      </c>
      <c r="B128" t="s">
        <v>858</v>
      </c>
      <c r="C128" s="2">
        <v>1.0909884355225976E-3</v>
      </c>
      <c r="D128" s="2">
        <f t="shared" si="1"/>
        <v>1.47863374242201E-3</v>
      </c>
      <c r="E128" s="3">
        <v>0.91769999999999996</v>
      </c>
      <c r="F128" t="s">
        <v>878</v>
      </c>
    </row>
    <row r="129" spans="1:6" x14ac:dyDescent="0.4">
      <c r="A129" t="e" vm="186">
        <v>#VALUE!</v>
      </c>
      <c r="B129" t="s">
        <v>858</v>
      </c>
      <c r="C129" s="2">
        <v>1.0909884355225976E-3</v>
      </c>
      <c r="D129" s="2">
        <f t="shared" si="1"/>
        <v>1.47863374242201E-3</v>
      </c>
      <c r="E129" s="3">
        <v>1.4605999999999999</v>
      </c>
      <c r="F129" t="s">
        <v>845</v>
      </c>
    </row>
    <row r="130" spans="1:6" x14ac:dyDescent="0.4">
      <c r="A130" t="e" vm="187">
        <v>#VALUE!</v>
      </c>
      <c r="B130" t="s">
        <v>858</v>
      </c>
      <c r="C130" s="2">
        <v>1.0909884355225976E-3</v>
      </c>
      <c r="D130" s="2">
        <f t="shared" si="1"/>
        <v>1.47863374242201E-3</v>
      </c>
      <c r="E130" s="3">
        <v>0.9103</v>
      </c>
      <c r="F130" t="s">
        <v>845</v>
      </c>
    </row>
    <row r="131" spans="1:6" x14ac:dyDescent="0.4">
      <c r="A131" t="e" vm="188">
        <v>#VALUE!</v>
      </c>
      <c r="B131" t="s">
        <v>858</v>
      </c>
      <c r="C131" s="2">
        <v>1.0909884355225976E-3</v>
      </c>
      <c r="D131" s="2">
        <f t="shared" si="1"/>
        <v>1.47863374242201E-3</v>
      </c>
      <c r="E131" s="3">
        <v>1.3341000000000001</v>
      </c>
      <c r="F131" t="s">
        <v>878</v>
      </c>
    </row>
    <row r="132" spans="1:6" x14ac:dyDescent="0.4">
      <c r="A132" t="e" vm="189">
        <v>#VALUE!</v>
      </c>
      <c r="B132" t="s">
        <v>858</v>
      </c>
      <c r="C132" s="2">
        <v>1.0909884355225976E-3</v>
      </c>
      <c r="D132" s="2">
        <f t="shared" ref="D132:D195" si="2">C132/$C$1</f>
        <v>1.47863374242201E-3</v>
      </c>
      <c r="E132" s="3">
        <v>1.0722</v>
      </c>
      <c r="F132" t="s">
        <v>878</v>
      </c>
    </row>
    <row r="133" spans="1:6" x14ac:dyDescent="0.4">
      <c r="A133" t="e" vm="192">
        <v>#VALUE!</v>
      </c>
      <c r="B133" t="s">
        <v>858</v>
      </c>
      <c r="C133" s="2">
        <v>1.0909884355225976E-3</v>
      </c>
      <c r="D133" s="2">
        <f t="shared" si="2"/>
        <v>1.47863374242201E-3</v>
      </c>
      <c r="E133" s="3">
        <v>1.2444999999999999</v>
      </c>
      <c r="F133" t="s">
        <v>845</v>
      </c>
    </row>
    <row r="134" spans="1:6" x14ac:dyDescent="0.4">
      <c r="A134" t="e" vm="194">
        <v>#VALUE!</v>
      </c>
      <c r="B134" t="s">
        <v>858</v>
      </c>
      <c r="C134" s="2">
        <v>1.0909884355225976E-3</v>
      </c>
      <c r="D134" s="2">
        <f t="shared" si="2"/>
        <v>1.47863374242201E-3</v>
      </c>
      <c r="E134" s="3">
        <v>1.0116000000000001</v>
      </c>
      <c r="F134" t="s">
        <v>845</v>
      </c>
    </row>
    <row r="135" spans="1:6" x14ac:dyDescent="0.4">
      <c r="A135" t="e" vm="195">
        <v>#VALUE!</v>
      </c>
      <c r="B135" t="s">
        <v>858</v>
      </c>
      <c r="C135" s="2">
        <v>1.0909884355225976E-3</v>
      </c>
      <c r="D135" s="2">
        <f t="shared" si="2"/>
        <v>1.47863374242201E-3</v>
      </c>
      <c r="E135" s="3">
        <v>1.3757999999999999</v>
      </c>
      <c r="F135" t="s">
        <v>878</v>
      </c>
    </row>
    <row r="136" spans="1:6" x14ac:dyDescent="0.4">
      <c r="A136" t="e" vm="199">
        <v>#VALUE!</v>
      </c>
      <c r="B136" t="s">
        <v>858</v>
      </c>
      <c r="C136" s="2">
        <v>1.0909884355225976E-3</v>
      </c>
      <c r="D136" s="2">
        <f t="shared" si="2"/>
        <v>1.47863374242201E-3</v>
      </c>
      <c r="E136" s="3">
        <v>1.6990000000000001</v>
      </c>
      <c r="F136" t="s">
        <v>878</v>
      </c>
    </row>
    <row r="137" spans="1:6" x14ac:dyDescent="0.4">
      <c r="A137" t="e" vm="200">
        <v>#VALUE!</v>
      </c>
      <c r="B137" t="s">
        <v>858</v>
      </c>
      <c r="C137" s="2">
        <v>1.0909884355225976E-3</v>
      </c>
      <c r="D137" s="2">
        <f t="shared" si="2"/>
        <v>1.47863374242201E-3</v>
      </c>
      <c r="E137" s="3">
        <v>0.94479999999999997</v>
      </c>
      <c r="F137" t="s">
        <v>845</v>
      </c>
    </row>
    <row r="138" spans="1:6" x14ac:dyDescent="0.4">
      <c r="A138" t="e" vm="201">
        <v>#VALUE!</v>
      </c>
      <c r="B138" t="s">
        <v>858</v>
      </c>
      <c r="C138" s="2">
        <v>1.0909884355225976E-3</v>
      </c>
      <c r="D138" s="2">
        <f t="shared" si="2"/>
        <v>1.47863374242201E-3</v>
      </c>
      <c r="E138" s="3">
        <v>1.6275999999999999</v>
      </c>
      <c r="F138" t="s">
        <v>845</v>
      </c>
    </row>
    <row r="139" spans="1:6" x14ac:dyDescent="0.4">
      <c r="A139" t="e" vm="202">
        <v>#VALUE!</v>
      </c>
      <c r="B139" t="s">
        <v>858</v>
      </c>
      <c r="C139" s="2">
        <v>1.0909884355225976E-3</v>
      </c>
      <c r="D139" s="2">
        <f t="shared" si="2"/>
        <v>1.47863374242201E-3</v>
      </c>
      <c r="E139" s="3">
        <v>1.1861999999999999</v>
      </c>
      <c r="F139" t="s">
        <v>878</v>
      </c>
    </row>
    <row r="140" spans="1:6" x14ac:dyDescent="0.4">
      <c r="A140" t="e" vm="204">
        <v>#VALUE!</v>
      </c>
      <c r="B140" t="s">
        <v>858</v>
      </c>
      <c r="C140" s="2">
        <v>9.8188959197033788E-4</v>
      </c>
      <c r="D140" s="2">
        <f t="shared" si="2"/>
        <v>1.3307703681798091E-3</v>
      </c>
      <c r="E140" s="3">
        <v>1.3269</v>
      </c>
      <c r="F140" t="s">
        <v>878</v>
      </c>
    </row>
    <row r="141" spans="1:6" x14ac:dyDescent="0.4">
      <c r="A141" t="e" vm="205">
        <v>#VALUE!</v>
      </c>
      <c r="B141" t="s">
        <v>858</v>
      </c>
      <c r="C141" s="2">
        <v>9.8188959197033788E-4</v>
      </c>
      <c r="D141" s="2">
        <f t="shared" si="2"/>
        <v>1.3307703681798091E-3</v>
      </c>
      <c r="E141" s="3">
        <v>1.5125</v>
      </c>
      <c r="F141" t="s">
        <v>845</v>
      </c>
    </row>
    <row r="142" spans="1:6" x14ac:dyDescent="0.4">
      <c r="A142" t="e" vm="208">
        <v>#VALUE!</v>
      </c>
      <c r="B142" t="s">
        <v>858</v>
      </c>
      <c r="C142" s="2">
        <v>9.8188959197033788E-4</v>
      </c>
      <c r="D142" s="2">
        <f t="shared" si="2"/>
        <v>1.3307703681798091E-3</v>
      </c>
      <c r="E142" s="3">
        <v>1.9725999999999999</v>
      </c>
      <c r="F142" t="s">
        <v>878</v>
      </c>
    </row>
    <row r="143" spans="1:6" x14ac:dyDescent="0.4">
      <c r="A143" t="e" vm="213">
        <v>#VALUE!</v>
      </c>
      <c r="B143" t="s">
        <v>858</v>
      </c>
      <c r="C143" s="2">
        <v>9.8188959197033788E-4</v>
      </c>
      <c r="D143" s="2">
        <f t="shared" si="2"/>
        <v>1.3307703681798091E-3</v>
      </c>
      <c r="E143" s="3">
        <v>1.4532</v>
      </c>
      <c r="F143" t="s">
        <v>845</v>
      </c>
    </row>
    <row r="144" spans="1:6" x14ac:dyDescent="0.4">
      <c r="A144" t="e" vm="214">
        <v>#VALUE!</v>
      </c>
      <c r="B144" t="s">
        <v>858</v>
      </c>
      <c r="C144" s="2">
        <v>9.8188959197033788E-4</v>
      </c>
      <c r="D144" s="2">
        <f t="shared" si="2"/>
        <v>1.3307703681798091E-3</v>
      </c>
      <c r="E144" s="3">
        <v>1.35</v>
      </c>
      <c r="F144" t="s">
        <v>878</v>
      </c>
    </row>
    <row r="145" spans="1:6" x14ac:dyDescent="0.4">
      <c r="A145" t="e" vm="215">
        <v>#VALUE!</v>
      </c>
      <c r="B145" t="s">
        <v>858</v>
      </c>
      <c r="C145" s="2">
        <v>9.8188959197033788E-4</v>
      </c>
      <c r="D145" s="2">
        <f t="shared" si="2"/>
        <v>1.3307703681798091E-3</v>
      </c>
      <c r="E145" s="3">
        <v>1.2741</v>
      </c>
      <c r="F145" t="s">
        <v>878</v>
      </c>
    </row>
    <row r="146" spans="1:6" x14ac:dyDescent="0.4">
      <c r="A146" t="e" vm="218">
        <v>#VALUE!</v>
      </c>
      <c r="B146" t="s">
        <v>858</v>
      </c>
      <c r="C146" s="2">
        <v>9.8188959197033788E-4</v>
      </c>
      <c r="D146" s="2">
        <f t="shared" si="2"/>
        <v>1.3307703681798091E-3</v>
      </c>
      <c r="E146" s="3">
        <v>0.71350000000000002</v>
      </c>
      <c r="F146" t="s">
        <v>878</v>
      </c>
    </row>
    <row r="147" spans="1:6" x14ac:dyDescent="0.4">
      <c r="A147" t="e" vm="219">
        <v>#VALUE!</v>
      </c>
      <c r="B147" t="s">
        <v>858</v>
      </c>
      <c r="C147" s="2">
        <v>9.8188959197033788E-4</v>
      </c>
      <c r="D147" s="2">
        <f t="shared" si="2"/>
        <v>1.3307703681798091E-3</v>
      </c>
      <c r="E147" s="3">
        <v>1.1583000000000001</v>
      </c>
      <c r="F147" t="s">
        <v>878</v>
      </c>
    </row>
    <row r="148" spans="1:6" x14ac:dyDescent="0.4">
      <c r="A148" t="e" vm="221">
        <v>#VALUE!</v>
      </c>
      <c r="B148" t="s">
        <v>858</v>
      </c>
      <c r="C148" s="2">
        <v>9.8188959197033788E-4</v>
      </c>
      <c r="D148" s="2">
        <f t="shared" si="2"/>
        <v>1.3307703681798091E-3</v>
      </c>
      <c r="E148" s="3">
        <v>1.3112999999999999</v>
      </c>
      <c r="F148" t="s">
        <v>845</v>
      </c>
    </row>
    <row r="149" spans="1:6" x14ac:dyDescent="0.4">
      <c r="A149" t="e" vm="222">
        <v>#VALUE!</v>
      </c>
      <c r="B149" t="s">
        <v>858</v>
      </c>
      <c r="C149" s="2">
        <v>9.8188959197033788E-4</v>
      </c>
      <c r="D149" s="2">
        <f t="shared" si="2"/>
        <v>1.3307703681798091E-3</v>
      </c>
      <c r="E149" s="3">
        <v>1.6281000000000001</v>
      </c>
      <c r="F149" t="s">
        <v>878</v>
      </c>
    </row>
    <row r="150" spans="1:6" x14ac:dyDescent="0.4">
      <c r="A150" t="e" vm="223">
        <v>#VALUE!</v>
      </c>
      <c r="B150" t="s">
        <v>851</v>
      </c>
      <c r="C150" s="2">
        <v>9.8188959197033788E-4</v>
      </c>
      <c r="D150" s="2">
        <f t="shared" si="2"/>
        <v>1.3307703681798091E-3</v>
      </c>
      <c r="E150" s="3">
        <v>1.5123</v>
      </c>
      <c r="F150" t="s">
        <v>878</v>
      </c>
    </row>
    <row r="151" spans="1:6" x14ac:dyDescent="0.4">
      <c r="A151" t="e" vm="224">
        <v>#VALUE!</v>
      </c>
      <c r="B151" t="s">
        <v>858</v>
      </c>
      <c r="C151" s="2">
        <v>9.8188959197033788E-4</v>
      </c>
      <c r="D151" s="2">
        <f t="shared" si="2"/>
        <v>1.3307703681798091E-3</v>
      </c>
      <c r="E151" s="3">
        <v>1.1253</v>
      </c>
      <c r="F151" t="s">
        <v>878</v>
      </c>
    </row>
    <row r="152" spans="1:6" x14ac:dyDescent="0.4">
      <c r="A152" t="e" vm="225">
        <v>#VALUE!</v>
      </c>
      <c r="B152" t="s">
        <v>858</v>
      </c>
      <c r="C152" s="2">
        <v>9.8188959197033788E-4</v>
      </c>
      <c r="D152" s="2">
        <f t="shared" si="2"/>
        <v>1.3307703681798091E-3</v>
      </c>
      <c r="E152" s="3">
        <v>0.95679999999999998</v>
      </c>
      <c r="F152" t="s">
        <v>878</v>
      </c>
    </row>
    <row r="153" spans="1:6" x14ac:dyDescent="0.4">
      <c r="A153" t="e" vm="227">
        <v>#VALUE!</v>
      </c>
      <c r="B153" t="s">
        <v>858</v>
      </c>
      <c r="C153" s="2">
        <v>9.8188959197033788E-4</v>
      </c>
      <c r="D153" s="2">
        <f t="shared" si="2"/>
        <v>1.3307703681798091E-3</v>
      </c>
      <c r="E153" s="3">
        <v>1.0946</v>
      </c>
      <c r="F153" t="s">
        <v>878</v>
      </c>
    </row>
    <row r="154" spans="1:6" x14ac:dyDescent="0.4">
      <c r="A154" t="e" vm="228">
        <v>#VALUE!</v>
      </c>
      <c r="B154" t="s">
        <v>858</v>
      </c>
      <c r="C154" s="2">
        <v>9.8188959197033788E-4</v>
      </c>
      <c r="D154" s="2">
        <f t="shared" si="2"/>
        <v>1.3307703681798091E-3</v>
      </c>
      <c r="E154" s="3">
        <v>0.95209999999999995</v>
      </c>
      <c r="F154" t="s">
        <v>878</v>
      </c>
    </row>
    <row r="155" spans="1:6" x14ac:dyDescent="0.4">
      <c r="A155" t="e" vm="231">
        <v>#VALUE!</v>
      </c>
      <c r="B155" t="s">
        <v>858</v>
      </c>
      <c r="C155" s="2">
        <v>8.7279074841807819E-4</v>
      </c>
      <c r="D155" s="2">
        <f t="shared" si="2"/>
        <v>1.1829069939376083E-3</v>
      </c>
      <c r="E155" s="3">
        <v>0.83160000000000001</v>
      </c>
      <c r="F155" t="s">
        <v>878</v>
      </c>
    </row>
    <row r="156" spans="1:6" x14ac:dyDescent="0.4">
      <c r="A156" t="e" vm="233">
        <v>#VALUE!</v>
      </c>
      <c r="B156" t="s">
        <v>858</v>
      </c>
      <c r="C156" s="2">
        <v>8.7279074841807819E-4</v>
      </c>
      <c r="D156" s="2">
        <f t="shared" si="2"/>
        <v>1.1829069939376083E-3</v>
      </c>
      <c r="E156" s="3">
        <v>1.4756</v>
      </c>
      <c r="F156" t="s">
        <v>878</v>
      </c>
    </row>
    <row r="157" spans="1:6" x14ac:dyDescent="0.4">
      <c r="A157" t="e" vm="236">
        <v>#VALUE!</v>
      </c>
      <c r="B157" t="s">
        <v>858</v>
      </c>
      <c r="C157" s="2">
        <v>8.7279074841807819E-4</v>
      </c>
      <c r="D157" s="2">
        <f t="shared" si="2"/>
        <v>1.1829069939376083E-3</v>
      </c>
      <c r="E157" s="3">
        <v>1.1155999999999999</v>
      </c>
      <c r="F157" t="s">
        <v>878</v>
      </c>
    </row>
    <row r="158" spans="1:6" x14ac:dyDescent="0.4">
      <c r="A158" t="e" vm="237">
        <v>#VALUE!</v>
      </c>
      <c r="B158" t="s">
        <v>858</v>
      </c>
      <c r="C158" s="2">
        <v>8.7279074841807819E-4</v>
      </c>
      <c r="D158" s="2">
        <f t="shared" si="2"/>
        <v>1.1829069939376083E-3</v>
      </c>
      <c r="E158" s="3">
        <v>1.1472</v>
      </c>
      <c r="F158" t="s">
        <v>878</v>
      </c>
    </row>
    <row r="159" spans="1:6" x14ac:dyDescent="0.4">
      <c r="A159" t="e" vm="238">
        <v>#VALUE!</v>
      </c>
      <c r="B159" t="s">
        <v>858</v>
      </c>
      <c r="C159" s="2">
        <v>8.7279074841807819E-4</v>
      </c>
      <c r="D159" s="2">
        <f t="shared" si="2"/>
        <v>1.1829069939376083E-3</v>
      </c>
      <c r="E159" s="3">
        <v>1.4557</v>
      </c>
      <c r="F159" t="s">
        <v>845</v>
      </c>
    </row>
    <row r="160" spans="1:6" x14ac:dyDescent="0.4">
      <c r="A160" t="e" vm="239">
        <v>#VALUE!</v>
      </c>
      <c r="B160" t="s">
        <v>858</v>
      </c>
      <c r="C160" s="2">
        <v>8.7279074841807819E-4</v>
      </c>
      <c r="D160" s="2">
        <f t="shared" si="2"/>
        <v>1.1829069939376083E-3</v>
      </c>
      <c r="E160" s="3">
        <v>1.3181</v>
      </c>
      <c r="F160" t="s">
        <v>878</v>
      </c>
    </row>
    <row r="161" spans="1:6" x14ac:dyDescent="0.4">
      <c r="A161" t="e" vm="247">
        <v>#VALUE!</v>
      </c>
      <c r="B161" t="s">
        <v>858</v>
      </c>
      <c r="C161" s="2">
        <v>8.7279074841807819E-4</v>
      </c>
      <c r="D161" s="2">
        <f t="shared" si="2"/>
        <v>1.1829069939376083E-3</v>
      </c>
      <c r="E161" s="3">
        <v>1.4725999999999999</v>
      </c>
      <c r="F161" t="s">
        <v>878</v>
      </c>
    </row>
    <row r="162" spans="1:6" x14ac:dyDescent="0.4">
      <c r="A162" t="e" vm="248">
        <v>#VALUE!</v>
      </c>
      <c r="B162" t="s">
        <v>858</v>
      </c>
      <c r="C162" s="2">
        <v>8.7279074841807819E-4</v>
      </c>
      <c r="D162" s="2">
        <f t="shared" si="2"/>
        <v>1.1829069939376083E-3</v>
      </c>
      <c r="E162" s="3">
        <v>0.63260000000000005</v>
      </c>
      <c r="F162" t="s">
        <v>878</v>
      </c>
    </row>
    <row r="163" spans="1:6" x14ac:dyDescent="0.4">
      <c r="A163" t="e" vm="249">
        <v>#VALUE!</v>
      </c>
      <c r="B163" t="s">
        <v>858</v>
      </c>
      <c r="C163" s="2">
        <v>8.7279074841807819E-4</v>
      </c>
      <c r="D163" s="2">
        <f t="shared" si="2"/>
        <v>1.1829069939376083E-3</v>
      </c>
      <c r="E163" s="3">
        <v>1.2693000000000001</v>
      </c>
      <c r="F163" t="s">
        <v>845</v>
      </c>
    </row>
    <row r="164" spans="1:6" x14ac:dyDescent="0.4">
      <c r="A164" t="e" vm="251">
        <v>#VALUE!</v>
      </c>
      <c r="B164" t="s">
        <v>858</v>
      </c>
      <c r="C164" s="2">
        <v>8.7279074841807819E-4</v>
      </c>
      <c r="D164" s="2">
        <f t="shared" si="2"/>
        <v>1.1829069939376083E-3</v>
      </c>
      <c r="E164" s="3">
        <v>0.49530000000000002</v>
      </c>
      <c r="F164" t="s">
        <v>878</v>
      </c>
    </row>
    <row r="165" spans="1:6" x14ac:dyDescent="0.4">
      <c r="A165" t="e" vm="252">
        <v>#VALUE!</v>
      </c>
      <c r="B165" t="s">
        <v>858</v>
      </c>
      <c r="C165" s="2">
        <v>8.7279074841807819E-4</v>
      </c>
      <c r="D165" s="2">
        <f t="shared" si="2"/>
        <v>1.1829069939376083E-3</v>
      </c>
      <c r="E165" s="3">
        <v>1.4767999999999999</v>
      </c>
      <c r="F165" t="s">
        <v>878</v>
      </c>
    </row>
    <row r="166" spans="1:6" x14ac:dyDescent="0.4">
      <c r="A166" t="e" vm="255">
        <v>#VALUE!</v>
      </c>
      <c r="B166" t="s">
        <v>858</v>
      </c>
      <c r="C166" s="2">
        <v>8.7279074841807819E-4</v>
      </c>
      <c r="D166" s="2">
        <f t="shared" si="2"/>
        <v>1.1829069939376083E-3</v>
      </c>
      <c r="E166" s="3">
        <v>0.81840000000000002</v>
      </c>
      <c r="F166" t="s">
        <v>878</v>
      </c>
    </row>
    <row r="167" spans="1:6" x14ac:dyDescent="0.4">
      <c r="A167" t="e" vm="256">
        <v>#VALUE!</v>
      </c>
      <c r="B167" t="s">
        <v>858</v>
      </c>
      <c r="C167" s="2">
        <v>8.7279074841807819E-4</v>
      </c>
      <c r="D167" s="2">
        <f t="shared" si="2"/>
        <v>1.1829069939376083E-3</v>
      </c>
      <c r="E167" s="3">
        <v>1.5624</v>
      </c>
      <c r="F167" t="s">
        <v>878</v>
      </c>
    </row>
    <row r="168" spans="1:6" x14ac:dyDescent="0.4">
      <c r="A168" t="e" vm="258">
        <v>#VALUE!</v>
      </c>
      <c r="B168" t="s">
        <v>858</v>
      </c>
      <c r="C168" s="2">
        <v>8.7279074841807819E-4</v>
      </c>
      <c r="D168" s="2">
        <f t="shared" si="2"/>
        <v>1.1829069939376083E-3</v>
      </c>
      <c r="E168" s="3">
        <v>1.7342</v>
      </c>
      <c r="F168" t="s">
        <v>878</v>
      </c>
    </row>
    <row r="169" spans="1:6" x14ac:dyDescent="0.4">
      <c r="A169" t="e" vm="260">
        <v>#VALUE!</v>
      </c>
      <c r="B169" t="s">
        <v>858</v>
      </c>
      <c r="C169" s="2">
        <v>8.7279074841807819E-4</v>
      </c>
      <c r="D169" s="2">
        <f t="shared" si="2"/>
        <v>1.1829069939376083E-3</v>
      </c>
      <c r="E169" s="3">
        <v>1.7658</v>
      </c>
      <c r="F169" t="s">
        <v>878</v>
      </c>
    </row>
    <row r="170" spans="1:6" x14ac:dyDescent="0.4">
      <c r="A170" t="e" vm="262">
        <v>#VALUE!</v>
      </c>
      <c r="B170" t="s">
        <v>858</v>
      </c>
      <c r="C170" s="2">
        <v>8.7279074841807819E-4</v>
      </c>
      <c r="D170" s="2">
        <f t="shared" si="2"/>
        <v>1.1829069939376083E-3</v>
      </c>
      <c r="E170" s="3">
        <v>1.2083999999999999</v>
      </c>
      <c r="F170" t="s">
        <v>878</v>
      </c>
    </row>
    <row r="171" spans="1:6" x14ac:dyDescent="0.4">
      <c r="A171" t="e" vm="263">
        <v>#VALUE!</v>
      </c>
      <c r="B171" t="s">
        <v>858</v>
      </c>
      <c r="C171" s="2">
        <v>8.7279074841807819E-4</v>
      </c>
      <c r="D171" s="2">
        <f t="shared" si="2"/>
        <v>1.1829069939376083E-3</v>
      </c>
      <c r="E171" s="3">
        <v>1.2515000000000001</v>
      </c>
      <c r="F171" t="s">
        <v>845</v>
      </c>
    </row>
    <row r="172" spans="1:6" x14ac:dyDescent="0.4">
      <c r="A172" t="e" vm="264">
        <v>#VALUE!</v>
      </c>
      <c r="B172" t="s">
        <v>858</v>
      </c>
      <c r="C172" s="2">
        <v>8.7279074841807819E-4</v>
      </c>
      <c r="D172" s="2">
        <f t="shared" si="2"/>
        <v>1.1829069939376083E-3</v>
      </c>
      <c r="E172" s="3">
        <v>1.698</v>
      </c>
      <c r="F172" t="s">
        <v>878</v>
      </c>
    </row>
    <row r="173" spans="1:6" x14ac:dyDescent="0.4">
      <c r="A173" t="e" vm="267">
        <v>#VALUE!</v>
      </c>
      <c r="B173" t="s">
        <v>858</v>
      </c>
      <c r="C173" s="2">
        <v>8.7279074841807819E-4</v>
      </c>
      <c r="D173" s="2">
        <f t="shared" si="2"/>
        <v>1.1829069939376083E-3</v>
      </c>
      <c r="E173" s="3">
        <v>1.6121000000000001</v>
      </c>
      <c r="F173" t="s">
        <v>878</v>
      </c>
    </row>
    <row r="174" spans="1:6" x14ac:dyDescent="0.4">
      <c r="A174" t="e" vm="268">
        <v>#VALUE!</v>
      </c>
      <c r="B174" t="s">
        <v>858</v>
      </c>
      <c r="C174" s="2">
        <v>7.6369190486581839E-4</v>
      </c>
      <c r="D174" s="2">
        <f t="shared" si="2"/>
        <v>1.0350436196954072E-3</v>
      </c>
      <c r="E174" s="3">
        <v>0.63449999999999995</v>
      </c>
      <c r="F174" t="s">
        <v>878</v>
      </c>
    </row>
    <row r="175" spans="1:6" x14ac:dyDescent="0.4">
      <c r="A175" t="e" vm="269">
        <v>#VALUE!</v>
      </c>
      <c r="B175" t="s">
        <v>858</v>
      </c>
      <c r="C175" s="2">
        <v>7.6369190486581839E-4</v>
      </c>
      <c r="D175" s="2">
        <f t="shared" si="2"/>
        <v>1.0350436196954072E-3</v>
      </c>
      <c r="E175" s="3">
        <v>1.3442000000000001</v>
      </c>
      <c r="F175" t="s">
        <v>845</v>
      </c>
    </row>
    <row r="176" spans="1:6" x14ac:dyDescent="0.4">
      <c r="A176" t="e" vm="270">
        <v>#VALUE!</v>
      </c>
      <c r="B176" t="s">
        <v>858</v>
      </c>
      <c r="C176" s="2">
        <v>7.6369190486581839E-4</v>
      </c>
      <c r="D176" s="2">
        <f t="shared" si="2"/>
        <v>1.0350436196954072E-3</v>
      </c>
      <c r="E176" s="3">
        <v>0.7339</v>
      </c>
      <c r="F176" t="s">
        <v>878</v>
      </c>
    </row>
    <row r="177" spans="1:6" x14ac:dyDescent="0.4">
      <c r="A177" t="e" vm="271">
        <v>#VALUE!</v>
      </c>
      <c r="B177" t="s">
        <v>858</v>
      </c>
      <c r="C177" s="2">
        <v>7.6369190486581839E-4</v>
      </c>
      <c r="D177" s="2">
        <f t="shared" si="2"/>
        <v>1.0350436196954072E-3</v>
      </c>
      <c r="E177" s="3">
        <v>1.0589999999999999</v>
      </c>
      <c r="F177" t="s">
        <v>878</v>
      </c>
    </row>
    <row r="178" spans="1:6" x14ac:dyDescent="0.4">
      <c r="A178" t="e" vm="272">
        <v>#VALUE!</v>
      </c>
      <c r="B178" t="s">
        <v>858</v>
      </c>
      <c r="C178" s="2">
        <v>7.6369190486581839E-4</v>
      </c>
      <c r="D178" s="2">
        <f t="shared" si="2"/>
        <v>1.0350436196954072E-3</v>
      </c>
      <c r="E178" s="3">
        <v>1.6341000000000001</v>
      </c>
      <c r="F178" t="s">
        <v>878</v>
      </c>
    </row>
    <row r="179" spans="1:6" x14ac:dyDescent="0.4">
      <c r="A179" t="e" vm="273">
        <v>#VALUE!</v>
      </c>
      <c r="B179" t="s">
        <v>858</v>
      </c>
      <c r="C179" s="2">
        <v>7.6369190486581839E-4</v>
      </c>
      <c r="D179" s="2">
        <f t="shared" si="2"/>
        <v>1.0350436196954072E-3</v>
      </c>
      <c r="E179" s="3">
        <v>1.1738999999999999</v>
      </c>
      <c r="F179" t="s">
        <v>878</v>
      </c>
    </row>
    <row r="180" spans="1:6" x14ac:dyDescent="0.4">
      <c r="A180" t="e" vm="278">
        <v>#VALUE!</v>
      </c>
      <c r="B180" t="s">
        <v>858</v>
      </c>
      <c r="C180" s="2">
        <v>7.6369190486581839E-4</v>
      </c>
      <c r="D180" s="2">
        <f t="shared" si="2"/>
        <v>1.0350436196954072E-3</v>
      </c>
      <c r="E180" s="3">
        <v>2.7521</v>
      </c>
      <c r="F180" t="s">
        <v>878</v>
      </c>
    </row>
    <row r="181" spans="1:6" x14ac:dyDescent="0.4">
      <c r="A181" t="e" vm="279">
        <v>#VALUE!</v>
      </c>
      <c r="B181" t="s">
        <v>858</v>
      </c>
      <c r="C181" s="2">
        <v>7.6369190486581839E-4</v>
      </c>
      <c r="D181" s="2">
        <f t="shared" si="2"/>
        <v>1.0350436196954072E-3</v>
      </c>
      <c r="E181" s="3">
        <v>0.52139999999999997</v>
      </c>
      <c r="F181" t="s">
        <v>845</v>
      </c>
    </row>
    <row r="182" spans="1:6" x14ac:dyDescent="0.4">
      <c r="A182" t="e" vm="280">
        <v>#VALUE!</v>
      </c>
      <c r="B182" t="s">
        <v>858</v>
      </c>
      <c r="C182" s="2">
        <v>7.6369190486581839E-4</v>
      </c>
      <c r="D182" s="2">
        <f t="shared" si="2"/>
        <v>1.0350436196954072E-3</v>
      </c>
      <c r="E182" s="3">
        <v>1.2386999999999999</v>
      </c>
      <c r="F182" t="s">
        <v>878</v>
      </c>
    </row>
    <row r="183" spans="1:6" x14ac:dyDescent="0.4">
      <c r="A183" t="e" vm="281">
        <v>#VALUE!</v>
      </c>
      <c r="B183" t="s">
        <v>858</v>
      </c>
      <c r="C183" s="2">
        <v>7.6369190486581839E-4</v>
      </c>
      <c r="D183" s="2">
        <f t="shared" si="2"/>
        <v>1.0350436196954072E-3</v>
      </c>
      <c r="E183" s="3">
        <v>1</v>
      </c>
      <c r="F183" t="s">
        <v>845</v>
      </c>
    </row>
    <row r="184" spans="1:6" x14ac:dyDescent="0.4">
      <c r="A184" t="e" vm="282">
        <v>#VALUE!</v>
      </c>
      <c r="B184" t="s">
        <v>858</v>
      </c>
      <c r="C184" s="2">
        <v>7.6369190486581839E-4</v>
      </c>
      <c r="D184" s="2">
        <f t="shared" si="2"/>
        <v>1.0350436196954072E-3</v>
      </c>
      <c r="E184" s="3">
        <v>1.0290999999999999</v>
      </c>
      <c r="F184" t="s">
        <v>845</v>
      </c>
    </row>
    <row r="185" spans="1:6" x14ac:dyDescent="0.4">
      <c r="A185" t="e" vm="283">
        <v>#VALUE!</v>
      </c>
      <c r="B185" t="s">
        <v>858</v>
      </c>
      <c r="C185" s="2">
        <v>7.6369190486581839E-4</v>
      </c>
      <c r="D185" s="2">
        <f t="shared" si="2"/>
        <v>1.0350436196954072E-3</v>
      </c>
      <c r="E185" s="3">
        <v>1.0468999999999999</v>
      </c>
      <c r="F185" t="s">
        <v>845</v>
      </c>
    </row>
    <row r="186" spans="1:6" x14ac:dyDescent="0.4">
      <c r="A186" t="e" vm="284">
        <v>#VALUE!</v>
      </c>
      <c r="B186" t="s">
        <v>858</v>
      </c>
      <c r="C186" s="2">
        <v>7.6369190486581839E-4</v>
      </c>
      <c r="D186" s="2">
        <f t="shared" si="2"/>
        <v>1.0350436196954072E-3</v>
      </c>
      <c r="E186" s="3">
        <v>1.6319999999999999</v>
      </c>
      <c r="F186" t="s">
        <v>878</v>
      </c>
    </row>
    <row r="187" spans="1:6" x14ac:dyDescent="0.4">
      <c r="A187" t="e" vm="285">
        <v>#VALUE!</v>
      </c>
      <c r="B187" t="s">
        <v>858</v>
      </c>
      <c r="C187" s="2">
        <v>7.6369190486581839E-4</v>
      </c>
      <c r="D187" s="2">
        <f t="shared" si="2"/>
        <v>1.0350436196954072E-3</v>
      </c>
      <c r="E187" s="3">
        <v>1.3466</v>
      </c>
      <c r="F187" t="s">
        <v>878</v>
      </c>
    </row>
    <row r="188" spans="1:6" x14ac:dyDescent="0.4">
      <c r="A188" t="e" vm="290">
        <v>#VALUE!</v>
      </c>
      <c r="B188" t="s">
        <v>858</v>
      </c>
      <c r="C188" s="2">
        <v>7.6369190486581839E-4</v>
      </c>
      <c r="D188" s="2">
        <f t="shared" si="2"/>
        <v>1.0350436196954072E-3</v>
      </c>
      <c r="E188" s="3">
        <v>0.96799999999999997</v>
      </c>
      <c r="F188" t="s">
        <v>845</v>
      </c>
    </row>
    <row r="189" spans="1:6" x14ac:dyDescent="0.4">
      <c r="A189" t="e" vm="291">
        <v>#VALUE!</v>
      </c>
      <c r="B189" t="s">
        <v>858</v>
      </c>
      <c r="C189" s="2">
        <v>7.6369190486581839E-4</v>
      </c>
      <c r="D189" s="2">
        <f t="shared" si="2"/>
        <v>1.0350436196954072E-3</v>
      </c>
      <c r="E189" s="3">
        <v>0.94610000000000005</v>
      </c>
      <c r="F189" t="s">
        <v>878</v>
      </c>
    </row>
    <row r="190" spans="1:6" x14ac:dyDescent="0.4">
      <c r="A190" t="e" vm="293">
        <v>#VALUE!</v>
      </c>
      <c r="B190" t="s">
        <v>858</v>
      </c>
      <c r="C190" s="2">
        <v>7.6369190486581839E-4</v>
      </c>
      <c r="D190" s="2">
        <f t="shared" si="2"/>
        <v>1.0350436196954072E-3</v>
      </c>
      <c r="E190" s="3">
        <v>1.0642</v>
      </c>
      <c r="F190" t="s">
        <v>878</v>
      </c>
    </row>
    <row r="191" spans="1:6" x14ac:dyDescent="0.4">
      <c r="A191" t="e" vm="294">
        <v>#VALUE!</v>
      </c>
      <c r="B191" t="s">
        <v>858</v>
      </c>
      <c r="C191" s="2">
        <v>7.6369190486581839E-4</v>
      </c>
      <c r="D191" s="2">
        <f t="shared" si="2"/>
        <v>1.0350436196954072E-3</v>
      </c>
      <c r="E191" s="3">
        <v>0.95660000000000001</v>
      </c>
      <c r="F191" t="s">
        <v>878</v>
      </c>
    </row>
    <row r="192" spans="1:6" x14ac:dyDescent="0.4">
      <c r="A192" t="e" vm="295">
        <v>#VALUE!</v>
      </c>
      <c r="B192" t="s">
        <v>858</v>
      </c>
      <c r="C192" s="2">
        <v>7.6369190486581839E-4</v>
      </c>
      <c r="D192" s="2">
        <f t="shared" si="2"/>
        <v>1.0350436196954072E-3</v>
      </c>
      <c r="E192" s="3">
        <v>0.74160000000000004</v>
      </c>
      <c r="F192" t="s">
        <v>878</v>
      </c>
    </row>
    <row r="193" spans="1:6" x14ac:dyDescent="0.4">
      <c r="A193" t="e" vm="297">
        <v>#VALUE!</v>
      </c>
      <c r="B193" t="s">
        <v>858</v>
      </c>
      <c r="C193" s="2">
        <v>7.6369190486581839E-4</v>
      </c>
      <c r="D193" s="2">
        <f t="shared" si="2"/>
        <v>1.0350436196954072E-3</v>
      </c>
      <c r="E193" s="3">
        <v>0.4783</v>
      </c>
      <c r="F193" t="s">
        <v>878</v>
      </c>
    </row>
    <row r="194" spans="1:6" x14ac:dyDescent="0.4">
      <c r="A194" t="e" vm="299">
        <v>#VALUE!</v>
      </c>
      <c r="B194" t="s">
        <v>858</v>
      </c>
      <c r="C194" s="2">
        <v>7.6369190486581839E-4</v>
      </c>
      <c r="D194" s="2">
        <f t="shared" si="2"/>
        <v>1.0350436196954072E-3</v>
      </c>
      <c r="E194" s="3">
        <v>1.5488</v>
      </c>
      <c r="F194" t="s">
        <v>845</v>
      </c>
    </row>
    <row r="195" spans="1:6" x14ac:dyDescent="0.4">
      <c r="A195" t="e" vm="300">
        <v>#VALUE!</v>
      </c>
      <c r="B195" t="s">
        <v>858</v>
      </c>
      <c r="C195" s="2">
        <v>7.6369190486581839E-4</v>
      </c>
      <c r="D195" s="2">
        <f t="shared" si="2"/>
        <v>1.0350436196954072E-3</v>
      </c>
      <c r="E195" s="3">
        <v>1.0723</v>
      </c>
      <c r="F195" t="s">
        <v>878</v>
      </c>
    </row>
    <row r="196" spans="1:6" x14ac:dyDescent="0.4">
      <c r="A196" t="e" vm="303">
        <v>#VALUE!</v>
      </c>
      <c r="B196" t="s">
        <v>858</v>
      </c>
      <c r="C196" s="2">
        <v>7.6369190486581839E-4</v>
      </c>
      <c r="D196" s="2">
        <f t="shared" ref="D196:D259" si="3">C196/$C$1</f>
        <v>1.0350436196954072E-3</v>
      </c>
      <c r="E196" s="3">
        <v>1.2938000000000001</v>
      </c>
      <c r="F196" t="s">
        <v>878</v>
      </c>
    </row>
    <row r="197" spans="1:6" x14ac:dyDescent="0.4">
      <c r="A197" t="e" vm="305">
        <v>#VALUE!</v>
      </c>
      <c r="B197" t="s">
        <v>858</v>
      </c>
      <c r="C197" s="2">
        <v>7.6369190486581839E-4</v>
      </c>
      <c r="D197" s="2">
        <f t="shared" si="3"/>
        <v>1.0350436196954072E-3</v>
      </c>
      <c r="E197" s="3">
        <v>1.3612</v>
      </c>
      <c r="F197" t="s">
        <v>878</v>
      </c>
    </row>
    <row r="198" spans="1:6" x14ac:dyDescent="0.4">
      <c r="A198" t="e" vm="306">
        <v>#VALUE!</v>
      </c>
      <c r="B198" t="s">
        <v>858</v>
      </c>
      <c r="C198" s="2">
        <v>7.6369190486581839E-4</v>
      </c>
      <c r="D198" s="2">
        <f t="shared" si="3"/>
        <v>1.0350436196954072E-3</v>
      </c>
      <c r="E198" s="3">
        <v>0.57599999999999996</v>
      </c>
      <c r="F198" t="s">
        <v>878</v>
      </c>
    </row>
    <row r="199" spans="1:6" x14ac:dyDescent="0.4">
      <c r="A199" t="e" vm="307">
        <v>#VALUE!</v>
      </c>
      <c r="B199" t="s">
        <v>858</v>
      </c>
      <c r="C199" s="2">
        <v>7.6369190486581839E-4</v>
      </c>
      <c r="D199" s="2">
        <f t="shared" si="3"/>
        <v>1.0350436196954072E-3</v>
      </c>
      <c r="E199" s="3">
        <v>1.2230000000000001</v>
      </c>
      <c r="F199" t="s">
        <v>878</v>
      </c>
    </row>
    <row r="200" spans="1:6" x14ac:dyDescent="0.4">
      <c r="A200" t="e" vm="310">
        <v>#VALUE!</v>
      </c>
      <c r="B200" t="s">
        <v>858</v>
      </c>
      <c r="C200" s="2">
        <v>7.6369190486581839E-4</v>
      </c>
      <c r="D200" s="2">
        <f t="shared" si="3"/>
        <v>1.0350436196954072E-3</v>
      </c>
      <c r="E200" s="3">
        <v>0.50880000000000003</v>
      </c>
      <c r="F200" t="s">
        <v>878</v>
      </c>
    </row>
    <row r="201" spans="1:6" x14ac:dyDescent="0.4">
      <c r="A201" t="e" vm="312">
        <v>#VALUE!</v>
      </c>
      <c r="B201" t="s">
        <v>858</v>
      </c>
      <c r="C201" s="2">
        <v>7.6369190486581839E-4</v>
      </c>
      <c r="D201" s="2">
        <f t="shared" si="3"/>
        <v>1.0350436196954072E-3</v>
      </c>
      <c r="E201" s="3">
        <v>1.6336999999999999</v>
      </c>
      <c r="F201" t="s">
        <v>878</v>
      </c>
    </row>
    <row r="202" spans="1:6" x14ac:dyDescent="0.4">
      <c r="A202" t="e" vm="313">
        <v>#VALUE!</v>
      </c>
      <c r="B202" t="s">
        <v>858</v>
      </c>
      <c r="C202" s="2">
        <v>7.6369190486581839E-4</v>
      </c>
      <c r="D202" s="2">
        <f t="shared" si="3"/>
        <v>1.0350436196954072E-3</v>
      </c>
      <c r="E202" s="3">
        <v>0.70099999999999996</v>
      </c>
      <c r="F202" t="s">
        <v>878</v>
      </c>
    </row>
    <row r="203" spans="1:6" x14ac:dyDescent="0.4">
      <c r="A203" t="e" vm="314">
        <v>#VALUE!</v>
      </c>
      <c r="B203" t="s">
        <v>858</v>
      </c>
      <c r="C203" s="2">
        <v>7.6369190486581839E-4</v>
      </c>
      <c r="D203" s="2">
        <f t="shared" si="3"/>
        <v>1.0350436196954072E-3</v>
      </c>
      <c r="E203" s="3">
        <v>1.0699000000000001</v>
      </c>
      <c r="F203" t="s">
        <v>878</v>
      </c>
    </row>
    <row r="204" spans="1:6" x14ac:dyDescent="0.4">
      <c r="A204" t="e" vm="316">
        <v>#VALUE!</v>
      </c>
      <c r="B204" t="s">
        <v>858</v>
      </c>
      <c r="C204" s="2">
        <v>7.6369190486581839E-4</v>
      </c>
      <c r="D204" s="2">
        <f t="shared" si="3"/>
        <v>1.0350436196954072E-3</v>
      </c>
      <c r="E204" s="3">
        <v>0.79730000000000001</v>
      </c>
      <c r="F204" t="s">
        <v>878</v>
      </c>
    </row>
    <row r="205" spans="1:6" x14ac:dyDescent="0.4">
      <c r="A205" t="e" vm="317">
        <v>#VALUE!</v>
      </c>
      <c r="B205" t="s">
        <v>858</v>
      </c>
      <c r="C205" s="2">
        <v>7.6369190486581839E-4</v>
      </c>
      <c r="D205" s="2">
        <f t="shared" si="3"/>
        <v>1.0350436196954072E-3</v>
      </c>
      <c r="E205" s="3">
        <v>0.92789999999999995</v>
      </c>
      <c r="F205" t="s">
        <v>878</v>
      </c>
    </row>
    <row r="206" spans="1:6" x14ac:dyDescent="0.4">
      <c r="A206" t="e" vm="318">
        <v>#VALUE!</v>
      </c>
      <c r="B206" t="s">
        <v>858</v>
      </c>
      <c r="C206" s="2">
        <v>6.5459306131355848E-4</v>
      </c>
      <c r="D206" s="2">
        <f t="shared" si="3"/>
        <v>8.8718024545320594E-4</v>
      </c>
      <c r="E206" s="3">
        <v>1.2826</v>
      </c>
      <c r="F206" t="s">
        <v>845</v>
      </c>
    </row>
    <row r="207" spans="1:6" x14ac:dyDescent="0.4">
      <c r="A207" t="e" vm="319">
        <v>#VALUE!</v>
      </c>
      <c r="B207" t="s">
        <v>858</v>
      </c>
      <c r="C207" s="2">
        <v>6.5459306131355848E-4</v>
      </c>
      <c r="D207" s="2">
        <f t="shared" si="3"/>
        <v>8.8718024545320594E-4</v>
      </c>
      <c r="E207" s="3">
        <v>1.0291999999999999</v>
      </c>
      <c r="F207" t="s">
        <v>878</v>
      </c>
    </row>
    <row r="208" spans="1:6" x14ac:dyDescent="0.4">
      <c r="A208" t="e" vm="320">
        <v>#VALUE!</v>
      </c>
      <c r="B208" t="s">
        <v>858</v>
      </c>
      <c r="C208" s="2">
        <v>6.5459306131355848E-4</v>
      </c>
      <c r="D208" s="2">
        <f t="shared" si="3"/>
        <v>8.8718024545320594E-4</v>
      </c>
      <c r="E208" s="3">
        <v>1.6256999999999999</v>
      </c>
      <c r="F208" t="s">
        <v>878</v>
      </c>
    </row>
    <row r="209" spans="1:6" x14ac:dyDescent="0.4">
      <c r="A209" t="e" vm="321">
        <v>#VALUE!</v>
      </c>
      <c r="B209" t="s">
        <v>858</v>
      </c>
      <c r="C209" s="2">
        <v>6.5459306131355848E-4</v>
      </c>
      <c r="D209" s="2">
        <f t="shared" si="3"/>
        <v>8.8718024545320594E-4</v>
      </c>
      <c r="E209" s="3">
        <v>1.1848000000000001</v>
      </c>
      <c r="F209" t="s">
        <v>878</v>
      </c>
    </row>
    <row r="210" spans="1:6" x14ac:dyDescent="0.4">
      <c r="A210" t="e" vm="323">
        <v>#VALUE!</v>
      </c>
      <c r="B210" t="s">
        <v>858</v>
      </c>
      <c r="C210" s="2">
        <v>6.5459306131355848E-4</v>
      </c>
      <c r="D210" s="2">
        <f t="shared" si="3"/>
        <v>8.8718024545320594E-4</v>
      </c>
      <c r="E210" s="3">
        <v>0.49199999999999999</v>
      </c>
      <c r="F210" t="s">
        <v>878</v>
      </c>
    </row>
    <row r="211" spans="1:6" x14ac:dyDescent="0.4">
      <c r="A211" t="e" vm="324">
        <v>#VALUE!</v>
      </c>
      <c r="B211" t="s">
        <v>858</v>
      </c>
      <c r="C211" s="2">
        <v>6.5459306131355848E-4</v>
      </c>
      <c r="D211" s="2">
        <f t="shared" si="3"/>
        <v>8.8718024545320594E-4</v>
      </c>
      <c r="E211" s="3">
        <v>0.77429999999999999</v>
      </c>
      <c r="F211" t="s">
        <v>845</v>
      </c>
    </row>
    <row r="212" spans="1:6" x14ac:dyDescent="0.4">
      <c r="A212" t="e" vm="325">
        <v>#VALUE!</v>
      </c>
      <c r="B212" t="s">
        <v>858</v>
      </c>
      <c r="C212" s="2">
        <v>6.5459306131355848E-4</v>
      </c>
      <c r="D212" s="2">
        <f t="shared" si="3"/>
        <v>8.8718024545320594E-4</v>
      </c>
      <c r="E212" s="3">
        <v>1.252</v>
      </c>
      <c r="F212" t="s">
        <v>878</v>
      </c>
    </row>
    <row r="213" spans="1:6" x14ac:dyDescent="0.4">
      <c r="A213" t="e" vm="327">
        <v>#VALUE!</v>
      </c>
      <c r="B213" t="s">
        <v>858</v>
      </c>
      <c r="C213" s="2">
        <v>6.5459306131355848E-4</v>
      </c>
      <c r="D213" s="2">
        <f t="shared" si="3"/>
        <v>8.8718024545320594E-4</v>
      </c>
      <c r="E213" s="3">
        <v>0.94499999999999995</v>
      </c>
      <c r="F213" t="s">
        <v>845</v>
      </c>
    </row>
    <row r="214" spans="1:6" x14ac:dyDescent="0.4">
      <c r="A214" t="e" vm="329">
        <v>#VALUE!</v>
      </c>
      <c r="B214" t="s">
        <v>858</v>
      </c>
      <c r="C214" s="2">
        <v>6.5459306131355848E-4</v>
      </c>
      <c r="D214" s="2">
        <f t="shared" si="3"/>
        <v>8.8718024545320594E-4</v>
      </c>
      <c r="E214" s="3">
        <v>1.3321000000000001</v>
      </c>
      <c r="F214" t="s">
        <v>878</v>
      </c>
    </row>
    <row r="215" spans="1:6" x14ac:dyDescent="0.4">
      <c r="A215" t="e" vm="330">
        <v>#VALUE!</v>
      </c>
      <c r="B215" t="s">
        <v>858</v>
      </c>
      <c r="C215" s="2">
        <v>6.5459306131355848E-4</v>
      </c>
      <c r="D215" s="2">
        <f t="shared" si="3"/>
        <v>8.8718024545320594E-4</v>
      </c>
      <c r="E215" s="3">
        <v>0.89680000000000004</v>
      </c>
      <c r="F215" t="s">
        <v>878</v>
      </c>
    </row>
    <row r="216" spans="1:6" x14ac:dyDescent="0.4">
      <c r="A216" t="e" vm="336">
        <v>#VALUE!</v>
      </c>
      <c r="B216" t="s">
        <v>858</v>
      </c>
      <c r="C216" s="2">
        <v>6.5459306131355848E-4</v>
      </c>
      <c r="D216" s="2">
        <f t="shared" si="3"/>
        <v>8.8718024545320594E-4</v>
      </c>
      <c r="E216" s="3">
        <v>1.048</v>
      </c>
      <c r="F216" t="s">
        <v>845</v>
      </c>
    </row>
    <row r="217" spans="1:6" x14ac:dyDescent="0.4">
      <c r="A217" t="e" vm="337">
        <v>#VALUE!</v>
      </c>
      <c r="B217" t="s">
        <v>858</v>
      </c>
      <c r="C217" s="2">
        <v>6.5459306131355848E-4</v>
      </c>
      <c r="D217" s="2">
        <f t="shared" si="3"/>
        <v>8.8718024545320594E-4</v>
      </c>
      <c r="E217" s="3">
        <v>2.5840999999999998</v>
      </c>
      <c r="F217" t="s">
        <v>878</v>
      </c>
    </row>
    <row r="218" spans="1:6" x14ac:dyDescent="0.4">
      <c r="A218" t="e" vm="338">
        <v>#VALUE!</v>
      </c>
      <c r="B218" t="s">
        <v>858</v>
      </c>
      <c r="C218" s="2">
        <v>6.5459306131355848E-4</v>
      </c>
      <c r="D218" s="2">
        <f t="shared" si="3"/>
        <v>8.8718024545320594E-4</v>
      </c>
      <c r="E218" s="3">
        <v>1.4837</v>
      </c>
      <c r="F218" t="s">
        <v>845</v>
      </c>
    </row>
    <row r="219" spans="1:6" x14ac:dyDescent="0.4">
      <c r="A219" t="e" vm="339">
        <v>#VALUE!</v>
      </c>
      <c r="B219" t="s">
        <v>858</v>
      </c>
      <c r="C219" s="2">
        <v>6.5459306131355848E-4</v>
      </c>
      <c r="D219" s="2">
        <f t="shared" si="3"/>
        <v>8.8718024545320594E-4</v>
      </c>
      <c r="E219" s="3">
        <v>1.4441999999999999</v>
      </c>
      <c r="F219" t="s">
        <v>878</v>
      </c>
    </row>
    <row r="220" spans="1:6" x14ac:dyDescent="0.4">
      <c r="A220" t="e" vm="340">
        <v>#VALUE!</v>
      </c>
      <c r="B220" t="s">
        <v>858</v>
      </c>
      <c r="C220" s="2">
        <v>6.5459306131355848E-4</v>
      </c>
      <c r="D220" s="2">
        <f t="shared" si="3"/>
        <v>8.8718024545320594E-4</v>
      </c>
      <c r="E220" s="3">
        <v>1.0961000000000001</v>
      </c>
      <c r="F220" t="s">
        <v>878</v>
      </c>
    </row>
    <row r="221" spans="1:6" x14ac:dyDescent="0.4">
      <c r="A221" t="e" vm="341">
        <v>#VALUE!</v>
      </c>
      <c r="B221" t="s">
        <v>858</v>
      </c>
      <c r="C221" s="2">
        <v>6.5459306131355848E-4</v>
      </c>
      <c r="D221" s="2">
        <f t="shared" si="3"/>
        <v>8.8718024545320594E-4</v>
      </c>
      <c r="E221" s="3">
        <v>1.0441</v>
      </c>
      <c r="F221" t="s">
        <v>878</v>
      </c>
    </row>
    <row r="222" spans="1:6" x14ac:dyDescent="0.4">
      <c r="A222" t="e" vm="342">
        <v>#VALUE!</v>
      </c>
      <c r="B222" t="s">
        <v>858</v>
      </c>
      <c r="C222" s="2">
        <v>6.5459306131355848E-4</v>
      </c>
      <c r="D222" s="2">
        <f t="shared" si="3"/>
        <v>8.8718024545320594E-4</v>
      </c>
      <c r="E222" s="3">
        <v>0.5927</v>
      </c>
      <c r="F222" t="s">
        <v>878</v>
      </c>
    </row>
    <row r="223" spans="1:6" x14ac:dyDescent="0.4">
      <c r="A223" t="e" vm="343">
        <v>#VALUE!</v>
      </c>
      <c r="B223" t="s">
        <v>858</v>
      </c>
      <c r="C223" s="2">
        <v>6.5459306131355848E-4</v>
      </c>
      <c r="D223" s="2">
        <f t="shared" si="3"/>
        <v>8.8718024545320594E-4</v>
      </c>
      <c r="E223" s="3">
        <v>1.5687</v>
      </c>
      <c r="F223" t="s">
        <v>878</v>
      </c>
    </row>
    <row r="224" spans="1:6" x14ac:dyDescent="0.4">
      <c r="A224" t="e" vm="344">
        <v>#VALUE!</v>
      </c>
      <c r="B224" t="s">
        <v>858</v>
      </c>
      <c r="C224" s="2">
        <v>6.5459306131355848E-4</v>
      </c>
      <c r="D224" s="2">
        <f t="shared" si="3"/>
        <v>8.8718024545320594E-4</v>
      </c>
      <c r="E224" s="3">
        <v>0.1225</v>
      </c>
      <c r="F224" t="s">
        <v>878</v>
      </c>
    </row>
    <row r="225" spans="1:6" x14ac:dyDescent="0.4">
      <c r="A225" t="e" vm="345">
        <v>#VALUE!</v>
      </c>
      <c r="B225" t="s">
        <v>858</v>
      </c>
      <c r="C225" s="2">
        <v>6.5459306131355848E-4</v>
      </c>
      <c r="D225" s="2">
        <f t="shared" si="3"/>
        <v>8.8718024545320594E-4</v>
      </c>
      <c r="E225" s="3">
        <v>0.4</v>
      </c>
      <c r="F225" t="s">
        <v>878</v>
      </c>
    </row>
    <row r="226" spans="1:6" x14ac:dyDescent="0.4">
      <c r="A226" t="e" vm="347">
        <v>#VALUE!</v>
      </c>
      <c r="B226" t="s">
        <v>858</v>
      </c>
      <c r="C226" s="2">
        <v>6.5459306131355848E-4</v>
      </c>
      <c r="D226" s="2">
        <f t="shared" si="3"/>
        <v>8.8718024545320594E-4</v>
      </c>
      <c r="E226" s="3">
        <v>0.97009999999999996</v>
      </c>
      <c r="F226" t="s">
        <v>878</v>
      </c>
    </row>
    <row r="227" spans="1:6" x14ac:dyDescent="0.4">
      <c r="A227" t="e" vm="348">
        <v>#VALUE!</v>
      </c>
      <c r="B227" t="s">
        <v>858</v>
      </c>
      <c r="C227" s="2">
        <v>6.5459306131355848E-4</v>
      </c>
      <c r="D227" s="2">
        <f t="shared" si="3"/>
        <v>8.8718024545320594E-4</v>
      </c>
      <c r="E227" s="3">
        <v>1.0512999999999999</v>
      </c>
      <c r="F227" t="s">
        <v>878</v>
      </c>
    </row>
    <row r="228" spans="1:6" x14ac:dyDescent="0.4">
      <c r="A228" t="e" vm="353">
        <v>#VALUE!</v>
      </c>
      <c r="B228" t="s">
        <v>858</v>
      </c>
      <c r="C228" s="2">
        <v>6.5459306131355848E-4</v>
      </c>
      <c r="D228" s="2">
        <f t="shared" si="3"/>
        <v>8.8718024545320594E-4</v>
      </c>
      <c r="E228" s="3">
        <v>1.0908</v>
      </c>
      <c r="F228" t="s">
        <v>878</v>
      </c>
    </row>
    <row r="229" spans="1:6" x14ac:dyDescent="0.4">
      <c r="A229" t="e" vm="354">
        <v>#VALUE!</v>
      </c>
      <c r="B229" t="s">
        <v>858</v>
      </c>
      <c r="C229" s="2">
        <v>6.5459306131355848E-4</v>
      </c>
      <c r="D229" s="2">
        <f t="shared" si="3"/>
        <v>8.8718024545320594E-4</v>
      </c>
      <c r="E229" s="3">
        <v>0.51380000000000003</v>
      </c>
      <c r="F229" t="s">
        <v>845</v>
      </c>
    </row>
    <row r="230" spans="1:6" x14ac:dyDescent="0.4">
      <c r="A230" t="e" vm="355">
        <v>#VALUE!</v>
      </c>
      <c r="B230" t="s">
        <v>858</v>
      </c>
      <c r="C230" s="2">
        <v>6.5459306131355848E-4</v>
      </c>
      <c r="D230" s="2">
        <f t="shared" si="3"/>
        <v>8.8718024545320594E-4</v>
      </c>
      <c r="E230" s="3">
        <v>0.85289999999999999</v>
      </c>
      <c r="F230" t="s">
        <v>878</v>
      </c>
    </row>
    <row r="231" spans="1:6" x14ac:dyDescent="0.4">
      <c r="A231" t="e" vm="356">
        <v>#VALUE!</v>
      </c>
      <c r="B231" t="s">
        <v>858</v>
      </c>
      <c r="C231" s="2">
        <v>6.5459306131355848E-4</v>
      </c>
      <c r="D231" s="2">
        <f t="shared" si="3"/>
        <v>8.8718024545320594E-4</v>
      </c>
      <c r="E231" s="3">
        <v>0.79430000000000001</v>
      </c>
      <c r="F231" t="s">
        <v>845</v>
      </c>
    </row>
    <row r="232" spans="1:6" x14ac:dyDescent="0.4">
      <c r="A232" t="e" vm="357">
        <v>#VALUE!</v>
      </c>
      <c r="B232" t="s">
        <v>858</v>
      </c>
      <c r="C232" s="2">
        <v>6.5459306131355848E-4</v>
      </c>
      <c r="D232" s="2">
        <f t="shared" si="3"/>
        <v>8.8718024545320594E-4</v>
      </c>
      <c r="E232" s="3">
        <v>1.3298000000000001</v>
      </c>
      <c r="F232" t="s">
        <v>878</v>
      </c>
    </row>
    <row r="233" spans="1:6" x14ac:dyDescent="0.4">
      <c r="A233" t="e" vm="361">
        <v>#VALUE!</v>
      </c>
      <c r="B233" t="s">
        <v>858</v>
      </c>
      <c r="C233" s="2">
        <v>6.5459306131355848E-4</v>
      </c>
      <c r="D233" s="2">
        <f t="shared" si="3"/>
        <v>8.8718024545320594E-4</v>
      </c>
      <c r="E233" s="3">
        <v>1.1265000000000001</v>
      </c>
      <c r="F233" t="s">
        <v>845</v>
      </c>
    </row>
    <row r="234" spans="1:6" x14ac:dyDescent="0.4">
      <c r="A234" t="e" vm="362">
        <v>#VALUE!</v>
      </c>
      <c r="B234" t="s">
        <v>858</v>
      </c>
      <c r="C234" s="2">
        <v>6.5459306131355848E-4</v>
      </c>
      <c r="D234" s="2">
        <f t="shared" si="3"/>
        <v>8.8718024545320594E-4</v>
      </c>
      <c r="E234" s="3">
        <v>1.0730999999999999</v>
      </c>
      <c r="F234" t="s">
        <v>878</v>
      </c>
    </row>
    <row r="235" spans="1:6" x14ac:dyDescent="0.4">
      <c r="A235" t="e" vm="363">
        <v>#VALUE!</v>
      </c>
      <c r="B235" t="s">
        <v>858</v>
      </c>
      <c r="C235" s="2">
        <v>6.5459306131355848E-4</v>
      </c>
      <c r="D235" s="2">
        <f t="shared" si="3"/>
        <v>8.8718024545320594E-4</v>
      </c>
      <c r="E235" s="3">
        <v>0.95030000000000003</v>
      </c>
      <c r="F235" t="s">
        <v>878</v>
      </c>
    </row>
    <row r="236" spans="1:6" x14ac:dyDescent="0.4">
      <c r="A236" t="e" vm="371">
        <v>#VALUE!</v>
      </c>
      <c r="B236" t="s">
        <v>858</v>
      </c>
      <c r="C236" s="2">
        <v>6.5459306131355848E-4</v>
      </c>
      <c r="D236" s="2">
        <f t="shared" si="3"/>
        <v>8.8718024545320594E-4</v>
      </c>
      <c r="E236" s="3">
        <v>1.0278</v>
      </c>
      <c r="F236" t="s">
        <v>878</v>
      </c>
    </row>
    <row r="237" spans="1:6" x14ac:dyDescent="0.4">
      <c r="A237" t="e" vm="372">
        <v>#VALUE!</v>
      </c>
      <c r="B237" t="s">
        <v>858</v>
      </c>
      <c r="C237" s="2">
        <v>6.5459306131355848E-4</v>
      </c>
      <c r="D237" s="2">
        <f t="shared" si="3"/>
        <v>8.8718024545320594E-4</v>
      </c>
      <c r="E237" s="3">
        <v>1.3968</v>
      </c>
      <c r="F237" t="s">
        <v>878</v>
      </c>
    </row>
    <row r="238" spans="1:6" x14ac:dyDescent="0.4">
      <c r="A238" t="e" vm="375">
        <v>#VALUE!</v>
      </c>
      <c r="B238" t="s">
        <v>858</v>
      </c>
      <c r="C238" s="2">
        <v>6.5459306131355848E-4</v>
      </c>
      <c r="D238" s="2">
        <f t="shared" si="3"/>
        <v>8.8718024545320594E-4</v>
      </c>
      <c r="E238" s="3">
        <v>1.1341000000000001</v>
      </c>
      <c r="F238" t="s">
        <v>845</v>
      </c>
    </row>
    <row r="239" spans="1:6" x14ac:dyDescent="0.4">
      <c r="A239" t="e" vm="376">
        <v>#VALUE!</v>
      </c>
      <c r="B239" t="s">
        <v>851</v>
      </c>
      <c r="C239" s="2">
        <v>5.4549421776129879E-4</v>
      </c>
      <c r="D239" s="2">
        <f t="shared" si="3"/>
        <v>7.3931687121100498E-4</v>
      </c>
      <c r="E239" s="3">
        <v>1.6294999999999999</v>
      </c>
      <c r="F239" t="s">
        <v>878</v>
      </c>
    </row>
    <row r="240" spans="1:6" x14ac:dyDescent="0.4">
      <c r="A240" t="e" vm="377">
        <v>#VALUE!</v>
      </c>
      <c r="B240" t="s">
        <v>858</v>
      </c>
      <c r="C240" s="2">
        <v>5.4549421776129879E-4</v>
      </c>
      <c r="D240" s="2">
        <f t="shared" si="3"/>
        <v>7.3931687121100498E-4</v>
      </c>
      <c r="E240" s="3">
        <v>0.87729999999999997</v>
      </c>
      <c r="F240" t="s">
        <v>845</v>
      </c>
    </row>
    <row r="241" spans="1:6" x14ac:dyDescent="0.4">
      <c r="A241" t="e" vm="378">
        <v>#VALUE!</v>
      </c>
      <c r="B241" t="s">
        <v>858</v>
      </c>
      <c r="C241" s="2">
        <v>5.4549421776129879E-4</v>
      </c>
      <c r="D241" s="2">
        <f t="shared" si="3"/>
        <v>7.3931687121100498E-4</v>
      </c>
      <c r="E241" s="3">
        <v>1.5720000000000001</v>
      </c>
      <c r="F241" t="s">
        <v>878</v>
      </c>
    </row>
    <row r="242" spans="1:6" x14ac:dyDescent="0.4">
      <c r="A242" t="e" vm="385">
        <v>#VALUE!</v>
      </c>
      <c r="B242" t="s">
        <v>858</v>
      </c>
      <c r="C242" s="2">
        <v>5.4549421776129879E-4</v>
      </c>
      <c r="D242" s="2">
        <f t="shared" si="3"/>
        <v>7.3931687121100498E-4</v>
      </c>
      <c r="E242" s="3">
        <v>1.083</v>
      </c>
      <c r="F242" t="s">
        <v>845</v>
      </c>
    </row>
    <row r="243" spans="1:6" x14ac:dyDescent="0.4">
      <c r="A243" t="e" vm="386">
        <v>#VALUE!</v>
      </c>
      <c r="B243" t="s">
        <v>858</v>
      </c>
      <c r="C243" s="2">
        <v>5.4549421776129879E-4</v>
      </c>
      <c r="D243" s="2">
        <f t="shared" si="3"/>
        <v>7.3931687121100498E-4</v>
      </c>
      <c r="E243" s="3">
        <v>1.3525</v>
      </c>
      <c r="F243" t="s">
        <v>878</v>
      </c>
    </row>
    <row r="244" spans="1:6" x14ac:dyDescent="0.4">
      <c r="A244" t="e" vm="387">
        <v>#VALUE!</v>
      </c>
      <c r="B244" t="s">
        <v>858</v>
      </c>
      <c r="C244" s="2">
        <v>5.4549421776129879E-4</v>
      </c>
      <c r="D244" s="2">
        <f t="shared" si="3"/>
        <v>7.3931687121100498E-4</v>
      </c>
      <c r="E244" s="3">
        <v>0.44009999999999999</v>
      </c>
      <c r="F244" t="s">
        <v>878</v>
      </c>
    </row>
    <row r="245" spans="1:6" x14ac:dyDescent="0.4">
      <c r="A245" t="e" vm="391">
        <v>#VALUE!</v>
      </c>
      <c r="B245" t="s">
        <v>858</v>
      </c>
      <c r="C245" s="2">
        <v>5.4549421776129879E-4</v>
      </c>
      <c r="D245" s="2">
        <f t="shared" si="3"/>
        <v>7.3931687121100498E-4</v>
      </c>
      <c r="E245" s="3">
        <v>1.0662</v>
      </c>
      <c r="F245" t="s">
        <v>878</v>
      </c>
    </row>
    <row r="246" spans="1:6" x14ac:dyDescent="0.4">
      <c r="A246" t="e" vm="392">
        <v>#VALUE!</v>
      </c>
      <c r="B246" t="s">
        <v>858</v>
      </c>
      <c r="C246" s="2">
        <v>5.4549421776129879E-4</v>
      </c>
      <c r="D246" s="2">
        <f t="shared" si="3"/>
        <v>7.3931687121100498E-4</v>
      </c>
      <c r="E246" s="3">
        <v>1.9037999999999999</v>
      </c>
      <c r="F246" t="s">
        <v>845</v>
      </c>
    </row>
    <row r="247" spans="1:6" x14ac:dyDescent="0.4">
      <c r="A247" t="e" vm="393">
        <v>#VALUE!</v>
      </c>
      <c r="B247" t="s">
        <v>858</v>
      </c>
      <c r="C247" s="2">
        <v>5.4549421776129879E-4</v>
      </c>
      <c r="D247" s="2">
        <f t="shared" si="3"/>
        <v>7.3931687121100498E-4</v>
      </c>
      <c r="E247" s="3">
        <v>0.83650000000000002</v>
      </c>
      <c r="F247" t="s">
        <v>878</v>
      </c>
    </row>
    <row r="248" spans="1:6" x14ac:dyDescent="0.4">
      <c r="A248" t="e" vm="394">
        <v>#VALUE!</v>
      </c>
      <c r="B248" t="s">
        <v>858</v>
      </c>
      <c r="C248" s="2">
        <v>5.4549421776129879E-4</v>
      </c>
      <c r="D248" s="2">
        <f t="shared" si="3"/>
        <v>7.3931687121100498E-4</v>
      </c>
      <c r="E248" s="3">
        <v>1.1435</v>
      </c>
      <c r="F248" t="s">
        <v>878</v>
      </c>
    </row>
    <row r="249" spans="1:6" x14ac:dyDescent="0.4">
      <c r="A249" t="e" vm="395">
        <v>#VALUE!</v>
      </c>
      <c r="B249" t="s">
        <v>858</v>
      </c>
      <c r="C249" s="2">
        <v>5.4549421776129879E-4</v>
      </c>
      <c r="D249" s="2">
        <f t="shared" si="3"/>
        <v>7.3931687121100498E-4</v>
      </c>
      <c r="E249" s="3">
        <v>1.2186999999999999</v>
      </c>
      <c r="F249" t="s">
        <v>845</v>
      </c>
    </row>
    <row r="250" spans="1:6" x14ac:dyDescent="0.4">
      <c r="A250" t="e" vm="396">
        <v>#VALUE!</v>
      </c>
      <c r="B250" t="s">
        <v>858</v>
      </c>
      <c r="C250" s="2">
        <v>5.4549421776129879E-4</v>
      </c>
      <c r="D250" s="2">
        <f t="shared" si="3"/>
        <v>7.3931687121100498E-4</v>
      </c>
      <c r="E250" s="3">
        <v>1.181</v>
      </c>
      <c r="F250" t="s">
        <v>845</v>
      </c>
    </row>
    <row r="251" spans="1:6" x14ac:dyDescent="0.4">
      <c r="A251" t="e" vm="398">
        <v>#VALUE!</v>
      </c>
      <c r="B251" t="s">
        <v>858</v>
      </c>
      <c r="C251" s="2">
        <v>5.4549421776129879E-4</v>
      </c>
      <c r="D251" s="2">
        <f t="shared" si="3"/>
        <v>7.3931687121100498E-4</v>
      </c>
      <c r="E251" s="3">
        <v>0.91190000000000004</v>
      </c>
      <c r="F251" t="s">
        <v>845</v>
      </c>
    </row>
    <row r="252" spans="1:6" x14ac:dyDescent="0.4">
      <c r="A252" t="e" vm="399">
        <v>#VALUE!</v>
      </c>
      <c r="B252" t="s">
        <v>858</v>
      </c>
      <c r="C252" s="2">
        <v>5.4549421776129879E-4</v>
      </c>
      <c r="D252" s="2">
        <f t="shared" si="3"/>
        <v>7.3931687121100498E-4</v>
      </c>
      <c r="E252" s="3">
        <v>0.81210000000000004</v>
      </c>
      <c r="F252" t="s">
        <v>845</v>
      </c>
    </row>
    <row r="253" spans="1:6" x14ac:dyDescent="0.4">
      <c r="A253" t="e" vm="400">
        <v>#VALUE!</v>
      </c>
      <c r="B253" t="s">
        <v>858</v>
      </c>
      <c r="C253" s="2">
        <v>5.4549421776129879E-4</v>
      </c>
      <c r="D253" s="2">
        <f t="shared" si="3"/>
        <v>7.3931687121100498E-4</v>
      </c>
      <c r="E253" s="3">
        <v>0.45710000000000001</v>
      </c>
      <c r="F253" t="s">
        <v>878</v>
      </c>
    </row>
    <row r="254" spans="1:6" x14ac:dyDescent="0.4">
      <c r="A254" t="e" vm="402">
        <v>#VALUE!</v>
      </c>
      <c r="B254" t="s">
        <v>858</v>
      </c>
      <c r="C254" s="2">
        <v>5.4549421776129879E-4</v>
      </c>
      <c r="D254" s="2">
        <f t="shared" si="3"/>
        <v>7.3931687121100498E-4</v>
      </c>
      <c r="E254" s="3">
        <v>1.5029999999999999</v>
      </c>
      <c r="F254" t="s">
        <v>845</v>
      </c>
    </row>
    <row r="255" spans="1:6" x14ac:dyDescent="0.4">
      <c r="A255" t="e" vm="404">
        <v>#VALUE!</v>
      </c>
      <c r="B255" t="s">
        <v>858</v>
      </c>
      <c r="C255" s="2">
        <v>5.4549421776129879E-4</v>
      </c>
      <c r="D255" s="2">
        <f t="shared" si="3"/>
        <v>7.3931687121100498E-4</v>
      </c>
      <c r="E255" s="3">
        <v>1.1870000000000001</v>
      </c>
      <c r="F255" t="s">
        <v>878</v>
      </c>
    </row>
    <row r="256" spans="1:6" x14ac:dyDescent="0.4">
      <c r="A256" t="e" vm="405">
        <v>#VALUE!</v>
      </c>
      <c r="B256" t="s">
        <v>858</v>
      </c>
      <c r="C256" s="2">
        <v>5.4549421776129879E-4</v>
      </c>
      <c r="D256" s="2">
        <f t="shared" si="3"/>
        <v>7.3931687121100498E-4</v>
      </c>
      <c r="E256" s="3">
        <v>0.58760000000000001</v>
      </c>
      <c r="F256" t="s">
        <v>878</v>
      </c>
    </row>
    <row r="257" spans="1:6" x14ac:dyDescent="0.4">
      <c r="A257" t="e" vm="406">
        <v>#VALUE!</v>
      </c>
      <c r="B257" t="s">
        <v>858</v>
      </c>
      <c r="C257" s="2">
        <v>5.4549421776129879E-4</v>
      </c>
      <c r="D257" s="2">
        <f t="shared" si="3"/>
        <v>7.3931687121100498E-4</v>
      </c>
      <c r="E257" s="3">
        <v>1.2885</v>
      </c>
      <c r="F257" t="s">
        <v>878</v>
      </c>
    </row>
    <row r="258" spans="1:6" x14ac:dyDescent="0.4">
      <c r="A258" t="e" vm="408">
        <v>#VALUE!</v>
      </c>
      <c r="B258" t="s">
        <v>858</v>
      </c>
      <c r="C258" s="2">
        <v>5.4549421776129879E-4</v>
      </c>
      <c r="D258" s="2">
        <f t="shared" si="3"/>
        <v>7.3931687121100498E-4</v>
      </c>
      <c r="E258" s="3">
        <v>2.9129999999999998</v>
      </c>
      <c r="F258" t="s">
        <v>845</v>
      </c>
    </row>
    <row r="259" spans="1:6" x14ac:dyDescent="0.4">
      <c r="A259" t="e" vm="410">
        <v>#VALUE!</v>
      </c>
      <c r="B259" t="s">
        <v>858</v>
      </c>
      <c r="C259" s="2">
        <v>5.4549421776129879E-4</v>
      </c>
      <c r="D259" s="2">
        <f t="shared" si="3"/>
        <v>7.3931687121100498E-4</v>
      </c>
      <c r="E259" s="3">
        <v>0.91049999999999998</v>
      </c>
      <c r="F259" t="s">
        <v>878</v>
      </c>
    </row>
    <row r="260" spans="1:6" x14ac:dyDescent="0.4">
      <c r="A260" t="e" vm="411">
        <v>#VALUE!</v>
      </c>
      <c r="B260" t="s">
        <v>858</v>
      </c>
      <c r="C260" s="2">
        <v>5.4549421776129879E-4</v>
      </c>
      <c r="D260" s="2">
        <f t="shared" ref="D260:D323" si="4">C260/$C$1</f>
        <v>7.3931687121100498E-4</v>
      </c>
      <c r="E260" s="3">
        <v>0.75780000000000003</v>
      </c>
      <c r="F260" t="s">
        <v>845</v>
      </c>
    </row>
    <row r="261" spans="1:6" x14ac:dyDescent="0.4">
      <c r="A261" t="e" vm="412">
        <v>#VALUE!</v>
      </c>
      <c r="B261" t="s">
        <v>858</v>
      </c>
      <c r="C261" s="2">
        <v>5.4549421776129879E-4</v>
      </c>
      <c r="D261" s="2">
        <f t="shared" si="4"/>
        <v>7.3931687121100498E-4</v>
      </c>
      <c r="E261" s="3">
        <v>0.38640000000000002</v>
      </c>
      <c r="F261" t="s">
        <v>845</v>
      </c>
    </row>
    <row r="262" spans="1:6" x14ac:dyDescent="0.4">
      <c r="A262" t="e" vm="413">
        <v>#VALUE!</v>
      </c>
      <c r="B262" t="s">
        <v>858</v>
      </c>
      <c r="C262" s="2">
        <v>5.4549421776129879E-4</v>
      </c>
      <c r="D262" s="2">
        <f t="shared" si="4"/>
        <v>7.3931687121100498E-4</v>
      </c>
      <c r="E262" s="3">
        <v>1.1503000000000001</v>
      </c>
      <c r="F262" t="s">
        <v>845</v>
      </c>
    </row>
    <row r="263" spans="1:6" x14ac:dyDescent="0.4">
      <c r="A263" t="e" vm="414">
        <v>#VALUE!</v>
      </c>
      <c r="B263" t="s">
        <v>858</v>
      </c>
      <c r="C263" s="2">
        <v>5.4549421776129879E-4</v>
      </c>
      <c r="D263" s="2">
        <f t="shared" si="4"/>
        <v>7.3931687121100498E-4</v>
      </c>
      <c r="E263" s="3">
        <v>0.93279999999999996</v>
      </c>
      <c r="F263" t="s">
        <v>878</v>
      </c>
    </row>
    <row r="264" spans="1:6" x14ac:dyDescent="0.4">
      <c r="A264" t="e" vm="415">
        <v>#VALUE!</v>
      </c>
      <c r="B264" t="s">
        <v>858</v>
      </c>
      <c r="C264" s="2">
        <v>5.4549421776129879E-4</v>
      </c>
      <c r="D264" s="2">
        <f t="shared" si="4"/>
        <v>7.3931687121100498E-4</v>
      </c>
      <c r="E264" s="3">
        <v>1.5828</v>
      </c>
      <c r="F264" t="s">
        <v>878</v>
      </c>
    </row>
    <row r="265" spans="1:6" x14ac:dyDescent="0.4">
      <c r="A265" t="e" vm="416">
        <v>#VALUE!</v>
      </c>
      <c r="B265" t="s">
        <v>858</v>
      </c>
      <c r="C265" s="2">
        <v>5.4549421776129879E-4</v>
      </c>
      <c r="D265" s="2">
        <f t="shared" si="4"/>
        <v>7.3931687121100498E-4</v>
      </c>
      <c r="E265" s="3">
        <v>0.76800000000000002</v>
      </c>
      <c r="F265" t="s">
        <v>878</v>
      </c>
    </row>
    <row r="266" spans="1:6" x14ac:dyDescent="0.4">
      <c r="A266" t="e" vm="418">
        <v>#VALUE!</v>
      </c>
      <c r="B266" t="s">
        <v>858</v>
      </c>
      <c r="C266" s="2">
        <v>5.4549421776129879E-4</v>
      </c>
      <c r="D266" s="2">
        <f t="shared" si="4"/>
        <v>7.3931687121100498E-4</v>
      </c>
      <c r="E266" s="3">
        <v>1.7228000000000001</v>
      </c>
      <c r="F266" t="s">
        <v>845</v>
      </c>
    </row>
    <row r="267" spans="1:6" x14ac:dyDescent="0.4">
      <c r="A267" t="e" vm="419">
        <v>#VALUE!</v>
      </c>
      <c r="B267" t="s">
        <v>858</v>
      </c>
      <c r="C267" s="2">
        <v>5.4549421776129879E-4</v>
      </c>
      <c r="D267" s="2">
        <f t="shared" si="4"/>
        <v>7.3931687121100498E-4</v>
      </c>
      <c r="E267" s="3">
        <v>1.2945</v>
      </c>
      <c r="F267" t="s">
        <v>878</v>
      </c>
    </row>
    <row r="268" spans="1:6" x14ac:dyDescent="0.4">
      <c r="A268" t="e" vm="420">
        <v>#VALUE!</v>
      </c>
      <c r="B268" t="s">
        <v>858</v>
      </c>
      <c r="C268" s="2">
        <v>5.4549421776129879E-4</v>
      </c>
      <c r="D268" s="2">
        <f t="shared" si="4"/>
        <v>7.3931687121100498E-4</v>
      </c>
      <c r="E268" s="3">
        <v>0.58560000000000001</v>
      </c>
      <c r="F268" t="s">
        <v>845</v>
      </c>
    </row>
    <row r="269" spans="1:6" x14ac:dyDescent="0.4">
      <c r="A269" t="e" vm="421">
        <v>#VALUE!</v>
      </c>
      <c r="B269" t="s">
        <v>858</v>
      </c>
      <c r="C269" s="2">
        <v>5.4549421776129879E-4</v>
      </c>
      <c r="D269" s="2">
        <f t="shared" si="4"/>
        <v>7.3931687121100498E-4</v>
      </c>
      <c r="E269" s="3">
        <v>0.62060000000000004</v>
      </c>
      <c r="F269" t="s">
        <v>845</v>
      </c>
    </row>
    <row r="270" spans="1:6" x14ac:dyDescent="0.4">
      <c r="A270" t="e" vm="423">
        <v>#VALUE!</v>
      </c>
      <c r="B270" t="s">
        <v>858</v>
      </c>
      <c r="C270" s="2">
        <v>5.4549421776129879E-4</v>
      </c>
      <c r="D270" s="2">
        <f t="shared" si="4"/>
        <v>7.3931687121100498E-4</v>
      </c>
      <c r="E270" s="3">
        <v>1.0392999999999999</v>
      </c>
      <c r="F270" t="s">
        <v>878</v>
      </c>
    </row>
    <row r="271" spans="1:6" x14ac:dyDescent="0.4">
      <c r="A271" t="e" vm="426">
        <v>#VALUE!</v>
      </c>
      <c r="B271" t="s">
        <v>858</v>
      </c>
      <c r="C271" s="2">
        <v>5.4549421776129879E-4</v>
      </c>
      <c r="D271" s="2">
        <f t="shared" si="4"/>
        <v>7.3931687121100498E-4</v>
      </c>
      <c r="E271" s="3">
        <v>1.4245000000000001</v>
      </c>
      <c r="F271" t="s">
        <v>878</v>
      </c>
    </row>
    <row r="272" spans="1:6" x14ac:dyDescent="0.4">
      <c r="A272" t="e" vm="427">
        <v>#VALUE!</v>
      </c>
      <c r="B272" t="s">
        <v>858</v>
      </c>
      <c r="C272" s="2">
        <v>5.4549421776129879E-4</v>
      </c>
      <c r="D272" s="2">
        <f t="shared" si="4"/>
        <v>7.3931687121100498E-4</v>
      </c>
      <c r="E272" s="3">
        <v>1.7619</v>
      </c>
      <c r="F272" t="s">
        <v>845</v>
      </c>
    </row>
    <row r="273" spans="1:6" x14ac:dyDescent="0.4">
      <c r="A273" t="e" vm="428">
        <v>#VALUE!</v>
      </c>
      <c r="B273" t="s">
        <v>858</v>
      </c>
      <c r="C273" s="2">
        <v>5.4549421776129879E-4</v>
      </c>
      <c r="D273" s="2">
        <f t="shared" si="4"/>
        <v>7.3931687121100498E-4</v>
      </c>
      <c r="E273" s="3">
        <v>1.9625999999999999</v>
      </c>
      <c r="F273" t="s">
        <v>878</v>
      </c>
    </row>
    <row r="274" spans="1:6" x14ac:dyDescent="0.4">
      <c r="A274" t="e" vm="432">
        <v>#VALUE!</v>
      </c>
      <c r="B274" t="s">
        <v>858</v>
      </c>
      <c r="C274" s="2">
        <v>5.4549421776129879E-4</v>
      </c>
      <c r="D274" s="2">
        <f t="shared" si="4"/>
        <v>7.3931687121100498E-4</v>
      </c>
      <c r="E274" s="3">
        <v>1.1409</v>
      </c>
      <c r="F274" t="s">
        <v>878</v>
      </c>
    </row>
    <row r="275" spans="1:6" x14ac:dyDescent="0.4">
      <c r="A275" t="e" vm="435">
        <v>#VALUE!</v>
      </c>
      <c r="B275" t="s">
        <v>858</v>
      </c>
      <c r="C275" s="2">
        <v>5.4549421776129879E-4</v>
      </c>
      <c r="D275" s="2">
        <f t="shared" si="4"/>
        <v>7.3931687121100498E-4</v>
      </c>
      <c r="E275" s="3">
        <v>0.8075</v>
      </c>
      <c r="F275" t="s">
        <v>878</v>
      </c>
    </row>
    <row r="276" spans="1:6" x14ac:dyDescent="0.4">
      <c r="A276" t="e" vm="436">
        <v>#VALUE!</v>
      </c>
      <c r="B276" t="s">
        <v>858</v>
      </c>
      <c r="C276" s="2">
        <v>5.4549421776129879E-4</v>
      </c>
      <c r="D276" s="2">
        <f t="shared" si="4"/>
        <v>7.3931687121100498E-4</v>
      </c>
      <c r="E276" s="3">
        <v>0.70120000000000005</v>
      </c>
      <c r="F276" t="s">
        <v>878</v>
      </c>
    </row>
    <row r="277" spans="1:6" x14ac:dyDescent="0.4">
      <c r="A277" t="e" vm="442">
        <v>#VALUE!</v>
      </c>
      <c r="B277" t="s">
        <v>858</v>
      </c>
      <c r="C277" s="2">
        <v>5.4549421776129879E-4</v>
      </c>
      <c r="D277" s="2">
        <f t="shared" si="4"/>
        <v>7.3931687121100498E-4</v>
      </c>
      <c r="E277" s="3">
        <v>0.34749999999999998</v>
      </c>
      <c r="F277" t="s">
        <v>878</v>
      </c>
    </row>
    <row r="278" spans="1:6" x14ac:dyDescent="0.4">
      <c r="A278" t="e" vm="443">
        <v>#VALUE!</v>
      </c>
      <c r="B278" t="s">
        <v>858</v>
      </c>
      <c r="C278" s="2">
        <v>5.4549421776129879E-4</v>
      </c>
      <c r="D278" s="2">
        <f t="shared" si="4"/>
        <v>7.3931687121100498E-4</v>
      </c>
      <c r="E278" s="3">
        <v>1.0596000000000001</v>
      </c>
      <c r="F278" t="s">
        <v>878</v>
      </c>
    </row>
    <row r="279" spans="1:6" x14ac:dyDescent="0.4">
      <c r="A279" t="e" vm="444">
        <v>#VALUE!</v>
      </c>
      <c r="B279" t="s">
        <v>858</v>
      </c>
      <c r="C279" s="2">
        <v>5.4549421776129879E-4</v>
      </c>
      <c r="D279" s="2">
        <f t="shared" si="4"/>
        <v>7.3931687121100498E-4</v>
      </c>
      <c r="E279" s="3">
        <v>0.92030000000000001</v>
      </c>
      <c r="F279" t="s">
        <v>878</v>
      </c>
    </row>
    <row r="280" spans="1:6" x14ac:dyDescent="0.4">
      <c r="A280" t="e" vm="445">
        <v>#VALUE!</v>
      </c>
      <c r="B280" t="s">
        <v>858</v>
      </c>
      <c r="C280" s="2">
        <v>5.4549421776129879E-4</v>
      </c>
      <c r="D280" s="2">
        <f t="shared" si="4"/>
        <v>7.3931687121100498E-4</v>
      </c>
      <c r="E280" s="3">
        <v>1.1823999999999999</v>
      </c>
      <c r="F280" t="s">
        <v>878</v>
      </c>
    </row>
    <row r="281" spans="1:6" x14ac:dyDescent="0.4">
      <c r="A281" t="e" vm="446">
        <v>#VALUE!</v>
      </c>
      <c r="B281" t="s">
        <v>858</v>
      </c>
      <c r="C281" s="2">
        <v>5.4549421776129879E-4</v>
      </c>
      <c r="D281" s="2">
        <f t="shared" si="4"/>
        <v>7.3931687121100498E-4</v>
      </c>
      <c r="E281" s="3">
        <v>0.53400000000000003</v>
      </c>
      <c r="F281" t="s">
        <v>878</v>
      </c>
    </row>
    <row r="282" spans="1:6" x14ac:dyDescent="0.4">
      <c r="A282" t="e" vm="452">
        <v>#VALUE!</v>
      </c>
      <c r="B282" t="s">
        <v>858</v>
      </c>
      <c r="C282" s="2">
        <v>5.4549421776129879E-4</v>
      </c>
      <c r="D282" s="2">
        <f t="shared" si="4"/>
        <v>7.3931687121100498E-4</v>
      </c>
      <c r="E282" s="3">
        <v>1.4719</v>
      </c>
      <c r="F282" t="s">
        <v>878</v>
      </c>
    </row>
    <row r="283" spans="1:6" x14ac:dyDescent="0.4">
      <c r="A283" t="e" vm="453">
        <v>#VALUE!</v>
      </c>
      <c r="B283" t="s">
        <v>858</v>
      </c>
      <c r="C283" s="2">
        <v>4.3639537420903909E-4</v>
      </c>
      <c r="D283" s="2">
        <f t="shared" si="4"/>
        <v>5.9145349696880414E-4</v>
      </c>
      <c r="E283" s="3">
        <v>2.5792999999999999</v>
      </c>
      <c r="F283" t="s">
        <v>878</v>
      </c>
    </row>
    <row r="284" spans="1:6" x14ac:dyDescent="0.4">
      <c r="A284" t="e" vm="454">
        <v>#VALUE!</v>
      </c>
      <c r="B284" t="s">
        <v>858</v>
      </c>
      <c r="C284" s="2">
        <v>4.3639537420903909E-4</v>
      </c>
      <c r="D284" s="2">
        <f t="shared" si="4"/>
        <v>5.9145349696880414E-4</v>
      </c>
      <c r="E284" s="3">
        <v>1.3279000000000001</v>
      </c>
      <c r="F284" t="s">
        <v>878</v>
      </c>
    </row>
    <row r="285" spans="1:6" x14ac:dyDescent="0.4">
      <c r="A285" t="e" vm="455">
        <v>#VALUE!</v>
      </c>
      <c r="B285" t="s">
        <v>858</v>
      </c>
      <c r="C285" s="2">
        <v>4.3639537420903909E-4</v>
      </c>
      <c r="D285" s="2">
        <f t="shared" si="4"/>
        <v>5.9145349696880414E-4</v>
      </c>
      <c r="E285" s="3">
        <v>1.1707000000000001</v>
      </c>
      <c r="F285" t="s">
        <v>878</v>
      </c>
    </row>
    <row r="286" spans="1:6" x14ac:dyDescent="0.4">
      <c r="A286" t="e" vm="456">
        <v>#VALUE!</v>
      </c>
      <c r="B286" t="s">
        <v>858</v>
      </c>
      <c r="C286" s="2">
        <v>4.3639537420903909E-4</v>
      </c>
      <c r="D286" s="2">
        <f t="shared" si="4"/>
        <v>5.9145349696880414E-4</v>
      </c>
      <c r="E286" s="3">
        <v>1.3808</v>
      </c>
      <c r="F286" t="s">
        <v>845</v>
      </c>
    </row>
    <row r="287" spans="1:6" x14ac:dyDescent="0.4">
      <c r="A287" t="e" vm="460">
        <v>#VALUE!</v>
      </c>
      <c r="B287" t="s">
        <v>858</v>
      </c>
      <c r="C287" s="2">
        <v>4.3639537420903909E-4</v>
      </c>
      <c r="D287" s="2">
        <f t="shared" si="4"/>
        <v>5.9145349696880414E-4</v>
      </c>
      <c r="E287" s="3">
        <v>0.42359999999999998</v>
      </c>
      <c r="F287" t="s">
        <v>878</v>
      </c>
    </row>
    <row r="288" spans="1:6" x14ac:dyDescent="0.4">
      <c r="A288" t="e" vm="466">
        <v>#VALUE!</v>
      </c>
      <c r="B288" t="s">
        <v>858</v>
      </c>
      <c r="C288" s="2">
        <v>4.3639537420903909E-4</v>
      </c>
      <c r="D288" s="2">
        <f t="shared" si="4"/>
        <v>5.9145349696880414E-4</v>
      </c>
      <c r="E288" s="3">
        <v>1.0174000000000001</v>
      </c>
      <c r="F288" t="s">
        <v>845</v>
      </c>
    </row>
    <row r="289" spans="1:6" x14ac:dyDescent="0.4">
      <c r="A289" t="e" vm="467">
        <v>#VALUE!</v>
      </c>
      <c r="B289" t="s">
        <v>858</v>
      </c>
      <c r="C289" s="2">
        <v>4.3639537420903909E-4</v>
      </c>
      <c r="D289" s="2">
        <f t="shared" si="4"/>
        <v>5.9145349696880414E-4</v>
      </c>
      <c r="E289" s="3">
        <v>1.4248000000000001</v>
      </c>
      <c r="F289" t="s">
        <v>845</v>
      </c>
    </row>
    <row r="290" spans="1:6" x14ac:dyDescent="0.4">
      <c r="A290" t="e" vm="468">
        <v>#VALUE!</v>
      </c>
      <c r="B290" t="s">
        <v>858</v>
      </c>
      <c r="C290" s="2">
        <v>4.3639537420903909E-4</v>
      </c>
      <c r="D290" s="2">
        <f t="shared" si="4"/>
        <v>5.9145349696880414E-4</v>
      </c>
      <c r="E290" s="3">
        <v>1.3182</v>
      </c>
      <c r="F290" t="s">
        <v>845</v>
      </c>
    </row>
    <row r="291" spans="1:6" x14ac:dyDescent="0.4">
      <c r="A291" t="e" vm="470">
        <v>#VALUE!</v>
      </c>
      <c r="B291" t="s">
        <v>858</v>
      </c>
      <c r="C291" s="2">
        <v>4.3639537420903909E-4</v>
      </c>
      <c r="D291" s="2">
        <f t="shared" si="4"/>
        <v>5.9145349696880414E-4</v>
      </c>
      <c r="E291" s="3">
        <v>2.1383000000000001</v>
      </c>
      <c r="F291" t="s">
        <v>878</v>
      </c>
    </row>
    <row r="292" spans="1:6" x14ac:dyDescent="0.4">
      <c r="A292" t="e" vm="471">
        <v>#VALUE!</v>
      </c>
      <c r="B292" t="s">
        <v>858</v>
      </c>
      <c r="C292" s="2">
        <v>4.3639537420903909E-4</v>
      </c>
      <c r="D292" s="2">
        <f t="shared" si="4"/>
        <v>5.9145349696880414E-4</v>
      </c>
      <c r="E292" s="3">
        <v>0.73670000000000002</v>
      </c>
      <c r="F292" t="s">
        <v>878</v>
      </c>
    </row>
    <row r="293" spans="1:6" x14ac:dyDescent="0.4">
      <c r="A293" t="e" vm="472">
        <v>#VALUE!</v>
      </c>
      <c r="B293" t="s">
        <v>858</v>
      </c>
      <c r="C293" s="2">
        <v>4.3639537420903909E-4</v>
      </c>
      <c r="D293" s="2">
        <f t="shared" si="4"/>
        <v>5.9145349696880414E-4</v>
      </c>
      <c r="E293" s="3">
        <v>1.0183</v>
      </c>
      <c r="F293" t="s">
        <v>878</v>
      </c>
    </row>
    <row r="294" spans="1:6" x14ac:dyDescent="0.4">
      <c r="A294" t="e" vm="476">
        <v>#VALUE!</v>
      </c>
      <c r="B294" t="s">
        <v>858</v>
      </c>
      <c r="C294" s="2">
        <v>4.3639537420903909E-4</v>
      </c>
      <c r="D294" s="2">
        <f t="shared" si="4"/>
        <v>5.9145349696880414E-4</v>
      </c>
      <c r="E294" s="3">
        <v>0.84189999999999998</v>
      </c>
      <c r="F294" t="s">
        <v>878</v>
      </c>
    </row>
    <row r="295" spans="1:6" x14ac:dyDescent="0.4">
      <c r="A295" t="e" vm="478">
        <v>#VALUE!</v>
      </c>
      <c r="B295" t="s">
        <v>858</v>
      </c>
      <c r="C295" s="2">
        <v>4.3639537420903909E-4</v>
      </c>
      <c r="D295" s="2">
        <f t="shared" si="4"/>
        <v>5.9145349696880414E-4</v>
      </c>
      <c r="E295" s="3">
        <v>0.82399999999999995</v>
      </c>
      <c r="F295" t="s">
        <v>845</v>
      </c>
    </row>
    <row r="296" spans="1:6" x14ac:dyDescent="0.4">
      <c r="A296" t="e" vm="479">
        <v>#VALUE!</v>
      </c>
      <c r="B296" t="s">
        <v>858</v>
      </c>
      <c r="C296" s="2">
        <v>4.3639537420903909E-4</v>
      </c>
      <c r="D296" s="2">
        <f t="shared" si="4"/>
        <v>5.9145349696880414E-4</v>
      </c>
      <c r="E296" s="3">
        <v>1.0451999999999999</v>
      </c>
      <c r="F296" t="s">
        <v>878</v>
      </c>
    </row>
    <row r="297" spans="1:6" x14ac:dyDescent="0.4">
      <c r="A297" t="e" vm="480">
        <v>#VALUE!</v>
      </c>
      <c r="B297" t="s">
        <v>858</v>
      </c>
      <c r="C297" s="2">
        <v>4.3639537420903909E-4</v>
      </c>
      <c r="D297" s="2">
        <f t="shared" si="4"/>
        <v>5.9145349696880414E-4</v>
      </c>
      <c r="E297" s="3">
        <v>1.2496</v>
      </c>
      <c r="F297" t="s">
        <v>878</v>
      </c>
    </row>
    <row r="298" spans="1:6" x14ac:dyDescent="0.4">
      <c r="A298" t="e" vm="481">
        <v>#VALUE!</v>
      </c>
      <c r="B298" t="s">
        <v>858</v>
      </c>
      <c r="C298" s="2">
        <v>4.3639537420903909E-4</v>
      </c>
      <c r="D298" s="2">
        <f t="shared" si="4"/>
        <v>5.9145349696880414E-4</v>
      </c>
      <c r="E298" s="3">
        <v>1.0368999999999999</v>
      </c>
      <c r="F298" t="s">
        <v>878</v>
      </c>
    </row>
    <row r="299" spans="1:6" x14ac:dyDescent="0.4">
      <c r="A299" t="e" vm="483">
        <v>#VALUE!</v>
      </c>
      <c r="B299" t="s">
        <v>855</v>
      </c>
      <c r="C299" s="2">
        <v>4.3639537420903909E-4</v>
      </c>
      <c r="D299" s="2">
        <f t="shared" si="4"/>
        <v>5.9145349696880414E-4</v>
      </c>
      <c r="E299" s="3">
        <v>0.80079999999999996</v>
      </c>
      <c r="F299" t="s">
        <v>878</v>
      </c>
    </row>
    <row r="300" spans="1:6" x14ac:dyDescent="0.4">
      <c r="A300" t="e" vm="484">
        <v>#VALUE!</v>
      </c>
      <c r="B300" t="s">
        <v>858</v>
      </c>
      <c r="C300" s="2">
        <v>4.3639537420903909E-4</v>
      </c>
      <c r="D300" s="2">
        <f t="shared" si="4"/>
        <v>5.9145349696880414E-4</v>
      </c>
      <c r="E300" s="3">
        <v>0.6583</v>
      </c>
      <c r="F300" t="s">
        <v>878</v>
      </c>
    </row>
    <row r="301" spans="1:6" x14ac:dyDescent="0.4">
      <c r="A301" t="e" vm="487">
        <v>#VALUE!</v>
      </c>
      <c r="B301" t="s">
        <v>858</v>
      </c>
      <c r="C301" s="2">
        <v>4.3639537420903909E-4</v>
      </c>
      <c r="D301" s="2">
        <f t="shared" si="4"/>
        <v>5.9145349696880414E-4</v>
      </c>
      <c r="E301" s="3">
        <v>0.64080000000000004</v>
      </c>
      <c r="F301" t="s">
        <v>845</v>
      </c>
    </row>
    <row r="302" spans="1:6" x14ac:dyDescent="0.4">
      <c r="A302" t="e" vm="488">
        <v>#VALUE!</v>
      </c>
      <c r="B302" t="s">
        <v>858</v>
      </c>
      <c r="C302" s="2">
        <v>4.3639537420903909E-4</v>
      </c>
      <c r="D302" s="2">
        <f t="shared" si="4"/>
        <v>5.9145349696880414E-4</v>
      </c>
      <c r="E302" s="3">
        <v>0.82310000000000005</v>
      </c>
      <c r="F302" t="s">
        <v>845</v>
      </c>
    </row>
    <row r="303" spans="1:6" x14ac:dyDescent="0.4">
      <c r="A303" t="e" vm="489">
        <v>#VALUE!</v>
      </c>
      <c r="B303" t="s">
        <v>858</v>
      </c>
      <c r="C303" s="2">
        <v>4.3639537420903909E-4</v>
      </c>
      <c r="D303" s="2">
        <f t="shared" si="4"/>
        <v>5.9145349696880414E-4</v>
      </c>
      <c r="E303" s="3">
        <v>0.6744</v>
      </c>
      <c r="F303" t="s">
        <v>878</v>
      </c>
    </row>
    <row r="304" spans="1:6" x14ac:dyDescent="0.4">
      <c r="A304" t="e" vm="493">
        <v>#VALUE!</v>
      </c>
      <c r="B304" t="s">
        <v>858</v>
      </c>
      <c r="C304" s="2">
        <v>4.3639537420903909E-4</v>
      </c>
      <c r="D304" s="2">
        <f t="shared" si="4"/>
        <v>5.9145349696880414E-4</v>
      </c>
      <c r="E304" s="3">
        <v>1.8595999999999999</v>
      </c>
      <c r="F304" t="s">
        <v>878</v>
      </c>
    </row>
    <row r="305" spans="1:6" x14ac:dyDescent="0.4">
      <c r="A305" t="e" vm="494">
        <v>#VALUE!</v>
      </c>
      <c r="B305" t="s">
        <v>858</v>
      </c>
      <c r="C305" s="2">
        <v>4.3639537420903909E-4</v>
      </c>
      <c r="D305" s="2">
        <f t="shared" si="4"/>
        <v>5.9145349696880414E-4</v>
      </c>
      <c r="E305" s="3">
        <v>2.1536</v>
      </c>
      <c r="F305" t="s">
        <v>878</v>
      </c>
    </row>
    <row r="306" spans="1:6" x14ac:dyDescent="0.4">
      <c r="A306" t="e" vm="495">
        <v>#VALUE!</v>
      </c>
      <c r="B306" t="s">
        <v>858</v>
      </c>
      <c r="C306" s="2">
        <v>4.3639537420903909E-4</v>
      </c>
      <c r="D306" s="2">
        <f t="shared" si="4"/>
        <v>5.9145349696880414E-4</v>
      </c>
      <c r="E306" s="3">
        <v>0.83</v>
      </c>
      <c r="F306" t="s">
        <v>878</v>
      </c>
    </row>
    <row r="307" spans="1:6" x14ac:dyDescent="0.4">
      <c r="A307" t="e" vm="497">
        <v>#VALUE!</v>
      </c>
      <c r="B307" t="s">
        <v>858</v>
      </c>
      <c r="C307" s="2">
        <v>4.3639537420903909E-4</v>
      </c>
      <c r="D307" s="2">
        <f t="shared" si="4"/>
        <v>5.9145349696880414E-4</v>
      </c>
      <c r="E307" s="3">
        <v>1.5188999999999999</v>
      </c>
      <c r="F307" t="s">
        <v>845</v>
      </c>
    </row>
    <row r="308" spans="1:6" x14ac:dyDescent="0.4">
      <c r="A308" t="e" vm="498">
        <v>#VALUE!</v>
      </c>
      <c r="B308" t="s">
        <v>858</v>
      </c>
      <c r="C308" s="2">
        <v>4.3639537420903909E-4</v>
      </c>
      <c r="D308" s="2">
        <f t="shared" si="4"/>
        <v>5.9145349696880414E-4</v>
      </c>
      <c r="E308" s="3">
        <v>0.60009999999999997</v>
      </c>
      <c r="F308" t="s">
        <v>878</v>
      </c>
    </row>
    <row r="309" spans="1:6" x14ac:dyDescent="0.4">
      <c r="A309" t="e" vm="499">
        <v>#VALUE!</v>
      </c>
      <c r="B309" t="s">
        <v>858</v>
      </c>
      <c r="C309" s="2">
        <v>4.3639537420903909E-4</v>
      </c>
      <c r="D309" s="2">
        <f t="shared" si="4"/>
        <v>5.9145349696880414E-4</v>
      </c>
      <c r="E309" s="3">
        <v>0.77010000000000001</v>
      </c>
      <c r="F309" t="s">
        <v>878</v>
      </c>
    </row>
    <row r="310" spans="1:6" x14ac:dyDescent="0.4">
      <c r="A310" t="e" vm="504">
        <v>#VALUE!</v>
      </c>
      <c r="B310" t="s">
        <v>858</v>
      </c>
      <c r="C310" s="2">
        <v>4.3639537420903909E-4</v>
      </c>
      <c r="D310" s="2">
        <f t="shared" si="4"/>
        <v>5.9145349696880414E-4</v>
      </c>
      <c r="E310" s="3">
        <v>1.0257000000000001</v>
      </c>
      <c r="F310" t="s">
        <v>878</v>
      </c>
    </row>
    <row r="311" spans="1:6" x14ac:dyDescent="0.4">
      <c r="A311" t="e" vm="505">
        <v>#VALUE!</v>
      </c>
      <c r="B311" t="s">
        <v>858</v>
      </c>
      <c r="C311" s="2">
        <v>4.3639537420903909E-4</v>
      </c>
      <c r="D311" s="2">
        <f t="shared" si="4"/>
        <v>5.9145349696880414E-4</v>
      </c>
      <c r="E311" s="3">
        <v>1.5749</v>
      </c>
      <c r="F311" t="s">
        <v>878</v>
      </c>
    </row>
    <row r="312" spans="1:6" x14ac:dyDescent="0.4">
      <c r="A312" t="e" vm="508">
        <v>#VALUE!</v>
      </c>
      <c r="B312" t="s">
        <v>858</v>
      </c>
      <c r="C312" s="2">
        <v>4.3639537420903909E-4</v>
      </c>
      <c r="D312" s="2">
        <f t="shared" si="4"/>
        <v>5.9145349696880414E-4</v>
      </c>
      <c r="E312" s="3">
        <v>0.51719999999999999</v>
      </c>
      <c r="F312" t="s">
        <v>878</v>
      </c>
    </row>
    <row r="313" spans="1:6" x14ac:dyDescent="0.4">
      <c r="A313" t="e" vm="509">
        <v>#VALUE!</v>
      </c>
      <c r="B313" t="s">
        <v>858</v>
      </c>
      <c r="C313" s="2">
        <v>4.3639537420903909E-4</v>
      </c>
      <c r="D313" s="2">
        <f t="shared" si="4"/>
        <v>5.9145349696880414E-4</v>
      </c>
      <c r="E313" s="3">
        <v>1.4527000000000001</v>
      </c>
      <c r="F313" t="s">
        <v>878</v>
      </c>
    </row>
    <row r="314" spans="1:6" x14ac:dyDescent="0.4">
      <c r="A314" t="e" vm="513">
        <v>#VALUE!</v>
      </c>
      <c r="B314" t="s">
        <v>858</v>
      </c>
      <c r="C314" s="2">
        <v>4.3639537420903909E-4</v>
      </c>
      <c r="D314" s="2">
        <f t="shared" si="4"/>
        <v>5.9145349696880414E-4</v>
      </c>
      <c r="E314" s="3">
        <v>1.4359</v>
      </c>
      <c r="F314" t="s">
        <v>845</v>
      </c>
    </row>
    <row r="315" spans="1:6" x14ac:dyDescent="0.4">
      <c r="A315" t="e" vm="514">
        <v>#VALUE!</v>
      </c>
      <c r="B315" t="s">
        <v>858</v>
      </c>
      <c r="C315" s="2">
        <v>4.3639537420903909E-4</v>
      </c>
      <c r="D315" s="2">
        <f t="shared" si="4"/>
        <v>5.9145349696880414E-4</v>
      </c>
      <c r="E315" s="3">
        <v>0.93559999999999999</v>
      </c>
      <c r="F315" t="s">
        <v>878</v>
      </c>
    </row>
    <row r="316" spans="1:6" x14ac:dyDescent="0.4">
      <c r="A316" t="e" vm="515">
        <v>#VALUE!</v>
      </c>
      <c r="B316" t="s">
        <v>858</v>
      </c>
      <c r="C316" s="2">
        <v>4.3639537420903909E-4</v>
      </c>
      <c r="D316" s="2">
        <f t="shared" si="4"/>
        <v>5.9145349696880414E-4</v>
      </c>
      <c r="E316" s="3">
        <v>0.2979</v>
      </c>
      <c r="F316" t="s">
        <v>845</v>
      </c>
    </row>
    <row r="317" spans="1:6" x14ac:dyDescent="0.4">
      <c r="A317" t="e" vm="516">
        <v>#VALUE!</v>
      </c>
      <c r="B317" t="s">
        <v>858</v>
      </c>
      <c r="C317" s="2">
        <v>4.3639537420903909E-4</v>
      </c>
      <c r="D317" s="2">
        <f t="shared" si="4"/>
        <v>5.9145349696880414E-4</v>
      </c>
      <c r="E317" s="3">
        <v>0.94979999999999998</v>
      </c>
      <c r="F317" t="s">
        <v>878</v>
      </c>
    </row>
    <row r="318" spans="1:6" x14ac:dyDescent="0.4">
      <c r="A318" t="e" vm="517">
        <v>#VALUE!</v>
      </c>
      <c r="B318" t="s">
        <v>858</v>
      </c>
      <c r="C318" s="2">
        <v>4.3639537420903909E-4</v>
      </c>
      <c r="D318" s="2">
        <f t="shared" si="4"/>
        <v>5.9145349696880414E-4</v>
      </c>
      <c r="E318" s="3">
        <v>0.66600000000000004</v>
      </c>
      <c r="F318" t="s">
        <v>878</v>
      </c>
    </row>
    <row r="319" spans="1:6" x14ac:dyDescent="0.4">
      <c r="A319" t="e" vm="518">
        <v>#VALUE!</v>
      </c>
      <c r="B319" t="s">
        <v>858</v>
      </c>
      <c r="C319" s="2">
        <v>4.3639537420903909E-4</v>
      </c>
      <c r="D319" s="2">
        <f t="shared" si="4"/>
        <v>5.9145349696880414E-4</v>
      </c>
      <c r="E319" s="3">
        <v>1.6054999999999999</v>
      </c>
      <c r="F319" t="s">
        <v>878</v>
      </c>
    </row>
    <row r="320" spans="1:6" x14ac:dyDescent="0.4">
      <c r="A320" t="e" vm="520">
        <v>#VALUE!</v>
      </c>
      <c r="B320" t="s">
        <v>858</v>
      </c>
      <c r="C320" s="2">
        <v>4.3639537420903909E-4</v>
      </c>
      <c r="D320" s="2">
        <f t="shared" si="4"/>
        <v>5.9145349696880414E-4</v>
      </c>
      <c r="E320" s="3">
        <v>1.0501</v>
      </c>
      <c r="F320" t="s">
        <v>878</v>
      </c>
    </row>
    <row r="321" spans="1:6" x14ac:dyDescent="0.4">
      <c r="A321" t="e" vm="521">
        <v>#VALUE!</v>
      </c>
      <c r="B321" t="s">
        <v>858</v>
      </c>
      <c r="C321" s="2">
        <v>4.3639537420903909E-4</v>
      </c>
      <c r="D321" s="2">
        <f t="shared" si="4"/>
        <v>5.9145349696880414E-4</v>
      </c>
      <c r="E321" s="3">
        <v>1.4793000000000001</v>
      </c>
      <c r="F321" t="s">
        <v>878</v>
      </c>
    </row>
    <row r="322" spans="1:6" x14ac:dyDescent="0.4">
      <c r="A322" t="e" vm="523">
        <v>#VALUE!</v>
      </c>
      <c r="B322" t="s">
        <v>858</v>
      </c>
      <c r="C322" s="2">
        <v>4.3639537420903909E-4</v>
      </c>
      <c r="D322" s="2">
        <f t="shared" si="4"/>
        <v>5.9145349696880414E-4</v>
      </c>
      <c r="E322" s="3">
        <v>0.95099999999999996</v>
      </c>
      <c r="F322" t="s">
        <v>878</v>
      </c>
    </row>
    <row r="323" spans="1:6" x14ac:dyDescent="0.4">
      <c r="A323" t="e" vm="527">
        <v>#VALUE!</v>
      </c>
      <c r="B323" t="s">
        <v>858</v>
      </c>
      <c r="C323" s="2">
        <v>4.3639537420903909E-4</v>
      </c>
      <c r="D323" s="2">
        <f t="shared" si="4"/>
        <v>5.9145349696880414E-4</v>
      </c>
      <c r="E323" s="3">
        <v>0.93469999999999998</v>
      </c>
      <c r="F323" t="s">
        <v>878</v>
      </c>
    </row>
    <row r="324" spans="1:6" x14ac:dyDescent="0.4">
      <c r="A324" t="e" vm="529">
        <v>#VALUE!</v>
      </c>
      <c r="B324" t="s">
        <v>858</v>
      </c>
      <c r="C324" s="2">
        <v>4.3639537420903909E-4</v>
      </c>
      <c r="D324" s="2">
        <f t="shared" ref="D324:D387" si="5">C324/$C$1</f>
        <v>5.9145349696880414E-4</v>
      </c>
      <c r="E324" s="3">
        <v>0.874</v>
      </c>
      <c r="F324" t="s">
        <v>878</v>
      </c>
    </row>
    <row r="325" spans="1:6" x14ac:dyDescent="0.4">
      <c r="A325" t="e" vm="532">
        <v>#VALUE!</v>
      </c>
      <c r="B325" t="s">
        <v>858</v>
      </c>
      <c r="C325" s="2">
        <v>4.3639537420903909E-4</v>
      </c>
      <c r="D325" s="2">
        <f t="shared" si="5"/>
        <v>5.9145349696880414E-4</v>
      </c>
      <c r="E325" s="3">
        <v>1.0428999999999999</v>
      </c>
      <c r="F325" t="s">
        <v>878</v>
      </c>
    </row>
    <row r="326" spans="1:6" x14ac:dyDescent="0.4">
      <c r="A326" t="e" vm="533">
        <v>#VALUE!</v>
      </c>
      <c r="B326" t="s">
        <v>858</v>
      </c>
      <c r="C326" s="2">
        <v>4.3639537420903909E-4</v>
      </c>
      <c r="D326" s="2">
        <f t="shared" si="5"/>
        <v>5.9145349696880414E-4</v>
      </c>
      <c r="E326" s="3">
        <v>0.97829999999999995</v>
      </c>
      <c r="F326" t="s">
        <v>878</v>
      </c>
    </row>
    <row r="327" spans="1:6" x14ac:dyDescent="0.4">
      <c r="A327" t="e" vm="536">
        <v>#VALUE!</v>
      </c>
      <c r="B327" t="s">
        <v>858</v>
      </c>
      <c r="C327" s="2">
        <v>4.3639537420903909E-4</v>
      </c>
      <c r="D327" s="2">
        <f t="shared" si="5"/>
        <v>5.9145349696880414E-4</v>
      </c>
      <c r="E327" s="3">
        <v>0.86170000000000002</v>
      </c>
      <c r="F327" t="s">
        <v>845</v>
      </c>
    </row>
    <row r="328" spans="1:6" x14ac:dyDescent="0.4">
      <c r="A328" t="e" vm="541">
        <v>#VALUE!</v>
      </c>
      <c r="B328" t="s">
        <v>858</v>
      </c>
      <c r="C328" s="2">
        <v>3.2729653065677924E-4</v>
      </c>
      <c r="D328" s="2">
        <f t="shared" si="5"/>
        <v>4.4359012272660297E-4</v>
      </c>
      <c r="E328" s="3">
        <v>1.2637</v>
      </c>
      <c r="F328" t="s">
        <v>845</v>
      </c>
    </row>
    <row r="329" spans="1:6" x14ac:dyDescent="0.4">
      <c r="A329" t="e" vm="542">
        <v>#VALUE!</v>
      </c>
      <c r="B329" t="s">
        <v>858</v>
      </c>
      <c r="C329" s="2">
        <v>3.2729653065677924E-4</v>
      </c>
      <c r="D329" s="2">
        <f t="shared" si="5"/>
        <v>4.4359012272660297E-4</v>
      </c>
      <c r="E329" s="3">
        <v>0.2021</v>
      </c>
      <c r="F329" t="s">
        <v>878</v>
      </c>
    </row>
    <row r="330" spans="1:6" x14ac:dyDescent="0.4">
      <c r="A330" t="e" vm="543">
        <v>#VALUE!</v>
      </c>
      <c r="B330" t="s">
        <v>858</v>
      </c>
      <c r="C330" s="2">
        <v>3.2729653065677924E-4</v>
      </c>
      <c r="D330" s="2">
        <f t="shared" si="5"/>
        <v>4.4359012272660297E-4</v>
      </c>
      <c r="E330" s="3">
        <v>0.86550000000000005</v>
      </c>
      <c r="F330" t="s">
        <v>878</v>
      </c>
    </row>
    <row r="331" spans="1:6" x14ac:dyDescent="0.4">
      <c r="A331" t="e" vm="544">
        <v>#VALUE!</v>
      </c>
      <c r="B331" t="s">
        <v>858</v>
      </c>
      <c r="C331" s="2">
        <v>3.2729653065677924E-4</v>
      </c>
      <c r="D331" s="2">
        <f t="shared" si="5"/>
        <v>4.4359012272660297E-4</v>
      </c>
      <c r="E331" s="3">
        <v>1.0637000000000001</v>
      </c>
      <c r="F331" t="s">
        <v>878</v>
      </c>
    </row>
    <row r="332" spans="1:6" x14ac:dyDescent="0.4">
      <c r="A332" t="e" vm="545">
        <v>#VALUE!</v>
      </c>
      <c r="B332" t="s">
        <v>858</v>
      </c>
      <c r="C332" s="2">
        <v>3.2729653065677924E-4</v>
      </c>
      <c r="D332" s="2">
        <f t="shared" si="5"/>
        <v>4.4359012272660297E-4</v>
      </c>
      <c r="E332" s="3">
        <v>1.1422000000000001</v>
      </c>
      <c r="F332" t="s">
        <v>878</v>
      </c>
    </row>
    <row r="333" spans="1:6" x14ac:dyDescent="0.4">
      <c r="A333" t="e" vm="546">
        <v>#VALUE!</v>
      </c>
      <c r="B333" t="s">
        <v>858</v>
      </c>
      <c r="C333" s="2">
        <v>3.2729653065677924E-4</v>
      </c>
      <c r="D333" s="2">
        <f t="shared" si="5"/>
        <v>4.4359012272660297E-4</v>
      </c>
      <c r="E333" s="3">
        <v>0.74029999999999996</v>
      </c>
      <c r="F333" t="s">
        <v>878</v>
      </c>
    </row>
    <row r="334" spans="1:6" x14ac:dyDescent="0.4">
      <c r="A334" t="e" vm="552">
        <v>#VALUE!</v>
      </c>
      <c r="B334" t="s">
        <v>858</v>
      </c>
      <c r="C334" s="2">
        <v>3.2729653065677924E-4</v>
      </c>
      <c r="D334" s="2">
        <f t="shared" si="5"/>
        <v>4.4359012272660297E-4</v>
      </c>
      <c r="E334" s="3">
        <v>2.2252000000000001</v>
      </c>
      <c r="F334" t="s">
        <v>878</v>
      </c>
    </row>
    <row r="335" spans="1:6" x14ac:dyDescent="0.4">
      <c r="A335" t="e" vm="553">
        <v>#VALUE!</v>
      </c>
      <c r="B335" t="s">
        <v>851</v>
      </c>
      <c r="C335" s="2">
        <v>3.2729653065677924E-4</v>
      </c>
      <c r="D335" s="2">
        <f t="shared" si="5"/>
        <v>4.4359012272660297E-4</v>
      </c>
      <c r="E335" s="3">
        <v>0.65949999999999998</v>
      </c>
      <c r="F335" t="s">
        <v>845</v>
      </c>
    </row>
    <row r="336" spans="1:6" x14ac:dyDescent="0.4">
      <c r="A336" t="e" vm="554">
        <v>#VALUE!</v>
      </c>
      <c r="B336" t="s">
        <v>858</v>
      </c>
      <c r="C336" s="2">
        <v>3.2729653065677924E-4</v>
      </c>
      <c r="D336" s="2">
        <f t="shared" si="5"/>
        <v>4.4359012272660297E-4</v>
      </c>
      <c r="E336" s="3">
        <v>1.1942999999999999</v>
      </c>
      <c r="F336" t="s">
        <v>878</v>
      </c>
    </row>
    <row r="337" spans="1:6" x14ac:dyDescent="0.4">
      <c r="A337" t="e" vm="555">
        <v>#VALUE!</v>
      </c>
      <c r="B337" t="s">
        <v>858</v>
      </c>
      <c r="C337" s="2">
        <v>3.2729653065677924E-4</v>
      </c>
      <c r="D337" s="2">
        <f t="shared" si="5"/>
        <v>4.4359012272660297E-4</v>
      </c>
      <c r="E337" s="3">
        <v>0.94640000000000002</v>
      </c>
      <c r="F337" t="s">
        <v>845</v>
      </c>
    </row>
    <row r="338" spans="1:6" x14ac:dyDescent="0.4">
      <c r="A338" t="e" vm="556">
        <v>#VALUE!</v>
      </c>
      <c r="B338" t="s">
        <v>858</v>
      </c>
      <c r="C338" s="2">
        <v>3.2729653065677924E-4</v>
      </c>
      <c r="D338" s="2">
        <f t="shared" si="5"/>
        <v>4.4359012272660297E-4</v>
      </c>
      <c r="E338" s="3">
        <v>0.96060000000000001</v>
      </c>
      <c r="F338" t="s">
        <v>878</v>
      </c>
    </row>
    <row r="339" spans="1:6" x14ac:dyDescent="0.4">
      <c r="A339" t="e" vm="558">
        <v>#VALUE!</v>
      </c>
      <c r="B339" t="s">
        <v>858</v>
      </c>
      <c r="C339" s="2">
        <v>3.2729653065677924E-4</v>
      </c>
      <c r="D339" s="2">
        <f t="shared" si="5"/>
        <v>4.4359012272660297E-4</v>
      </c>
      <c r="E339" s="3">
        <v>0.97889999999999999</v>
      </c>
      <c r="F339" t="s">
        <v>878</v>
      </c>
    </row>
    <row r="340" spans="1:6" x14ac:dyDescent="0.4">
      <c r="A340" t="e" vm="559">
        <v>#VALUE!</v>
      </c>
      <c r="B340" t="s">
        <v>858</v>
      </c>
      <c r="C340" s="2">
        <v>3.2729653065677924E-4</v>
      </c>
      <c r="D340" s="2">
        <f t="shared" si="5"/>
        <v>4.4359012272660297E-4</v>
      </c>
      <c r="E340" s="3">
        <v>0.4617</v>
      </c>
      <c r="F340" t="s">
        <v>878</v>
      </c>
    </row>
    <row r="341" spans="1:6" x14ac:dyDescent="0.4">
      <c r="A341" t="e" vm="560">
        <v>#VALUE!</v>
      </c>
      <c r="B341" t="s">
        <v>858</v>
      </c>
      <c r="C341" s="2">
        <v>3.2729653065677924E-4</v>
      </c>
      <c r="D341" s="2">
        <f t="shared" si="5"/>
        <v>4.4359012272660297E-4</v>
      </c>
      <c r="E341" s="3">
        <v>0.81289999999999996</v>
      </c>
      <c r="F341" t="s">
        <v>878</v>
      </c>
    </row>
    <row r="342" spans="1:6" x14ac:dyDescent="0.4">
      <c r="A342" t="e" vm="124">
        <v>#VALUE!</v>
      </c>
      <c r="B342" t="s">
        <v>858</v>
      </c>
      <c r="C342" s="2">
        <v>3.2729653065677924E-4</v>
      </c>
      <c r="D342" s="2">
        <f t="shared" si="5"/>
        <v>4.4359012272660297E-4</v>
      </c>
      <c r="E342" s="3">
        <v>0.89959999999999996</v>
      </c>
      <c r="F342" t="s">
        <v>878</v>
      </c>
    </row>
    <row r="343" spans="1:6" x14ac:dyDescent="0.4">
      <c r="A343" t="e" vm="561">
        <v>#VALUE!</v>
      </c>
      <c r="B343" t="s">
        <v>858</v>
      </c>
      <c r="C343" s="2">
        <v>3.2729653065677924E-4</v>
      </c>
      <c r="D343" s="2">
        <f t="shared" si="5"/>
        <v>4.4359012272660297E-4</v>
      </c>
      <c r="E343" s="3">
        <v>1.2998000000000001</v>
      </c>
      <c r="F343" t="s">
        <v>878</v>
      </c>
    </row>
    <row r="344" spans="1:6" x14ac:dyDescent="0.4">
      <c r="A344" t="e" vm="562">
        <v>#VALUE!</v>
      </c>
      <c r="B344" t="s">
        <v>858</v>
      </c>
      <c r="C344" s="2">
        <v>3.2729653065677924E-4</v>
      </c>
      <c r="D344" s="2">
        <f t="shared" si="5"/>
        <v>4.4359012272660297E-4</v>
      </c>
      <c r="E344" s="3">
        <v>0.48230000000000001</v>
      </c>
      <c r="F344" t="s">
        <v>878</v>
      </c>
    </row>
    <row r="345" spans="1:6" x14ac:dyDescent="0.4">
      <c r="A345" t="e" vm="563">
        <v>#VALUE!</v>
      </c>
      <c r="B345" t="s">
        <v>858</v>
      </c>
      <c r="C345" s="2">
        <v>3.2729653065677924E-4</v>
      </c>
      <c r="D345" s="2">
        <f t="shared" si="5"/>
        <v>4.4359012272660297E-4</v>
      </c>
      <c r="E345" s="3">
        <v>1.0029999999999999</v>
      </c>
      <c r="F345" t="s">
        <v>878</v>
      </c>
    </row>
    <row r="346" spans="1:6" x14ac:dyDescent="0.4">
      <c r="A346" t="e" vm="564">
        <v>#VALUE!</v>
      </c>
      <c r="B346" t="s">
        <v>858</v>
      </c>
      <c r="C346" s="2">
        <v>3.2729653065677924E-4</v>
      </c>
      <c r="D346" s="2">
        <f t="shared" si="5"/>
        <v>4.4359012272660297E-4</v>
      </c>
      <c r="E346" s="3">
        <v>1.5011000000000001</v>
      </c>
      <c r="F346" t="s">
        <v>878</v>
      </c>
    </row>
    <row r="347" spans="1:6" x14ac:dyDescent="0.4">
      <c r="A347" t="e" vm="568">
        <v>#VALUE!</v>
      </c>
      <c r="B347" t="s">
        <v>858</v>
      </c>
      <c r="C347" s="2">
        <v>3.2729653065677924E-4</v>
      </c>
      <c r="D347" s="2">
        <f t="shared" si="5"/>
        <v>4.4359012272660297E-4</v>
      </c>
      <c r="E347" s="3">
        <v>0.97509999999999997</v>
      </c>
      <c r="F347" t="s">
        <v>878</v>
      </c>
    </row>
    <row r="348" spans="1:6" x14ac:dyDescent="0.4">
      <c r="A348" t="e" vm="570">
        <v>#VALUE!</v>
      </c>
      <c r="B348" t="s">
        <v>858</v>
      </c>
      <c r="C348" s="2">
        <v>3.2729653065677924E-4</v>
      </c>
      <c r="D348" s="2">
        <f t="shared" si="5"/>
        <v>4.4359012272660297E-4</v>
      </c>
      <c r="E348" s="3">
        <v>2.1019999999999999</v>
      </c>
      <c r="F348" t="s">
        <v>878</v>
      </c>
    </row>
    <row r="349" spans="1:6" x14ac:dyDescent="0.4">
      <c r="A349" t="e" vm="572">
        <v>#VALUE!</v>
      </c>
      <c r="B349" t="s">
        <v>858</v>
      </c>
      <c r="C349" s="2">
        <v>3.2729653065677924E-4</v>
      </c>
      <c r="D349" s="2">
        <f t="shared" si="5"/>
        <v>4.4359012272660297E-4</v>
      </c>
      <c r="E349" s="3">
        <v>1.6577</v>
      </c>
      <c r="F349" t="s">
        <v>845</v>
      </c>
    </row>
    <row r="350" spans="1:6" x14ac:dyDescent="0.4">
      <c r="A350" t="e" vm="573">
        <v>#VALUE!</v>
      </c>
      <c r="B350" t="s">
        <v>858</v>
      </c>
      <c r="C350" s="2">
        <v>3.2729653065677924E-4</v>
      </c>
      <c r="D350" s="2">
        <f t="shared" si="5"/>
        <v>4.4359012272660297E-4</v>
      </c>
      <c r="E350" s="3">
        <v>0.33289999999999997</v>
      </c>
      <c r="F350" t="s">
        <v>845</v>
      </c>
    </row>
    <row r="351" spans="1:6" x14ac:dyDescent="0.4">
      <c r="A351" t="e" vm="574">
        <v>#VALUE!</v>
      </c>
      <c r="B351" t="s">
        <v>858</v>
      </c>
      <c r="C351" s="2">
        <v>3.2729653065677924E-4</v>
      </c>
      <c r="D351" s="2">
        <f t="shared" si="5"/>
        <v>4.4359012272660297E-4</v>
      </c>
      <c r="E351" s="3">
        <v>1.2411000000000001</v>
      </c>
      <c r="F351" t="s">
        <v>845</v>
      </c>
    </row>
    <row r="352" spans="1:6" x14ac:dyDescent="0.4">
      <c r="A352" t="e" vm="575">
        <v>#VALUE!</v>
      </c>
      <c r="B352" t="s">
        <v>858</v>
      </c>
      <c r="C352" s="2">
        <v>3.2729653065677924E-4</v>
      </c>
      <c r="D352" s="2">
        <f t="shared" si="5"/>
        <v>4.4359012272660297E-4</v>
      </c>
      <c r="E352" s="3">
        <v>0.62529999999999997</v>
      </c>
      <c r="F352" t="s">
        <v>878</v>
      </c>
    </row>
    <row r="353" spans="1:6" x14ac:dyDescent="0.4">
      <c r="A353" t="e" vm="576">
        <v>#VALUE!</v>
      </c>
      <c r="B353" t="s">
        <v>858</v>
      </c>
      <c r="C353" s="2">
        <v>3.2729653065677924E-4</v>
      </c>
      <c r="D353" s="2">
        <f t="shared" si="5"/>
        <v>4.4359012272660297E-4</v>
      </c>
      <c r="E353" s="3">
        <v>1.0295000000000001</v>
      </c>
      <c r="F353" t="s">
        <v>878</v>
      </c>
    </row>
    <row r="354" spans="1:6" x14ac:dyDescent="0.4">
      <c r="A354" t="e" vm="577">
        <v>#VALUE!</v>
      </c>
      <c r="B354" t="s">
        <v>858</v>
      </c>
      <c r="C354" s="2">
        <v>3.2729653065677924E-4</v>
      </c>
      <c r="D354" s="2">
        <f t="shared" si="5"/>
        <v>4.4359012272660297E-4</v>
      </c>
      <c r="E354" s="3">
        <v>1.2923</v>
      </c>
      <c r="F354" t="s">
        <v>878</v>
      </c>
    </row>
    <row r="355" spans="1:6" x14ac:dyDescent="0.4">
      <c r="A355" t="e" vm="580">
        <v>#VALUE!</v>
      </c>
      <c r="B355" t="s">
        <v>858</v>
      </c>
      <c r="C355" s="2">
        <v>3.2729653065677924E-4</v>
      </c>
      <c r="D355" s="2">
        <f t="shared" si="5"/>
        <v>4.4359012272660297E-4</v>
      </c>
      <c r="E355" s="3">
        <v>0.68110000000000004</v>
      </c>
      <c r="F355" t="s">
        <v>845</v>
      </c>
    </row>
    <row r="356" spans="1:6" x14ac:dyDescent="0.4">
      <c r="A356" t="e" vm="581">
        <v>#VALUE!</v>
      </c>
      <c r="B356" t="s">
        <v>858</v>
      </c>
      <c r="C356" s="2">
        <v>3.2729653065677924E-4</v>
      </c>
      <c r="D356" s="2">
        <f t="shared" si="5"/>
        <v>4.4359012272660297E-4</v>
      </c>
      <c r="E356" s="3">
        <v>0.96389999999999998</v>
      </c>
      <c r="F356" t="s">
        <v>878</v>
      </c>
    </row>
    <row r="357" spans="1:6" x14ac:dyDescent="0.4">
      <c r="A357" t="e" vm="582">
        <v>#VALUE!</v>
      </c>
      <c r="B357" t="s">
        <v>858</v>
      </c>
      <c r="C357" s="2">
        <v>3.2729653065677924E-4</v>
      </c>
      <c r="D357" s="2">
        <f t="shared" si="5"/>
        <v>4.4359012272660297E-4</v>
      </c>
      <c r="E357" s="3">
        <v>1.4220999999999999</v>
      </c>
      <c r="F357" t="s">
        <v>845</v>
      </c>
    </row>
    <row r="358" spans="1:6" x14ac:dyDescent="0.4">
      <c r="A358" t="e" vm="583">
        <v>#VALUE!</v>
      </c>
      <c r="B358" t="s">
        <v>858</v>
      </c>
      <c r="C358" s="2">
        <v>3.2729653065677924E-4</v>
      </c>
      <c r="D358" s="2">
        <f t="shared" si="5"/>
        <v>4.4359012272660297E-4</v>
      </c>
      <c r="E358" s="3">
        <v>1.137</v>
      </c>
      <c r="F358" t="s">
        <v>878</v>
      </c>
    </row>
    <row r="359" spans="1:6" x14ac:dyDescent="0.4">
      <c r="A359" t="e" vm="584">
        <v>#VALUE!</v>
      </c>
      <c r="B359" t="s">
        <v>858</v>
      </c>
      <c r="C359" s="2">
        <v>3.2729653065677924E-4</v>
      </c>
      <c r="D359" s="2">
        <f t="shared" si="5"/>
        <v>4.4359012272660297E-4</v>
      </c>
      <c r="E359" s="3">
        <v>0.78100000000000003</v>
      </c>
      <c r="F359" t="s">
        <v>878</v>
      </c>
    </row>
    <row r="360" spans="1:6" x14ac:dyDescent="0.4">
      <c r="A360" t="e" vm="585">
        <v>#VALUE!</v>
      </c>
      <c r="B360" t="s">
        <v>858</v>
      </c>
      <c r="C360" s="2">
        <v>3.2729653065677924E-4</v>
      </c>
      <c r="D360" s="2">
        <f t="shared" si="5"/>
        <v>4.4359012272660297E-4</v>
      </c>
      <c r="E360" s="3">
        <v>1.2786999999999999</v>
      </c>
      <c r="F360" t="s">
        <v>878</v>
      </c>
    </row>
    <row r="361" spans="1:6" x14ac:dyDescent="0.4">
      <c r="A361" t="e" vm="586">
        <v>#VALUE!</v>
      </c>
      <c r="B361" t="s">
        <v>858</v>
      </c>
      <c r="C361" s="2">
        <v>3.2729653065677924E-4</v>
      </c>
      <c r="D361" s="2">
        <f t="shared" si="5"/>
        <v>4.4359012272660297E-4</v>
      </c>
      <c r="E361" s="3">
        <v>1.0449999999999999</v>
      </c>
      <c r="F361" t="s">
        <v>845</v>
      </c>
    </row>
    <row r="362" spans="1:6" x14ac:dyDescent="0.4">
      <c r="A362" t="e" vm="592">
        <v>#VALUE!</v>
      </c>
      <c r="B362" t="s">
        <v>858</v>
      </c>
      <c r="C362" s="2">
        <v>3.2729653065677924E-4</v>
      </c>
      <c r="D362" s="2">
        <f t="shared" si="5"/>
        <v>4.4359012272660297E-4</v>
      </c>
      <c r="E362" s="3">
        <v>0.56850000000000001</v>
      </c>
      <c r="F362" t="s">
        <v>878</v>
      </c>
    </row>
    <row r="363" spans="1:6" x14ac:dyDescent="0.4">
      <c r="A363" t="e" vm="593">
        <v>#VALUE!</v>
      </c>
      <c r="B363" t="s">
        <v>858</v>
      </c>
      <c r="C363" s="2">
        <v>3.2729653065677924E-4</v>
      </c>
      <c r="D363" s="2">
        <f t="shared" si="5"/>
        <v>4.4359012272660297E-4</v>
      </c>
      <c r="E363" s="3">
        <v>1.7576000000000001</v>
      </c>
      <c r="F363" t="s">
        <v>845</v>
      </c>
    </row>
    <row r="364" spans="1:6" x14ac:dyDescent="0.4">
      <c r="A364" t="e" vm="595">
        <v>#VALUE!</v>
      </c>
      <c r="B364" t="s">
        <v>858</v>
      </c>
      <c r="C364" s="2">
        <v>3.2729653065677924E-4</v>
      </c>
      <c r="D364" s="2">
        <f t="shared" si="5"/>
        <v>4.4359012272660297E-4</v>
      </c>
      <c r="E364" s="3">
        <v>1.2273000000000001</v>
      </c>
      <c r="F364" t="s">
        <v>878</v>
      </c>
    </row>
    <row r="365" spans="1:6" x14ac:dyDescent="0.4">
      <c r="A365" t="e" vm="596">
        <v>#VALUE!</v>
      </c>
      <c r="B365" t="s">
        <v>858</v>
      </c>
      <c r="C365" s="2">
        <v>3.2729653065677924E-4</v>
      </c>
      <c r="D365" s="2">
        <f t="shared" si="5"/>
        <v>4.4359012272660297E-4</v>
      </c>
      <c r="E365" s="3">
        <v>1.2101999999999999</v>
      </c>
      <c r="F365" t="s">
        <v>845</v>
      </c>
    </row>
    <row r="366" spans="1:6" x14ac:dyDescent="0.4">
      <c r="A366" t="e" vm="597">
        <v>#VALUE!</v>
      </c>
      <c r="B366" t="s">
        <v>858</v>
      </c>
      <c r="C366" s="2">
        <v>3.2729653065677924E-4</v>
      </c>
      <c r="D366" s="2">
        <f t="shared" si="5"/>
        <v>4.4359012272660297E-4</v>
      </c>
      <c r="E366" s="3">
        <v>1.1607000000000001</v>
      </c>
      <c r="F366" t="s">
        <v>845</v>
      </c>
    </row>
    <row r="367" spans="1:6" x14ac:dyDescent="0.4">
      <c r="A367" t="e" vm="598">
        <v>#VALUE!</v>
      </c>
      <c r="B367" t="s">
        <v>858</v>
      </c>
      <c r="C367" s="2">
        <v>3.2729653065677924E-4</v>
      </c>
      <c r="D367" s="2">
        <f t="shared" si="5"/>
        <v>4.4359012272660297E-4</v>
      </c>
      <c r="E367" s="3">
        <v>0.67579999999999996</v>
      </c>
      <c r="F367" t="s">
        <v>878</v>
      </c>
    </row>
    <row r="368" spans="1:6" x14ac:dyDescent="0.4">
      <c r="A368" t="e" vm="599">
        <v>#VALUE!</v>
      </c>
      <c r="B368" t="s">
        <v>858</v>
      </c>
      <c r="C368" s="2">
        <v>3.2729653065677924E-4</v>
      </c>
      <c r="D368" s="2">
        <f t="shared" si="5"/>
        <v>4.4359012272660297E-4</v>
      </c>
      <c r="E368" s="3">
        <v>0.39119999999999999</v>
      </c>
      <c r="F368" t="s">
        <v>878</v>
      </c>
    </row>
    <row r="369" spans="1:6" x14ac:dyDescent="0.4">
      <c r="A369" t="e" vm="600">
        <v>#VALUE!</v>
      </c>
      <c r="B369" t="s">
        <v>858</v>
      </c>
      <c r="C369" s="2">
        <v>3.2729653065677924E-4</v>
      </c>
      <c r="D369" s="2">
        <f t="shared" si="5"/>
        <v>4.4359012272660297E-4</v>
      </c>
      <c r="E369" s="3">
        <v>0.90329999999999999</v>
      </c>
      <c r="F369" t="s">
        <v>878</v>
      </c>
    </row>
    <row r="370" spans="1:6" x14ac:dyDescent="0.4">
      <c r="A370" t="e" vm="601">
        <v>#VALUE!</v>
      </c>
      <c r="B370" t="s">
        <v>858</v>
      </c>
      <c r="C370" s="2">
        <v>3.2729653065677924E-4</v>
      </c>
      <c r="D370" s="2">
        <f t="shared" si="5"/>
        <v>4.4359012272660297E-4</v>
      </c>
      <c r="E370" s="3">
        <v>1.8483000000000001</v>
      </c>
      <c r="F370" t="s">
        <v>878</v>
      </c>
    </row>
    <row r="371" spans="1:6" x14ac:dyDescent="0.4">
      <c r="A371" t="e" vm="605">
        <v>#VALUE!</v>
      </c>
      <c r="B371" t="s">
        <v>850</v>
      </c>
      <c r="C371" s="2">
        <v>3.2729653065677924E-4</v>
      </c>
      <c r="D371" s="2">
        <f t="shared" si="5"/>
        <v>4.4359012272660297E-4</v>
      </c>
      <c r="E371" s="3">
        <v>0.99350000000000005</v>
      </c>
      <c r="F371" t="s">
        <v>845</v>
      </c>
    </row>
    <row r="372" spans="1:6" x14ac:dyDescent="0.4">
      <c r="A372" t="e" vm="606">
        <v>#VALUE!</v>
      </c>
      <c r="B372" t="s">
        <v>858</v>
      </c>
      <c r="C372" s="2">
        <v>3.2729653065677924E-4</v>
      </c>
      <c r="D372" s="2">
        <f t="shared" si="5"/>
        <v>4.4359012272660297E-4</v>
      </c>
      <c r="E372" s="3">
        <v>0.97070000000000001</v>
      </c>
      <c r="F372" t="s">
        <v>878</v>
      </c>
    </row>
    <row r="373" spans="1:6" x14ac:dyDescent="0.4">
      <c r="A373" t="e" vm="607">
        <v>#VALUE!</v>
      </c>
      <c r="B373" t="s">
        <v>858</v>
      </c>
      <c r="C373" s="2">
        <v>3.2729653065677924E-4</v>
      </c>
      <c r="D373" s="2">
        <f t="shared" si="5"/>
        <v>4.4359012272660297E-4</v>
      </c>
      <c r="E373" s="3">
        <v>1.2750999999999999</v>
      </c>
      <c r="F373" t="s">
        <v>845</v>
      </c>
    </row>
    <row r="374" spans="1:6" x14ac:dyDescent="0.4">
      <c r="A374" t="e" vm="608">
        <v>#VALUE!</v>
      </c>
      <c r="B374" t="s">
        <v>858</v>
      </c>
      <c r="C374" s="2">
        <v>3.2729653065677924E-4</v>
      </c>
      <c r="D374" s="2">
        <f t="shared" si="5"/>
        <v>4.4359012272660297E-4</v>
      </c>
      <c r="E374" s="3">
        <v>0.64429999999999998</v>
      </c>
      <c r="F374" t="s">
        <v>878</v>
      </c>
    </row>
    <row r="375" spans="1:6" x14ac:dyDescent="0.4">
      <c r="A375" t="e" vm="609">
        <v>#VALUE!</v>
      </c>
      <c r="B375" t="s">
        <v>858</v>
      </c>
      <c r="C375" s="2">
        <v>3.2729653065677924E-4</v>
      </c>
      <c r="D375" s="2">
        <f t="shared" si="5"/>
        <v>4.4359012272660297E-4</v>
      </c>
      <c r="E375" s="3">
        <v>0.71640000000000004</v>
      </c>
      <c r="F375" t="s">
        <v>878</v>
      </c>
    </row>
    <row r="376" spans="1:6" x14ac:dyDescent="0.4">
      <c r="A376" t="e" vm="610">
        <v>#VALUE!</v>
      </c>
      <c r="B376" t="s">
        <v>858</v>
      </c>
      <c r="C376" s="2">
        <v>3.2729653065677924E-4</v>
      </c>
      <c r="D376" s="2">
        <f t="shared" si="5"/>
        <v>4.4359012272660297E-4</v>
      </c>
      <c r="E376" s="3">
        <v>0.82789999999999997</v>
      </c>
      <c r="F376" t="s">
        <v>878</v>
      </c>
    </row>
    <row r="377" spans="1:6" x14ac:dyDescent="0.4">
      <c r="A377" t="e" vm="611">
        <v>#VALUE!</v>
      </c>
      <c r="B377" t="s">
        <v>858</v>
      </c>
      <c r="C377" s="2">
        <v>3.2729653065677924E-4</v>
      </c>
      <c r="D377" s="2">
        <f t="shared" si="5"/>
        <v>4.4359012272660297E-4</v>
      </c>
      <c r="E377" s="3">
        <v>0.34410000000000002</v>
      </c>
      <c r="F377" t="s">
        <v>878</v>
      </c>
    </row>
    <row r="378" spans="1:6" x14ac:dyDescent="0.4">
      <c r="A378" t="e" vm="612">
        <v>#VALUE!</v>
      </c>
      <c r="B378" t="s">
        <v>858</v>
      </c>
      <c r="C378" s="2">
        <v>3.2729653065677924E-4</v>
      </c>
      <c r="D378" s="2">
        <f t="shared" si="5"/>
        <v>4.4359012272660297E-4</v>
      </c>
      <c r="E378" s="3">
        <v>0.98599999999999999</v>
      </c>
      <c r="F378" t="s">
        <v>878</v>
      </c>
    </row>
    <row r="379" spans="1:6" x14ac:dyDescent="0.4">
      <c r="A379" t="e" vm="613">
        <v>#VALUE!</v>
      </c>
      <c r="B379" t="s">
        <v>858</v>
      </c>
      <c r="C379" s="2">
        <v>3.2729653065677924E-4</v>
      </c>
      <c r="D379" s="2">
        <f t="shared" si="5"/>
        <v>4.4359012272660297E-4</v>
      </c>
      <c r="E379" s="3">
        <v>0.89490000000000003</v>
      </c>
      <c r="F379" t="s">
        <v>878</v>
      </c>
    </row>
    <row r="380" spans="1:6" x14ac:dyDescent="0.4">
      <c r="A380" t="e" vm="614">
        <v>#VALUE!</v>
      </c>
      <c r="B380" t="s">
        <v>858</v>
      </c>
      <c r="C380" s="2">
        <v>3.2729653065677924E-4</v>
      </c>
      <c r="D380" s="2">
        <f t="shared" si="5"/>
        <v>4.4359012272660297E-4</v>
      </c>
      <c r="E380" s="3">
        <v>0.7641</v>
      </c>
      <c r="F380" t="s">
        <v>878</v>
      </c>
    </row>
    <row r="381" spans="1:6" x14ac:dyDescent="0.4">
      <c r="A381" t="e" vm="620">
        <v>#VALUE!</v>
      </c>
      <c r="B381" t="s">
        <v>858</v>
      </c>
      <c r="C381" s="2">
        <v>3.2729653065677924E-4</v>
      </c>
      <c r="D381" s="2">
        <f t="shared" si="5"/>
        <v>4.4359012272660297E-4</v>
      </c>
      <c r="E381" s="3">
        <v>1.4882</v>
      </c>
      <c r="F381" t="s">
        <v>878</v>
      </c>
    </row>
    <row r="382" spans="1:6" x14ac:dyDescent="0.4">
      <c r="A382" t="e" vm="621">
        <v>#VALUE!</v>
      </c>
      <c r="B382" t="s">
        <v>858</v>
      </c>
      <c r="C382" s="2">
        <v>3.2729653065677924E-4</v>
      </c>
      <c r="D382" s="2">
        <f t="shared" si="5"/>
        <v>4.4359012272660297E-4</v>
      </c>
      <c r="E382" s="3">
        <v>0.68910000000000005</v>
      </c>
      <c r="F382" t="s">
        <v>878</v>
      </c>
    </row>
    <row r="383" spans="1:6" x14ac:dyDescent="0.4">
      <c r="A383" t="e" vm="625">
        <v>#VALUE!</v>
      </c>
      <c r="B383" t="s">
        <v>858</v>
      </c>
      <c r="C383" s="2">
        <v>3.2729653065677924E-4</v>
      </c>
      <c r="D383" s="2">
        <f t="shared" si="5"/>
        <v>4.4359012272660297E-4</v>
      </c>
      <c r="E383" s="3">
        <v>0.66810000000000003</v>
      </c>
      <c r="F383" t="s">
        <v>845</v>
      </c>
    </row>
    <row r="384" spans="1:6" x14ac:dyDescent="0.4">
      <c r="A384" t="e" vm="626">
        <v>#VALUE!</v>
      </c>
      <c r="B384" t="s">
        <v>858</v>
      </c>
      <c r="C384" s="2">
        <v>3.2729653065677924E-4</v>
      </c>
      <c r="D384" s="2">
        <f t="shared" si="5"/>
        <v>4.4359012272660297E-4</v>
      </c>
      <c r="E384" s="3">
        <v>1.4802</v>
      </c>
      <c r="F384" t="s">
        <v>845</v>
      </c>
    </row>
    <row r="385" spans="1:6" x14ac:dyDescent="0.4">
      <c r="A385" t="e" vm="627">
        <v>#VALUE!</v>
      </c>
      <c r="B385" t="s">
        <v>858</v>
      </c>
      <c r="C385" s="2">
        <v>3.2729653065677924E-4</v>
      </c>
      <c r="D385" s="2">
        <f t="shared" si="5"/>
        <v>4.4359012272660297E-4</v>
      </c>
      <c r="E385" s="3">
        <v>1.032</v>
      </c>
      <c r="F385" t="s">
        <v>845</v>
      </c>
    </row>
    <row r="386" spans="1:6" x14ac:dyDescent="0.4">
      <c r="A386" t="e" vm="628">
        <v>#VALUE!</v>
      </c>
      <c r="B386" t="s">
        <v>858</v>
      </c>
      <c r="C386" s="2">
        <v>3.2729653065677924E-4</v>
      </c>
      <c r="D386" s="2">
        <f t="shared" si="5"/>
        <v>4.4359012272660297E-4</v>
      </c>
      <c r="E386" s="3">
        <v>1.5428999999999999</v>
      </c>
      <c r="F386" t="s">
        <v>845</v>
      </c>
    </row>
    <row r="387" spans="1:6" x14ac:dyDescent="0.4">
      <c r="A387" t="e" vm="629">
        <v>#VALUE!</v>
      </c>
      <c r="B387" t="s">
        <v>858</v>
      </c>
      <c r="C387" s="2">
        <v>3.2729653065677924E-4</v>
      </c>
      <c r="D387" s="2">
        <f t="shared" si="5"/>
        <v>4.4359012272660297E-4</v>
      </c>
      <c r="E387" s="3">
        <v>1.0516000000000001</v>
      </c>
      <c r="F387" t="s">
        <v>878</v>
      </c>
    </row>
    <row r="388" spans="1:6" x14ac:dyDescent="0.4">
      <c r="A388" t="e" vm="630">
        <v>#VALUE!</v>
      </c>
      <c r="B388" t="s">
        <v>858</v>
      </c>
      <c r="C388" s="2">
        <v>3.2729653065677924E-4</v>
      </c>
      <c r="D388" s="2">
        <f t="shared" ref="D388:D451" si="6">C388/$C$1</f>
        <v>4.4359012272660297E-4</v>
      </c>
      <c r="E388" s="3">
        <v>1.3526</v>
      </c>
      <c r="F388" t="s">
        <v>878</v>
      </c>
    </row>
    <row r="389" spans="1:6" x14ac:dyDescent="0.4">
      <c r="A389" t="e" vm="631">
        <v>#VALUE!</v>
      </c>
      <c r="B389" t="s">
        <v>858</v>
      </c>
      <c r="C389" s="2">
        <v>3.2729653065677924E-4</v>
      </c>
      <c r="D389" s="2">
        <f t="shared" si="6"/>
        <v>4.4359012272660297E-4</v>
      </c>
      <c r="E389" s="3">
        <v>1.2119</v>
      </c>
      <c r="F389" t="s">
        <v>878</v>
      </c>
    </row>
    <row r="390" spans="1:6" x14ac:dyDescent="0.4">
      <c r="A390" t="e" vm="632">
        <v>#VALUE!</v>
      </c>
      <c r="B390" t="s">
        <v>858</v>
      </c>
      <c r="C390" s="2">
        <v>3.2729653065677924E-4</v>
      </c>
      <c r="D390" s="2">
        <f t="shared" si="6"/>
        <v>4.4359012272660297E-4</v>
      </c>
      <c r="E390" s="3">
        <v>0.99439999999999995</v>
      </c>
      <c r="F390" t="s">
        <v>878</v>
      </c>
    </row>
    <row r="391" spans="1:6" x14ac:dyDescent="0.4">
      <c r="A391" t="e" vm="646">
        <v>#VALUE!</v>
      </c>
      <c r="B391" t="s">
        <v>858</v>
      </c>
      <c r="C391" s="2">
        <v>3.2729653065677924E-4</v>
      </c>
      <c r="D391" s="2">
        <f t="shared" si="6"/>
        <v>4.4359012272660297E-4</v>
      </c>
      <c r="E391" s="3">
        <v>0.88829999999999998</v>
      </c>
      <c r="F391" t="s">
        <v>845</v>
      </c>
    </row>
    <row r="392" spans="1:6" x14ac:dyDescent="0.4">
      <c r="A392" t="e" vm="647">
        <v>#VALUE!</v>
      </c>
      <c r="B392" t="s">
        <v>858</v>
      </c>
      <c r="C392" s="2">
        <v>3.2729653065677924E-4</v>
      </c>
      <c r="D392" s="2">
        <f t="shared" si="6"/>
        <v>4.4359012272660297E-4</v>
      </c>
      <c r="E392" s="3">
        <v>2.1844000000000001</v>
      </c>
      <c r="F392" t="s">
        <v>878</v>
      </c>
    </row>
    <row r="393" spans="1:6" x14ac:dyDescent="0.4">
      <c r="A393" t="e" vm="648">
        <v>#VALUE!</v>
      </c>
      <c r="B393" t="s">
        <v>858</v>
      </c>
      <c r="C393" s="2">
        <v>3.2729653065677924E-4</v>
      </c>
      <c r="D393" s="2">
        <f t="shared" si="6"/>
        <v>4.4359012272660297E-4</v>
      </c>
      <c r="E393" s="3">
        <v>0.90890000000000004</v>
      </c>
      <c r="F393" t="s">
        <v>878</v>
      </c>
    </row>
    <row r="394" spans="1:6" x14ac:dyDescent="0.4">
      <c r="A394" t="e" vm="649">
        <v>#VALUE!</v>
      </c>
      <c r="B394" t="s">
        <v>858</v>
      </c>
      <c r="C394" s="2">
        <v>3.2729653065677924E-4</v>
      </c>
      <c r="D394" s="2">
        <f t="shared" si="6"/>
        <v>4.4359012272660297E-4</v>
      </c>
      <c r="E394" s="3">
        <v>1.8632</v>
      </c>
      <c r="F394" t="s">
        <v>845</v>
      </c>
    </row>
    <row r="395" spans="1:6" x14ac:dyDescent="0.4">
      <c r="A395" t="e" vm="650">
        <v>#VALUE!</v>
      </c>
      <c r="B395" t="s">
        <v>858</v>
      </c>
      <c r="C395" s="2">
        <v>3.2729653065677924E-4</v>
      </c>
      <c r="D395" s="2">
        <f t="shared" si="6"/>
        <v>4.4359012272660297E-4</v>
      </c>
      <c r="E395" s="3">
        <v>0.70989999999999998</v>
      </c>
      <c r="F395" t="s">
        <v>845</v>
      </c>
    </row>
    <row r="396" spans="1:6" x14ac:dyDescent="0.4">
      <c r="A396" t="e" vm="651">
        <v>#VALUE!</v>
      </c>
      <c r="B396" t="s">
        <v>858</v>
      </c>
      <c r="C396" s="2">
        <v>3.2729653065677924E-4</v>
      </c>
      <c r="D396" s="2">
        <f t="shared" si="6"/>
        <v>4.4359012272660297E-4</v>
      </c>
      <c r="E396" s="3">
        <v>0.96760000000000002</v>
      </c>
      <c r="F396" t="s">
        <v>845</v>
      </c>
    </row>
    <row r="397" spans="1:6" x14ac:dyDescent="0.4">
      <c r="A397" t="e" vm="652">
        <v>#VALUE!</v>
      </c>
      <c r="B397" t="s">
        <v>858</v>
      </c>
      <c r="C397" s="2">
        <v>3.2729653065677924E-4</v>
      </c>
      <c r="D397" s="2">
        <f t="shared" si="6"/>
        <v>4.4359012272660297E-4</v>
      </c>
      <c r="E397" s="3">
        <v>0.66239999999999999</v>
      </c>
      <c r="F397" t="s">
        <v>878</v>
      </c>
    </row>
    <row r="398" spans="1:6" x14ac:dyDescent="0.4">
      <c r="A398" t="e" vm="653">
        <v>#VALUE!</v>
      </c>
      <c r="B398" t="s">
        <v>858</v>
      </c>
      <c r="C398" s="2">
        <v>3.2729653065677924E-4</v>
      </c>
      <c r="D398" s="2">
        <f t="shared" si="6"/>
        <v>4.4359012272660297E-4</v>
      </c>
      <c r="E398" s="3">
        <v>1.0179</v>
      </c>
      <c r="F398" t="s">
        <v>845</v>
      </c>
    </row>
    <row r="399" spans="1:6" x14ac:dyDescent="0.4">
      <c r="A399" t="e" vm="654">
        <v>#VALUE!</v>
      </c>
      <c r="B399" t="s">
        <v>858</v>
      </c>
      <c r="C399" s="2">
        <v>3.2729653065677924E-4</v>
      </c>
      <c r="D399" s="2">
        <f t="shared" si="6"/>
        <v>4.4359012272660297E-4</v>
      </c>
      <c r="E399" s="3">
        <v>1.2583</v>
      </c>
      <c r="F399" t="s">
        <v>878</v>
      </c>
    </row>
    <row r="400" spans="1:6" x14ac:dyDescent="0.4">
      <c r="A400" t="e" vm="665">
        <v>#VALUE!</v>
      </c>
      <c r="B400" t="s">
        <v>858</v>
      </c>
      <c r="C400" s="2">
        <v>3.2729653065677924E-4</v>
      </c>
      <c r="D400" s="2">
        <f t="shared" si="6"/>
        <v>4.4359012272660297E-4</v>
      </c>
      <c r="E400" s="3">
        <v>1.8375999999999999</v>
      </c>
      <c r="F400" t="s">
        <v>845</v>
      </c>
    </row>
    <row r="401" spans="1:6" x14ac:dyDescent="0.4">
      <c r="A401" t="e" vm="666">
        <v>#VALUE!</v>
      </c>
      <c r="B401" t="s">
        <v>858</v>
      </c>
      <c r="C401" s="2">
        <v>3.2729653065677924E-4</v>
      </c>
      <c r="D401" s="2">
        <f t="shared" si="6"/>
        <v>4.4359012272660297E-4</v>
      </c>
      <c r="E401" s="3">
        <v>1.4379999999999999</v>
      </c>
      <c r="F401" t="s">
        <v>845</v>
      </c>
    </row>
    <row r="402" spans="1:6" x14ac:dyDescent="0.4">
      <c r="A402" t="e" vm="667">
        <v>#VALUE!</v>
      </c>
      <c r="B402" t="s">
        <v>858</v>
      </c>
      <c r="C402" s="2">
        <v>3.2729653065677924E-4</v>
      </c>
      <c r="D402" s="2">
        <f t="shared" si="6"/>
        <v>4.4359012272660297E-4</v>
      </c>
      <c r="E402" s="3">
        <v>0.79059999999999997</v>
      </c>
      <c r="F402" t="s">
        <v>845</v>
      </c>
    </row>
    <row r="403" spans="1:6" x14ac:dyDescent="0.4">
      <c r="A403" t="e" vm="668">
        <v>#VALUE!</v>
      </c>
      <c r="B403" t="s">
        <v>858</v>
      </c>
      <c r="C403" s="2">
        <v>3.2729653065677924E-4</v>
      </c>
      <c r="D403" s="2">
        <f t="shared" si="6"/>
        <v>4.4359012272660297E-4</v>
      </c>
      <c r="E403" s="3">
        <v>0.61819999999999997</v>
      </c>
      <c r="F403" t="s">
        <v>878</v>
      </c>
    </row>
    <row r="404" spans="1:6" x14ac:dyDescent="0.4">
      <c r="A404" t="e" vm="669">
        <v>#VALUE!</v>
      </c>
      <c r="B404" t="s">
        <v>858</v>
      </c>
      <c r="C404" s="2">
        <v>3.2729653065677924E-4</v>
      </c>
      <c r="D404" s="2">
        <f t="shared" si="6"/>
        <v>4.4359012272660297E-4</v>
      </c>
      <c r="E404" s="3">
        <v>1.6359999999999999</v>
      </c>
      <c r="F404" t="s">
        <v>878</v>
      </c>
    </row>
    <row r="405" spans="1:6" x14ac:dyDescent="0.4">
      <c r="A405" t="e" vm="671">
        <v>#VALUE!</v>
      </c>
      <c r="B405" t="s">
        <v>858</v>
      </c>
      <c r="C405" s="2">
        <v>3.2729653065677924E-4</v>
      </c>
      <c r="D405" s="2">
        <f t="shared" si="6"/>
        <v>4.4359012272660297E-4</v>
      </c>
      <c r="E405" s="3">
        <v>0.98799999999999999</v>
      </c>
      <c r="F405" t="s">
        <v>878</v>
      </c>
    </row>
    <row r="406" spans="1:6" x14ac:dyDescent="0.4">
      <c r="A406" t="e" vm="674">
        <v>#VALUE!</v>
      </c>
      <c r="B406" t="s">
        <v>858</v>
      </c>
      <c r="C406" s="2">
        <v>3.2729653065677924E-4</v>
      </c>
      <c r="D406" s="2">
        <f t="shared" si="6"/>
        <v>4.4359012272660297E-4</v>
      </c>
      <c r="E406" s="3">
        <v>1.4789000000000001</v>
      </c>
      <c r="F406" t="s">
        <v>845</v>
      </c>
    </row>
    <row r="407" spans="1:6" x14ac:dyDescent="0.4">
      <c r="A407" t="e" vm="675">
        <v>#VALUE!</v>
      </c>
      <c r="B407" t="s">
        <v>858</v>
      </c>
      <c r="C407" s="2">
        <v>3.2729653065677924E-4</v>
      </c>
      <c r="D407" s="2">
        <f t="shared" si="6"/>
        <v>4.4359012272660297E-4</v>
      </c>
      <c r="E407" s="3">
        <v>0.91669999999999996</v>
      </c>
      <c r="F407" t="s">
        <v>878</v>
      </c>
    </row>
    <row r="408" spans="1:6" x14ac:dyDescent="0.4">
      <c r="A408" t="e" vm="676">
        <v>#VALUE!</v>
      </c>
      <c r="B408" t="s">
        <v>858</v>
      </c>
      <c r="C408" s="2">
        <v>3.2729653065677924E-4</v>
      </c>
      <c r="D408" s="2">
        <f t="shared" si="6"/>
        <v>4.4359012272660297E-4</v>
      </c>
      <c r="E408" s="3">
        <v>1.3502000000000001</v>
      </c>
      <c r="F408" t="s">
        <v>878</v>
      </c>
    </row>
    <row r="409" spans="1:6" x14ac:dyDescent="0.4">
      <c r="A409" t="e" vm="677">
        <v>#VALUE!</v>
      </c>
      <c r="B409" t="s">
        <v>858</v>
      </c>
      <c r="C409" s="2">
        <v>3.2729653065677924E-4</v>
      </c>
      <c r="D409" s="2">
        <f t="shared" si="6"/>
        <v>4.4359012272660297E-4</v>
      </c>
      <c r="E409" s="3">
        <v>0.40560000000000002</v>
      </c>
      <c r="F409" t="s">
        <v>878</v>
      </c>
    </row>
    <row r="410" spans="1:6" x14ac:dyDescent="0.4">
      <c r="A410" t="e" vm="678">
        <v>#VALUE!</v>
      </c>
      <c r="B410" t="s">
        <v>858</v>
      </c>
      <c r="C410" s="2">
        <v>3.2729653065677924E-4</v>
      </c>
      <c r="D410" s="2">
        <f t="shared" si="6"/>
        <v>4.4359012272660297E-4</v>
      </c>
      <c r="E410" s="3">
        <v>1.3105</v>
      </c>
      <c r="F410" t="s">
        <v>878</v>
      </c>
    </row>
    <row r="411" spans="1:6" x14ac:dyDescent="0.4">
      <c r="A411" t="e" vm="685">
        <v>#VALUE!</v>
      </c>
      <c r="B411" t="s">
        <v>851</v>
      </c>
      <c r="C411" s="2">
        <v>3.2729653065677924E-4</v>
      </c>
      <c r="D411" s="2">
        <f t="shared" si="6"/>
        <v>4.4359012272660297E-4</v>
      </c>
      <c r="E411" s="3">
        <v>1.8380000000000001</v>
      </c>
      <c r="F411" t="s">
        <v>878</v>
      </c>
    </row>
    <row r="412" spans="1:6" x14ac:dyDescent="0.4">
      <c r="A412" t="e" vm="686">
        <v>#VALUE!</v>
      </c>
      <c r="B412" t="s">
        <v>858</v>
      </c>
      <c r="C412" s="2">
        <v>3.2729653065677924E-4</v>
      </c>
      <c r="D412" s="2">
        <f t="shared" si="6"/>
        <v>4.4359012272660297E-4</v>
      </c>
      <c r="E412" s="3">
        <v>1.2381</v>
      </c>
      <c r="F412" t="s">
        <v>845</v>
      </c>
    </row>
    <row r="413" spans="1:6" x14ac:dyDescent="0.4">
      <c r="A413" t="e" vm="687">
        <v>#VALUE!</v>
      </c>
      <c r="B413" t="s">
        <v>858</v>
      </c>
      <c r="C413" s="2">
        <v>3.2729653065677924E-4</v>
      </c>
      <c r="D413" s="2">
        <f t="shared" si="6"/>
        <v>4.4359012272660297E-4</v>
      </c>
      <c r="E413" s="3">
        <v>1.2971999999999999</v>
      </c>
      <c r="F413" t="s">
        <v>845</v>
      </c>
    </row>
    <row r="414" spans="1:6" x14ac:dyDescent="0.4">
      <c r="A414" t="e" vm="689">
        <v>#VALUE!</v>
      </c>
      <c r="B414" t="s">
        <v>858</v>
      </c>
      <c r="C414" s="2">
        <v>3.2729653065677924E-4</v>
      </c>
      <c r="D414" s="2">
        <f t="shared" si="6"/>
        <v>4.4359012272660297E-4</v>
      </c>
      <c r="E414" s="3">
        <v>1.0182</v>
      </c>
      <c r="F414" t="s">
        <v>845</v>
      </c>
    </row>
    <row r="415" spans="1:6" x14ac:dyDescent="0.4">
      <c r="A415" t="e" vm="690">
        <v>#VALUE!</v>
      </c>
      <c r="B415" t="s">
        <v>858</v>
      </c>
      <c r="C415" s="2">
        <v>3.2729653065677924E-4</v>
      </c>
      <c r="D415" s="2">
        <f t="shared" si="6"/>
        <v>4.4359012272660297E-4</v>
      </c>
      <c r="E415" s="3">
        <v>1.0741000000000001</v>
      </c>
      <c r="F415" t="s">
        <v>878</v>
      </c>
    </row>
    <row r="416" spans="1:6" x14ac:dyDescent="0.4">
      <c r="A416" t="e" vm="691">
        <v>#VALUE!</v>
      </c>
      <c r="B416" t="s">
        <v>858</v>
      </c>
      <c r="C416" s="2">
        <v>3.2729653065677924E-4</v>
      </c>
      <c r="D416" s="2">
        <f t="shared" si="6"/>
        <v>4.4359012272660297E-4</v>
      </c>
      <c r="E416" s="3">
        <v>0.84809999999999997</v>
      </c>
      <c r="F416" t="s">
        <v>878</v>
      </c>
    </row>
    <row r="417" spans="1:6" x14ac:dyDescent="0.4">
      <c r="A417" t="e" vm="692">
        <v>#VALUE!</v>
      </c>
      <c r="B417" t="s">
        <v>858</v>
      </c>
      <c r="C417" s="2">
        <v>3.2729653065677924E-4</v>
      </c>
      <c r="D417" s="2">
        <f t="shared" si="6"/>
        <v>4.4359012272660297E-4</v>
      </c>
      <c r="E417" s="3">
        <v>1.3642000000000001</v>
      </c>
      <c r="F417" t="s">
        <v>878</v>
      </c>
    </row>
    <row r="418" spans="1:6" x14ac:dyDescent="0.4">
      <c r="A418" t="e" vm="693">
        <v>#VALUE!</v>
      </c>
      <c r="B418" t="s">
        <v>858</v>
      </c>
      <c r="C418" s="2">
        <v>3.2729653065677924E-4</v>
      </c>
      <c r="D418" s="2">
        <f t="shared" si="6"/>
        <v>4.4359012272660297E-4</v>
      </c>
      <c r="E418" s="3">
        <v>0.71430000000000005</v>
      </c>
      <c r="F418" t="s">
        <v>878</v>
      </c>
    </row>
    <row r="419" spans="1:6" x14ac:dyDescent="0.4">
      <c r="A419" t="e" vm="694">
        <v>#VALUE!</v>
      </c>
      <c r="B419" t="s">
        <v>858</v>
      </c>
      <c r="C419" s="2">
        <v>3.2729653065677924E-4</v>
      </c>
      <c r="D419" s="2">
        <f t="shared" si="6"/>
        <v>4.4359012272660297E-4</v>
      </c>
      <c r="E419" s="3">
        <v>0.86750000000000005</v>
      </c>
      <c r="F419" t="s">
        <v>878</v>
      </c>
    </row>
    <row r="420" spans="1:6" x14ac:dyDescent="0.4">
      <c r="A420" t="e" vm="695">
        <v>#VALUE!</v>
      </c>
      <c r="B420" t="s">
        <v>858</v>
      </c>
      <c r="C420" s="2">
        <v>3.2729653065677924E-4</v>
      </c>
      <c r="D420" s="2">
        <f t="shared" si="6"/>
        <v>4.4359012272660297E-4</v>
      </c>
      <c r="E420" s="3">
        <v>1.4602999999999999</v>
      </c>
      <c r="F420" t="s">
        <v>878</v>
      </c>
    </row>
    <row r="421" spans="1:6" x14ac:dyDescent="0.4">
      <c r="A421" t="e" vm="702">
        <v>#VALUE!</v>
      </c>
      <c r="B421" t="s">
        <v>858</v>
      </c>
      <c r="C421" s="2">
        <v>3.2729653065677924E-4</v>
      </c>
      <c r="D421" s="2">
        <f t="shared" si="6"/>
        <v>4.4359012272660297E-4</v>
      </c>
      <c r="E421" s="3">
        <v>1.38</v>
      </c>
      <c r="F421" t="s">
        <v>845</v>
      </c>
    </row>
    <row r="422" spans="1:6" x14ac:dyDescent="0.4">
      <c r="A422" t="e" vm="706">
        <v>#VALUE!</v>
      </c>
      <c r="B422" t="s">
        <v>858</v>
      </c>
      <c r="C422" s="2">
        <v>3.2729653065677924E-4</v>
      </c>
      <c r="D422" s="2">
        <f t="shared" si="6"/>
        <v>4.4359012272660297E-4</v>
      </c>
      <c r="E422" s="3">
        <v>1.3514999999999999</v>
      </c>
      <c r="F422" t="s">
        <v>878</v>
      </c>
    </row>
    <row r="423" spans="1:6" x14ac:dyDescent="0.4">
      <c r="A423" t="e" vm="708">
        <v>#VALUE!</v>
      </c>
      <c r="B423" t="s">
        <v>858</v>
      </c>
      <c r="C423" s="2">
        <v>3.2729653065677924E-4</v>
      </c>
      <c r="D423" s="2">
        <f t="shared" si="6"/>
        <v>4.4359012272660297E-4</v>
      </c>
      <c r="E423" s="3">
        <v>1.1041000000000001</v>
      </c>
      <c r="F423" t="s">
        <v>845</v>
      </c>
    </row>
    <row r="424" spans="1:6" x14ac:dyDescent="0.4">
      <c r="A424" t="e" vm="714">
        <v>#VALUE!</v>
      </c>
      <c r="B424" t="s">
        <v>858</v>
      </c>
      <c r="C424" s="2">
        <v>2.1819768710451955E-4</v>
      </c>
      <c r="D424" s="2">
        <f t="shared" si="6"/>
        <v>2.9572674848440207E-4</v>
      </c>
      <c r="E424" s="3">
        <v>0.91190000000000004</v>
      </c>
      <c r="F424" t="s">
        <v>845</v>
      </c>
    </row>
    <row r="425" spans="1:6" x14ac:dyDescent="0.4">
      <c r="A425" t="e" vm="716">
        <v>#VALUE!</v>
      </c>
      <c r="B425" t="s">
        <v>858</v>
      </c>
      <c r="C425" s="2">
        <v>2.1819768710451955E-4</v>
      </c>
      <c r="D425" s="2">
        <f t="shared" si="6"/>
        <v>2.9572674848440207E-4</v>
      </c>
      <c r="E425" s="3">
        <v>0.627</v>
      </c>
      <c r="F425" t="s">
        <v>845</v>
      </c>
    </row>
    <row r="426" spans="1:6" x14ac:dyDescent="0.4">
      <c r="A426" t="e" vm="717">
        <v>#VALUE!</v>
      </c>
      <c r="B426" t="s">
        <v>858</v>
      </c>
      <c r="C426" s="2">
        <v>2.1819768710451955E-4</v>
      </c>
      <c r="D426" s="2">
        <f t="shared" si="6"/>
        <v>2.9572674848440207E-4</v>
      </c>
      <c r="E426" s="3">
        <v>1.6292</v>
      </c>
      <c r="F426" t="s">
        <v>878</v>
      </c>
    </row>
    <row r="427" spans="1:6" x14ac:dyDescent="0.4">
      <c r="A427" t="e" vm="718">
        <v>#VALUE!</v>
      </c>
      <c r="B427" t="s">
        <v>858</v>
      </c>
      <c r="C427" s="2">
        <v>2.1819768710451955E-4</v>
      </c>
      <c r="D427" s="2">
        <f t="shared" si="6"/>
        <v>2.9572674848440207E-4</v>
      </c>
      <c r="E427" s="3">
        <v>0.75460000000000005</v>
      </c>
      <c r="F427" t="s">
        <v>878</v>
      </c>
    </row>
    <row r="428" spans="1:6" x14ac:dyDescent="0.4">
      <c r="A428" t="e" vm="719">
        <v>#VALUE!</v>
      </c>
      <c r="B428" t="s">
        <v>858</v>
      </c>
      <c r="C428" s="2">
        <v>2.1819768710451955E-4</v>
      </c>
      <c r="D428" s="2">
        <f t="shared" si="6"/>
        <v>2.9572674848440207E-4</v>
      </c>
      <c r="E428" s="3">
        <v>1.2137</v>
      </c>
      <c r="F428" t="s">
        <v>878</v>
      </c>
    </row>
    <row r="429" spans="1:6" x14ac:dyDescent="0.4">
      <c r="A429" t="e" vm="720">
        <v>#VALUE!</v>
      </c>
      <c r="B429" t="s">
        <v>858</v>
      </c>
      <c r="C429" s="2">
        <v>2.1819768710451955E-4</v>
      </c>
      <c r="D429" s="2">
        <f t="shared" si="6"/>
        <v>2.9572674848440207E-4</v>
      </c>
      <c r="E429" s="3">
        <v>1.0286</v>
      </c>
      <c r="F429" t="s">
        <v>878</v>
      </c>
    </row>
    <row r="430" spans="1:6" x14ac:dyDescent="0.4">
      <c r="A430" t="e" vm="721">
        <v>#VALUE!</v>
      </c>
      <c r="B430" t="s">
        <v>858</v>
      </c>
      <c r="C430" s="2">
        <v>2.1819768710451955E-4</v>
      </c>
      <c r="D430" s="2">
        <f t="shared" si="6"/>
        <v>2.9572674848440207E-4</v>
      </c>
      <c r="E430" s="3">
        <v>1.3342000000000001</v>
      </c>
      <c r="F430" t="s">
        <v>878</v>
      </c>
    </row>
    <row r="431" spans="1:6" x14ac:dyDescent="0.4">
      <c r="A431" t="e" vm="722">
        <v>#VALUE!</v>
      </c>
      <c r="B431" t="s">
        <v>858</v>
      </c>
      <c r="C431" s="2">
        <v>2.1819768710451955E-4</v>
      </c>
      <c r="D431" s="2">
        <f t="shared" si="6"/>
        <v>2.9572674848440207E-4</v>
      </c>
      <c r="E431" s="3">
        <v>1.1485000000000001</v>
      </c>
      <c r="F431" t="s">
        <v>845</v>
      </c>
    </row>
    <row r="432" spans="1:6" x14ac:dyDescent="0.4">
      <c r="A432" t="e" vm="731">
        <v>#VALUE!</v>
      </c>
      <c r="B432" t="s">
        <v>858</v>
      </c>
      <c r="C432" s="2">
        <v>2.1819768710451955E-4</v>
      </c>
      <c r="D432" s="2">
        <f t="shared" si="6"/>
        <v>2.9572674848440207E-4</v>
      </c>
      <c r="E432" s="3">
        <v>1.6208</v>
      </c>
      <c r="F432" t="s">
        <v>878</v>
      </c>
    </row>
    <row r="433" spans="1:6" x14ac:dyDescent="0.4">
      <c r="A433" t="e" vm="734">
        <v>#VALUE!</v>
      </c>
      <c r="B433" t="s">
        <v>858</v>
      </c>
      <c r="C433" s="2">
        <v>2.1819768710451955E-4</v>
      </c>
      <c r="D433" s="2">
        <f t="shared" si="6"/>
        <v>2.9572674848440207E-4</v>
      </c>
      <c r="E433" s="3">
        <v>1.2831999999999999</v>
      </c>
      <c r="F433" t="s">
        <v>878</v>
      </c>
    </row>
    <row r="434" spans="1:6" x14ac:dyDescent="0.4">
      <c r="A434" t="e" vm="735">
        <v>#VALUE!</v>
      </c>
      <c r="B434" t="s">
        <v>858</v>
      </c>
      <c r="C434" s="2">
        <v>2.1819768710451955E-4</v>
      </c>
      <c r="D434" s="2">
        <f t="shared" si="6"/>
        <v>2.9572674848440207E-4</v>
      </c>
      <c r="E434" s="3">
        <v>0.99870000000000003</v>
      </c>
      <c r="F434" t="s">
        <v>845</v>
      </c>
    </row>
    <row r="435" spans="1:6" x14ac:dyDescent="0.4">
      <c r="A435" t="e" vm="738">
        <v>#VALUE!</v>
      </c>
      <c r="B435" t="s">
        <v>858</v>
      </c>
      <c r="C435" s="2">
        <v>2.1819768710451955E-4</v>
      </c>
      <c r="D435" s="2">
        <f t="shared" si="6"/>
        <v>2.9572674848440207E-4</v>
      </c>
      <c r="E435" s="3">
        <v>0.72629999999999995</v>
      </c>
      <c r="F435" t="s">
        <v>845</v>
      </c>
    </row>
    <row r="436" spans="1:6" x14ac:dyDescent="0.4">
      <c r="A436" t="e" vm="739">
        <v>#VALUE!</v>
      </c>
      <c r="B436" t="s">
        <v>858</v>
      </c>
      <c r="C436" s="2">
        <v>2.1819768710451955E-4</v>
      </c>
      <c r="D436" s="2">
        <f t="shared" si="6"/>
        <v>2.9572674848440207E-4</v>
      </c>
      <c r="E436" s="3">
        <v>2.5971000000000002</v>
      </c>
      <c r="F436" t="s">
        <v>878</v>
      </c>
    </row>
    <row r="437" spans="1:6" x14ac:dyDescent="0.4">
      <c r="A437" t="e" vm="740">
        <v>#VALUE!</v>
      </c>
      <c r="B437" t="s">
        <v>858</v>
      </c>
      <c r="C437" s="2">
        <v>2.1819768710451955E-4</v>
      </c>
      <c r="D437" s="2">
        <f t="shared" si="6"/>
        <v>2.9572674848440207E-4</v>
      </c>
      <c r="E437" s="3">
        <v>0.85040000000000004</v>
      </c>
      <c r="F437" t="s">
        <v>878</v>
      </c>
    </row>
    <row r="438" spans="1:6" x14ac:dyDescent="0.4">
      <c r="A438" t="e" vm="741">
        <v>#VALUE!</v>
      </c>
      <c r="B438" t="s">
        <v>858</v>
      </c>
      <c r="C438" s="2">
        <v>2.1819768710451955E-4</v>
      </c>
      <c r="D438" s="2">
        <f t="shared" si="6"/>
        <v>2.9572674848440207E-4</v>
      </c>
      <c r="E438" s="3">
        <v>0.75109999999999999</v>
      </c>
      <c r="F438" t="s">
        <v>878</v>
      </c>
    </row>
    <row r="439" spans="1:6" x14ac:dyDescent="0.4">
      <c r="A439" t="e" vm="742">
        <v>#VALUE!</v>
      </c>
      <c r="B439" t="s">
        <v>858</v>
      </c>
      <c r="C439" s="2">
        <v>2.1819768710451955E-4</v>
      </c>
      <c r="D439" s="2">
        <f t="shared" si="6"/>
        <v>2.9572674848440207E-4</v>
      </c>
      <c r="E439" s="3">
        <v>1.2364999999999999</v>
      </c>
      <c r="F439" t="s">
        <v>878</v>
      </c>
    </row>
    <row r="440" spans="1:6" x14ac:dyDescent="0.4">
      <c r="A440" t="e" vm="749">
        <v>#VALUE!</v>
      </c>
      <c r="B440" t="s">
        <v>858</v>
      </c>
      <c r="C440" s="2">
        <v>2.1819768710451955E-4</v>
      </c>
      <c r="D440" s="2">
        <f t="shared" si="6"/>
        <v>2.9572674848440207E-4</v>
      </c>
      <c r="E440" s="3">
        <v>0.57689999999999997</v>
      </c>
      <c r="F440" t="s">
        <v>878</v>
      </c>
    </row>
    <row r="441" spans="1:6" x14ac:dyDescent="0.4">
      <c r="A441" t="e" vm="752">
        <v>#VALUE!</v>
      </c>
      <c r="B441" t="s">
        <v>858</v>
      </c>
      <c r="C441" s="2">
        <v>2.1819768710451955E-4</v>
      </c>
      <c r="D441" s="2">
        <f t="shared" si="6"/>
        <v>2.9572674848440207E-4</v>
      </c>
      <c r="E441" s="3">
        <v>1.1765000000000001</v>
      </c>
      <c r="F441" t="s">
        <v>878</v>
      </c>
    </row>
    <row r="442" spans="1:6" x14ac:dyDescent="0.4">
      <c r="A442" t="e" vm="755">
        <v>#VALUE!</v>
      </c>
      <c r="B442" t="s">
        <v>858</v>
      </c>
      <c r="C442" s="2">
        <v>2.1819768710451955E-4</v>
      </c>
      <c r="D442" s="2">
        <f t="shared" si="6"/>
        <v>2.9572674848440207E-4</v>
      </c>
      <c r="E442" s="3">
        <v>1.6173</v>
      </c>
      <c r="F442" t="s">
        <v>878</v>
      </c>
    </row>
    <row r="443" spans="1:6" x14ac:dyDescent="0.4">
      <c r="A443" t="e" vm="756">
        <v>#VALUE!</v>
      </c>
      <c r="B443" t="s">
        <v>858</v>
      </c>
      <c r="C443" s="2">
        <v>2.1819768710451955E-4</v>
      </c>
      <c r="D443" s="2">
        <f t="shared" si="6"/>
        <v>2.9572674848440207E-4</v>
      </c>
      <c r="E443" s="3">
        <v>1.0527</v>
      </c>
      <c r="F443" t="s">
        <v>845</v>
      </c>
    </row>
    <row r="444" spans="1:6" x14ac:dyDescent="0.4">
      <c r="A444" t="e" vm="757">
        <v>#VALUE!</v>
      </c>
      <c r="B444" t="s">
        <v>858</v>
      </c>
      <c r="C444" s="2">
        <v>2.1819768710451955E-4</v>
      </c>
      <c r="D444" s="2">
        <f t="shared" si="6"/>
        <v>2.9572674848440207E-4</v>
      </c>
      <c r="E444" s="3">
        <v>1.1160000000000001</v>
      </c>
      <c r="F444" t="s">
        <v>845</v>
      </c>
    </row>
    <row r="445" spans="1:6" x14ac:dyDescent="0.4">
      <c r="A445" t="e" vm="760">
        <v>#VALUE!</v>
      </c>
      <c r="B445" t="s">
        <v>858</v>
      </c>
      <c r="C445" s="2">
        <v>2.1819768710451955E-4</v>
      </c>
      <c r="D445" s="2">
        <f t="shared" si="6"/>
        <v>2.9572674848440207E-4</v>
      </c>
      <c r="E445" s="3">
        <v>1.4918</v>
      </c>
      <c r="F445" t="s">
        <v>878</v>
      </c>
    </row>
    <row r="446" spans="1:6" x14ac:dyDescent="0.4">
      <c r="A446" t="e" vm="761">
        <v>#VALUE!</v>
      </c>
      <c r="B446" t="s">
        <v>858</v>
      </c>
      <c r="C446" s="2">
        <v>2.1819768710451955E-4</v>
      </c>
      <c r="D446" s="2">
        <f t="shared" si="6"/>
        <v>2.9572674848440207E-4</v>
      </c>
      <c r="E446" s="3">
        <v>0.86909999999999998</v>
      </c>
      <c r="F446" t="s">
        <v>878</v>
      </c>
    </row>
    <row r="447" spans="1:6" x14ac:dyDescent="0.4">
      <c r="A447" t="e" vm="762">
        <v>#VALUE!</v>
      </c>
      <c r="B447" t="s">
        <v>858</v>
      </c>
      <c r="C447" s="2">
        <v>2.1819768710451955E-4</v>
      </c>
      <c r="D447" s="2">
        <f t="shared" si="6"/>
        <v>2.9572674848440207E-4</v>
      </c>
      <c r="E447" s="3">
        <v>1.0774999999999999</v>
      </c>
      <c r="F447" t="s">
        <v>878</v>
      </c>
    </row>
    <row r="448" spans="1:6" x14ac:dyDescent="0.4">
      <c r="A448" t="e" vm="763">
        <v>#VALUE!</v>
      </c>
      <c r="B448" t="s">
        <v>858</v>
      </c>
      <c r="C448" s="2">
        <v>2.1819768710451955E-4</v>
      </c>
      <c r="D448" s="2">
        <f t="shared" si="6"/>
        <v>2.9572674848440207E-4</v>
      </c>
      <c r="E448" s="3">
        <v>0.60880000000000001</v>
      </c>
      <c r="F448" t="s">
        <v>878</v>
      </c>
    </row>
    <row r="449" spans="1:6" x14ac:dyDescent="0.4">
      <c r="A449" t="e" vm="764">
        <v>#VALUE!</v>
      </c>
      <c r="B449" t="s">
        <v>858</v>
      </c>
      <c r="C449" s="2">
        <v>2.1819768710451955E-4</v>
      </c>
      <c r="D449" s="2">
        <f t="shared" si="6"/>
        <v>2.9572674848440207E-4</v>
      </c>
      <c r="E449" s="3">
        <v>0.87770000000000004</v>
      </c>
      <c r="F449" t="s">
        <v>878</v>
      </c>
    </row>
    <row r="450" spans="1:6" x14ac:dyDescent="0.4">
      <c r="A450" t="e" vm="771">
        <v>#VALUE!</v>
      </c>
      <c r="B450" t="s">
        <v>858</v>
      </c>
      <c r="C450" s="2">
        <v>2.1819768710451955E-4</v>
      </c>
      <c r="D450" s="2">
        <f t="shared" si="6"/>
        <v>2.9572674848440207E-4</v>
      </c>
      <c r="E450" s="3">
        <v>1.3753</v>
      </c>
      <c r="F450" t="s">
        <v>878</v>
      </c>
    </row>
    <row r="451" spans="1:6" x14ac:dyDescent="0.4">
      <c r="A451" t="e" vm="772">
        <v>#VALUE!</v>
      </c>
      <c r="B451" t="s">
        <v>858</v>
      </c>
      <c r="C451" s="2">
        <v>2.1819768710451955E-4</v>
      </c>
      <c r="D451" s="2">
        <f t="shared" si="6"/>
        <v>2.9572674848440207E-4</v>
      </c>
      <c r="E451" s="3">
        <v>1.0784</v>
      </c>
      <c r="F451" t="s">
        <v>878</v>
      </c>
    </row>
    <row r="452" spans="1:6" x14ac:dyDescent="0.4">
      <c r="A452" t="e" vm="774">
        <v>#VALUE!</v>
      </c>
      <c r="B452" t="s">
        <v>858</v>
      </c>
      <c r="C452" s="2">
        <v>2.1819768710451955E-4</v>
      </c>
      <c r="D452" s="2">
        <f t="shared" ref="D452:D481" si="7">C452/$C$1</f>
        <v>2.9572674848440207E-4</v>
      </c>
      <c r="E452" s="3">
        <v>0.99360000000000004</v>
      </c>
      <c r="F452" t="s">
        <v>878</v>
      </c>
    </row>
    <row r="453" spans="1:6" x14ac:dyDescent="0.4">
      <c r="A453" t="e" vm="775">
        <v>#VALUE!</v>
      </c>
      <c r="B453" t="s">
        <v>858</v>
      </c>
      <c r="C453" s="2">
        <v>2.1819768710451955E-4</v>
      </c>
      <c r="D453" s="2">
        <f t="shared" si="7"/>
        <v>2.9572674848440207E-4</v>
      </c>
      <c r="E453" s="3">
        <v>1.5350999999999999</v>
      </c>
      <c r="F453" t="s">
        <v>878</v>
      </c>
    </row>
    <row r="454" spans="1:6" x14ac:dyDescent="0.4">
      <c r="A454" t="e" vm="777">
        <v>#VALUE!</v>
      </c>
      <c r="B454" t="s">
        <v>858</v>
      </c>
      <c r="C454" s="2">
        <v>2.1819768710451955E-4</v>
      </c>
      <c r="D454" s="2">
        <f t="shared" si="7"/>
        <v>2.9572674848440207E-4</v>
      </c>
      <c r="E454" s="3">
        <v>1.3622000000000001</v>
      </c>
      <c r="F454" t="s">
        <v>878</v>
      </c>
    </row>
    <row r="455" spans="1:6" x14ac:dyDescent="0.4">
      <c r="A455" t="e" vm="778">
        <v>#VALUE!</v>
      </c>
      <c r="B455" t="s">
        <v>858</v>
      </c>
      <c r="C455" s="2">
        <v>2.1819768710451955E-4</v>
      </c>
      <c r="D455" s="2">
        <f t="shared" si="7"/>
        <v>2.9572674848440207E-4</v>
      </c>
      <c r="E455" s="3">
        <v>0.62109999999999999</v>
      </c>
      <c r="F455" t="s">
        <v>845</v>
      </c>
    </row>
    <row r="456" spans="1:6" x14ac:dyDescent="0.4">
      <c r="A456" t="e" vm="779">
        <v>#VALUE!</v>
      </c>
      <c r="B456" t="s">
        <v>858</v>
      </c>
      <c r="C456" s="2">
        <v>2.1819768710451955E-4</v>
      </c>
      <c r="D456" s="2">
        <f t="shared" si="7"/>
        <v>2.9572674848440207E-4</v>
      </c>
      <c r="E456" s="3">
        <v>1.7231000000000001</v>
      </c>
      <c r="F456" t="s">
        <v>845</v>
      </c>
    </row>
    <row r="457" spans="1:6" x14ac:dyDescent="0.4">
      <c r="A457" t="e" vm="780">
        <v>#VALUE!</v>
      </c>
      <c r="B457" t="s">
        <v>858</v>
      </c>
      <c r="C457" s="2">
        <v>2.1819768710451955E-4</v>
      </c>
      <c r="D457" s="2">
        <f t="shared" si="7"/>
        <v>2.9572674848440207E-4</v>
      </c>
      <c r="E457" s="3">
        <v>0.8931</v>
      </c>
      <c r="F457" t="s">
        <v>878</v>
      </c>
    </row>
    <row r="458" spans="1:6" x14ac:dyDescent="0.4">
      <c r="A458" t="e" vm="781">
        <v>#VALUE!</v>
      </c>
      <c r="B458" t="s">
        <v>858</v>
      </c>
      <c r="C458" s="2">
        <v>2.1819768710451955E-4</v>
      </c>
      <c r="D458" s="2">
        <f t="shared" si="7"/>
        <v>2.9572674848440207E-4</v>
      </c>
      <c r="E458" s="3">
        <v>1.1243000000000001</v>
      </c>
      <c r="F458" t="s">
        <v>878</v>
      </c>
    </row>
    <row r="459" spans="1:6" x14ac:dyDescent="0.4">
      <c r="A459" t="e" vm="782">
        <v>#VALUE!</v>
      </c>
      <c r="B459" t="s">
        <v>858</v>
      </c>
      <c r="C459" s="2">
        <v>2.1819768710451955E-4</v>
      </c>
      <c r="D459" s="2">
        <f t="shared" si="7"/>
        <v>2.9572674848440207E-4</v>
      </c>
      <c r="E459" s="3">
        <v>0.66249999999999998</v>
      </c>
      <c r="F459" t="s">
        <v>878</v>
      </c>
    </row>
    <row r="460" spans="1:6" x14ac:dyDescent="0.4">
      <c r="A460" t="e" vm="783">
        <v>#VALUE!</v>
      </c>
      <c r="B460" t="s">
        <v>851</v>
      </c>
      <c r="C460" s="2">
        <v>2.1819768710451955E-4</v>
      </c>
      <c r="D460" s="2">
        <f t="shared" si="7"/>
        <v>2.9572674848440207E-4</v>
      </c>
      <c r="E460" s="3">
        <v>-3.3000000000000002E-2</v>
      </c>
      <c r="F460" t="s">
        <v>845</v>
      </c>
    </row>
    <row r="461" spans="1:6" x14ac:dyDescent="0.4">
      <c r="A461" t="e" vm="791">
        <v>#VALUE!</v>
      </c>
      <c r="B461" t="s">
        <v>858</v>
      </c>
      <c r="C461" s="2">
        <v>2.1819768710451955E-4</v>
      </c>
      <c r="D461" s="2">
        <f t="shared" si="7"/>
        <v>2.9572674848440207E-4</v>
      </c>
      <c r="E461" s="3">
        <v>1.5854999999999999</v>
      </c>
      <c r="F461" t="s">
        <v>878</v>
      </c>
    </row>
    <row r="462" spans="1:6" x14ac:dyDescent="0.4">
      <c r="A462" t="e" vm="793">
        <v>#VALUE!</v>
      </c>
      <c r="B462" t="s">
        <v>858</v>
      </c>
      <c r="C462" s="2">
        <v>2.1819768710451955E-4</v>
      </c>
      <c r="D462" s="2">
        <f t="shared" si="7"/>
        <v>2.9572674848440207E-4</v>
      </c>
      <c r="E462" s="3">
        <v>1.0860000000000001</v>
      </c>
      <c r="F462" t="s">
        <v>845</v>
      </c>
    </row>
    <row r="463" spans="1:6" x14ac:dyDescent="0.4">
      <c r="A463" t="e" vm="795">
        <v>#VALUE!</v>
      </c>
      <c r="B463" t="s">
        <v>858</v>
      </c>
      <c r="C463" s="2">
        <v>2.1819768710451955E-4</v>
      </c>
      <c r="D463" s="2">
        <f t="shared" si="7"/>
        <v>2.9572674848440207E-4</v>
      </c>
      <c r="E463" s="3">
        <v>0.87470000000000003</v>
      </c>
      <c r="F463" t="s">
        <v>878</v>
      </c>
    </row>
    <row r="464" spans="1:6" x14ac:dyDescent="0.4">
      <c r="A464" t="e" vm="796">
        <v>#VALUE!</v>
      </c>
      <c r="B464" t="s">
        <v>858</v>
      </c>
      <c r="C464" s="2">
        <v>2.1819768710451955E-4</v>
      </c>
      <c r="D464" s="2">
        <f t="shared" si="7"/>
        <v>2.9572674848440207E-4</v>
      </c>
      <c r="E464" s="3">
        <v>0.78969999999999996</v>
      </c>
      <c r="F464" t="s">
        <v>878</v>
      </c>
    </row>
    <row r="465" spans="1:6" x14ac:dyDescent="0.4">
      <c r="A465" t="e" vm="797">
        <v>#VALUE!</v>
      </c>
      <c r="B465" t="s">
        <v>858</v>
      </c>
      <c r="C465" s="2">
        <v>2.1819768710451955E-4</v>
      </c>
      <c r="D465" s="2">
        <f t="shared" si="7"/>
        <v>2.9572674848440207E-4</v>
      </c>
      <c r="E465" s="3">
        <v>1.1898</v>
      </c>
      <c r="F465" t="s">
        <v>878</v>
      </c>
    </row>
    <row r="466" spans="1:6" x14ac:dyDescent="0.4">
      <c r="A466" t="e" vm="798">
        <v>#VALUE!</v>
      </c>
      <c r="B466" t="s">
        <v>858</v>
      </c>
      <c r="C466" s="2">
        <v>2.1819768710451955E-4</v>
      </c>
      <c r="D466" s="2">
        <f t="shared" si="7"/>
        <v>2.9572674848440207E-4</v>
      </c>
      <c r="E466" s="3">
        <v>1.0597000000000001</v>
      </c>
      <c r="F466" t="s">
        <v>878</v>
      </c>
    </row>
    <row r="467" spans="1:6" x14ac:dyDescent="0.4">
      <c r="A467" t="e" vm="802">
        <v>#VALUE!</v>
      </c>
      <c r="B467" t="s">
        <v>858</v>
      </c>
      <c r="C467" s="2">
        <v>2.1819768710451955E-4</v>
      </c>
      <c r="D467" s="2">
        <f t="shared" si="7"/>
        <v>2.9572674848440207E-4</v>
      </c>
      <c r="E467" s="3">
        <v>0.99780000000000002</v>
      </c>
      <c r="F467" t="s">
        <v>878</v>
      </c>
    </row>
    <row r="468" spans="1:6" x14ac:dyDescent="0.4">
      <c r="A468" t="e" vm="803">
        <v>#VALUE!</v>
      </c>
      <c r="B468" t="s">
        <v>858</v>
      </c>
      <c r="C468" s="2">
        <v>2.1819768710451955E-4</v>
      </c>
      <c r="D468" s="2">
        <f t="shared" si="7"/>
        <v>2.9572674848440207E-4</v>
      </c>
      <c r="E468" s="3">
        <v>1.6275999999999999</v>
      </c>
      <c r="F468" t="s">
        <v>878</v>
      </c>
    </row>
    <row r="469" spans="1:6" x14ac:dyDescent="0.4">
      <c r="A469" t="e" vm="804">
        <v>#VALUE!</v>
      </c>
      <c r="B469" t="s">
        <v>858</v>
      </c>
      <c r="C469" s="2">
        <v>2.1819768710451955E-4</v>
      </c>
      <c r="D469" s="2">
        <f t="shared" si="7"/>
        <v>2.9572674848440207E-4</v>
      </c>
      <c r="E469" s="3">
        <v>1.3494999999999999</v>
      </c>
      <c r="F469" t="s">
        <v>845</v>
      </c>
    </row>
    <row r="470" spans="1:6" x14ac:dyDescent="0.4">
      <c r="A470" t="e" vm="805">
        <v>#VALUE!</v>
      </c>
      <c r="B470" t="s">
        <v>858</v>
      </c>
      <c r="C470" s="2">
        <v>2.1819768710451955E-4</v>
      </c>
      <c r="D470" s="2">
        <f t="shared" si="7"/>
        <v>2.9572674848440207E-4</v>
      </c>
      <c r="E470" s="3">
        <v>1.7025999999999999</v>
      </c>
      <c r="F470" t="s">
        <v>878</v>
      </c>
    </row>
    <row r="471" spans="1:6" x14ac:dyDescent="0.4">
      <c r="A471" t="e" vm="806">
        <v>#VALUE!</v>
      </c>
      <c r="B471" t="s">
        <v>858</v>
      </c>
      <c r="C471" s="2">
        <v>2.1819768710451955E-4</v>
      </c>
      <c r="D471" s="2">
        <f t="shared" si="7"/>
        <v>2.9572674848440207E-4</v>
      </c>
      <c r="E471" s="3">
        <v>0.83430000000000004</v>
      </c>
      <c r="F471" t="s">
        <v>878</v>
      </c>
    </row>
    <row r="472" spans="1:6" x14ac:dyDescent="0.4">
      <c r="A472" t="e" vm="807">
        <v>#VALUE!</v>
      </c>
      <c r="B472" t="s">
        <v>858</v>
      </c>
      <c r="C472" s="2">
        <v>2.1819768710451955E-4</v>
      </c>
      <c r="D472" s="2">
        <f t="shared" si="7"/>
        <v>2.9572674848440207E-4</v>
      </c>
      <c r="E472" s="3">
        <v>0.84140000000000004</v>
      </c>
      <c r="F472" t="s">
        <v>878</v>
      </c>
    </row>
    <row r="473" spans="1:6" x14ac:dyDescent="0.4">
      <c r="A473" t="e" vm="808">
        <v>#VALUE!</v>
      </c>
      <c r="B473" t="s">
        <v>858</v>
      </c>
      <c r="C473" s="2">
        <v>2.1819768710451955E-4</v>
      </c>
      <c r="D473" s="2">
        <f t="shared" si="7"/>
        <v>2.9572674848440207E-4</v>
      </c>
      <c r="E473" s="3">
        <v>0.69350000000000001</v>
      </c>
      <c r="F473" t="s">
        <v>878</v>
      </c>
    </row>
    <row r="474" spans="1:6" x14ac:dyDescent="0.4">
      <c r="A474" t="e" vm="824">
        <v>#VALUE!</v>
      </c>
      <c r="B474" t="s">
        <v>858</v>
      </c>
      <c r="C474" s="2">
        <v>2.1819768710451955E-4</v>
      </c>
      <c r="D474" s="2">
        <f t="shared" si="7"/>
        <v>2.9572674848440207E-4</v>
      </c>
      <c r="E474" s="3">
        <v>1.5501</v>
      </c>
      <c r="F474" t="s">
        <v>878</v>
      </c>
    </row>
    <row r="475" spans="1:6" x14ac:dyDescent="0.4">
      <c r="A475" t="e" vm="826">
        <v>#VALUE!</v>
      </c>
      <c r="B475" t="s">
        <v>858</v>
      </c>
      <c r="C475" s="2">
        <v>2.1819768710451955E-4</v>
      </c>
      <c r="D475" s="2">
        <f t="shared" si="7"/>
        <v>2.9572674848440207E-4</v>
      </c>
      <c r="E475" s="3">
        <v>-1.15E-2</v>
      </c>
      <c r="F475" t="s">
        <v>845</v>
      </c>
    </row>
    <row r="476" spans="1:6" x14ac:dyDescent="0.4">
      <c r="A476" t="e" vm="827">
        <v>#VALUE!</v>
      </c>
      <c r="B476" t="s">
        <v>858</v>
      </c>
      <c r="C476" s="2">
        <v>2.1819768710451955E-4</v>
      </c>
      <c r="D476" s="2">
        <f t="shared" si="7"/>
        <v>2.9572674848440207E-4</v>
      </c>
      <c r="E476" s="3">
        <v>1.8649</v>
      </c>
      <c r="F476" t="s">
        <v>845</v>
      </c>
    </row>
    <row r="477" spans="1:6" x14ac:dyDescent="0.4">
      <c r="A477" t="e" vm="828">
        <v>#VALUE!</v>
      </c>
      <c r="B477" t="s">
        <v>858</v>
      </c>
      <c r="C477" s="2">
        <v>2.1819768710451955E-4</v>
      </c>
      <c r="D477" s="2">
        <f t="shared" si="7"/>
        <v>2.9572674848440207E-4</v>
      </c>
      <c r="E477" s="3">
        <v>1.0722</v>
      </c>
      <c r="F477" t="s">
        <v>878</v>
      </c>
    </row>
    <row r="478" spans="1:6" x14ac:dyDescent="0.4">
      <c r="A478" t="e" vm="829">
        <v>#VALUE!</v>
      </c>
      <c r="B478" t="s">
        <v>858</v>
      </c>
      <c r="C478" s="2">
        <v>2.1819768710451955E-4</v>
      </c>
      <c r="D478" s="2">
        <f t="shared" si="7"/>
        <v>2.9572674848440207E-4</v>
      </c>
      <c r="E478" s="3">
        <v>1.5204</v>
      </c>
      <c r="F478" t="s">
        <v>878</v>
      </c>
    </row>
    <row r="479" spans="1:6" x14ac:dyDescent="0.4">
      <c r="A479" t="e" vm="719">
        <v>#VALUE!</v>
      </c>
      <c r="B479" t="s">
        <v>858</v>
      </c>
      <c r="C479" s="2">
        <v>2.1819768710451955E-4</v>
      </c>
      <c r="D479" s="2">
        <f t="shared" si="7"/>
        <v>2.9572674848440207E-4</v>
      </c>
      <c r="E479" s="3">
        <v>1.2137</v>
      </c>
      <c r="F479" t="s">
        <v>878</v>
      </c>
    </row>
    <row r="480" spans="1:6" x14ac:dyDescent="0.4">
      <c r="A480" t="e" vm="830">
        <v>#VALUE!</v>
      </c>
      <c r="B480" t="s">
        <v>858</v>
      </c>
      <c r="C480" s="2">
        <v>2.1819768710451955E-4</v>
      </c>
      <c r="D480" s="2">
        <f t="shared" si="7"/>
        <v>2.9572674848440207E-4</v>
      </c>
      <c r="E480" s="3">
        <v>1.3792</v>
      </c>
      <c r="F480" t="s">
        <v>845</v>
      </c>
    </row>
    <row r="481" spans="1:6" x14ac:dyDescent="0.4">
      <c r="A481" t="e" vm="838">
        <v>#VALUE!</v>
      </c>
      <c r="B481" t="s">
        <v>858</v>
      </c>
      <c r="C481" s="2">
        <v>2.1819768710451955E-4</v>
      </c>
      <c r="D481" s="2">
        <f t="shared" si="7"/>
        <v>2.9572674848440207E-4</v>
      </c>
      <c r="E481" s="3">
        <v>1.4114</v>
      </c>
      <c r="F481" t="s">
        <v>878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85FAE-B09A-6148-9FDA-8ADB4121282A}">
  <sheetPr>
    <tabColor theme="3" tint="0.89999084444715716"/>
  </sheetPr>
  <dimension ref="A1:I50"/>
  <sheetViews>
    <sheetView workbookViewId="0">
      <selection activeCell="K28" sqref="K28"/>
    </sheetView>
  </sheetViews>
  <sheetFormatPr defaultColWidth="10.6640625" defaultRowHeight="16" x14ac:dyDescent="0.4"/>
  <cols>
    <col min="1" max="1" width="58" bestFit="1" customWidth="1"/>
    <col min="2" max="2" width="8.6640625" bestFit="1" customWidth="1"/>
    <col min="3" max="4" width="17.83203125" bestFit="1" customWidth="1"/>
    <col min="5" max="5" width="5.33203125" bestFit="1" customWidth="1"/>
    <col min="6" max="6" width="20" bestFit="1" customWidth="1"/>
  </cols>
  <sheetData>
    <row r="1" spans="1:9" x14ac:dyDescent="0.4">
      <c r="C1" s="1">
        <f>SUM(C3:C50)</f>
        <v>4.3966833951560695E-2</v>
      </c>
      <c r="D1" s="1"/>
    </row>
    <row r="2" spans="1:9" x14ac:dyDescent="0.4">
      <c r="A2" s="4" t="s">
        <v>837</v>
      </c>
      <c r="B2" s="4" t="s">
        <v>840</v>
      </c>
      <c r="C2" s="4" t="s">
        <v>843</v>
      </c>
      <c r="D2" s="4" t="s">
        <v>952</v>
      </c>
      <c r="E2" s="4" t="s">
        <v>841</v>
      </c>
      <c r="F2" s="4" t="s">
        <v>842</v>
      </c>
    </row>
    <row r="3" spans="1:9" x14ac:dyDescent="0.4">
      <c r="A3" t="e" vm="36">
        <v>#VALUE!</v>
      </c>
      <c r="B3" t="s">
        <v>858</v>
      </c>
      <c r="C3" s="2">
        <v>3.7093606807768317E-3</v>
      </c>
      <c r="D3" s="2">
        <f>C3/$C$1</f>
        <v>8.4367245657568216E-2</v>
      </c>
      <c r="E3" s="3">
        <v>0.97370000000000001</v>
      </c>
      <c r="F3" t="s">
        <v>873</v>
      </c>
      <c r="H3" t="s">
        <v>921</v>
      </c>
      <c r="I3">
        <f>SUMPRODUCT(D3:D50,E3:E50)</f>
        <v>0.87384044665012395</v>
      </c>
    </row>
    <row r="4" spans="1:9" x14ac:dyDescent="0.4">
      <c r="A4" t="e" vm="39">
        <v>#VALUE!</v>
      </c>
      <c r="B4" t="s">
        <v>858</v>
      </c>
      <c r="C4" s="2">
        <v>3.6002618372245722E-3</v>
      </c>
      <c r="D4" s="2">
        <f t="shared" ref="D4:D50" si="0">C4/$C$1</f>
        <v>8.1885856079404448E-2</v>
      </c>
      <c r="E4" s="3">
        <v>0.75439999999999996</v>
      </c>
      <c r="F4" t="s">
        <v>873</v>
      </c>
    </row>
    <row r="5" spans="1:9" x14ac:dyDescent="0.4">
      <c r="A5" t="e" vm="41">
        <v>#VALUE!</v>
      </c>
      <c r="B5" t="s">
        <v>852</v>
      </c>
      <c r="C5" s="2">
        <v>3.6002618372245722E-3</v>
      </c>
      <c r="D5" s="2">
        <f t="shared" si="0"/>
        <v>8.1885856079404448E-2</v>
      </c>
      <c r="E5" s="3">
        <v>1.1886000000000001</v>
      </c>
      <c r="F5" t="s">
        <v>873</v>
      </c>
    </row>
    <row r="6" spans="1:9" x14ac:dyDescent="0.4">
      <c r="A6" t="e" vm="43">
        <v>#VALUE!</v>
      </c>
      <c r="B6" t="s">
        <v>852</v>
      </c>
      <c r="C6" s="2">
        <v>3.4911629936723127E-3</v>
      </c>
      <c r="D6" s="2">
        <f t="shared" si="0"/>
        <v>7.9404466501240681E-2</v>
      </c>
      <c r="E6" s="3">
        <v>0.3705</v>
      </c>
      <c r="F6" t="s">
        <v>873</v>
      </c>
    </row>
    <row r="7" spans="1:9" x14ac:dyDescent="0.4">
      <c r="A7" t="e" vm="67">
        <v>#VALUE!</v>
      </c>
      <c r="B7" t="s">
        <v>852</v>
      </c>
      <c r="C7" s="2">
        <v>2.5092734017019744E-3</v>
      </c>
      <c r="D7" s="2">
        <f t="shared" si="0"/>
        <v>5.7071960297766733E-2</v>
      </c>
      <c r="E7" s="3">
        <v>1.0182</v>
      </c>
      <c r="F7" t="s">
        <v>873</v>
      </c>
    </row>
    <row r="8" spans="1:9" x14ac:dyDescent="0.4">
      <c r="A8" t="e" vm="78">
        <v>#VALUE!</v>
      </c>
      <c r="B8" t="s">
        <v>852</v>
      </c>
      <c r="C8" s="2">
        <v>2.291075714597455E-3</v>
      </c>
      <c r="D8" s="2">
        <f t="shared" si="0"/>
        <v>5.2109181141439191E-2</v>
      </c>
      <c r="E8" s="3">
        <v>0.45219999999999999</v>
      </c>
      <c r="F8" t="s">
        <v>873</v>
      </c>
    </row>
    <row r="9" spans="1:9" x14ac:dyDescent="0.4">
      <c r="A9" t="e" vm="111">
        <v>#VALUE!</v>
      </c>
      <c r="B9" t="s">
        <v>852</v>
      </c>
      <c r="C9" s="2">
        <v>1.7455814968361564E-3</v>
      </c>
      <c r="D9" s="2">
        <f t="shared" si="0"/>
        <v>3.970223325062034E-2</v>
      </c>
      <c r="E9" s="3">
        <v>0.65529999999999999</v>
      </c>
      <c r="F9" t="s">
        <v>873</v>
      </c>
    </row>
    <row r="10" spans="1:9" x14ac:dyDescent="0.4">
      <c r="A10" t="e" vm="129">
        <v>#VALUE!</v>
      </c>
      <c r="B10" t="s">
        <v>852</v>
      </c>
      <c r="C10" s="2">
        <v>1.5273838097316368E-3</v>
      </c>
      <c r="D10" s="2">
        <f t="shared" si="0"/>
        <v>3.4739454094292799E-2</v>
      </c>
      <c r="E10" s="3">
        <v>0.69620000000000004</v>
      </c>
      <c r="F10" t="s">
        <v>873</v>
      </c>
    </row>
    <row r="11" spans="1:9" x14ac:dyDescent="0.4">
      <c r="A11" t="e" vm="133">
        <v>#VALUE!</v>
      </c>
      <c r="B11" t="s">
        <v>852</v>
      </c>
      <c r="C11" s="2">
        <v>1.5273838097316368E-3</v>
      </c>
      <c r="D11" s="2">
        <f t="shared" si="0"/>
        <v>3.4739454094292799E-2</v>
      </c>
      <c r="E11" s="3">
        <v>0.68379999999999996</v>
      </c>
      <c r="F11" t="s">
        <v>873</v>
      </c>
    </row>
    <row r="12" spans="1:9" x14ac:dyDescent="0.4">
      <c r="A12" t="e" vm="134">
        <v>#VALUE!</v>
      </c>
      <c r="B12" t="s">
        <v>852</v>
      </c>
      <c r="C12" s="2">
        <v>1.5273838097316368E-3</v>
      </c>
      <c r="D12" s="2">
        <f t="shared" si="0"/>
        <v>3.4739454094292799E-2</v>
      </c>
      <c r="E12" s="3">
        <v>0.66259999999999997</v>
      </c>
      <c r="F12" t="s">
        <v>873</v>
      </c>
    </row>
    <row r="13" spans="1:9" x14ac:dyDescent="0.4">
      <c r="A13" t="e" vm="167">
        <v>#VALUE!</v>
      </c>
      <c r="B13" t="s">
        <v>852</v>
      </c>
      <c r="C13" s="2">
        <v>1.2000872790748575E-3</v>
      </c>
      <c r="D13" s="2">
        <f t="shared" si="0"/>
        <v>2.7295285359801483E-2</v>
      </c>
      <c r="E13" s="3">
        <v>0.71850000000000003</v>
      </c>
      <c r="F13" t="s">
        <v>873</v>
      </c>
    </row>
    <row r="14" spans="1:9" x14ac:dyDescent="0.4">
      <c r="A14" t="e" vm="183">
        <v>#VALUE!</v>
      </c>
      <c r="B14" t="s">
        <v>852</v>
      </c>
      <c r="C14" s="2">
        <v>1.0909884355225976E-3</v>
      </c>
      <c r="D14" s="2">
        <f t="shared" si="0"/>
        <v>2.4813895781637708E-2</v>
      </c>
      <c r="E14" s="3">
        <v>0.51090000000000002</v>
      </c>
      <c r="F14" t="s">
        <v>873</v>
      </c>
    </row>
    <row r="15" spans="1:9" x14ac:dyDescent="0.4">
      <c r="A15" t="e" vm="234">
        <v>#VALUE!</v>
      </c>
      <c r="B15" t="s">
        <v>852</v>
      </c>
      <c r="C15" s="2">
        <v>8.7279074841807819E-4</v>
      </c>
      <c r="D15" s="2">
        <f t="shared" si="0"/>
        <v>1.985111662531017E-2</v>
      </c>
      <c r="E15" s="3">
        <v>1.8925000000000001</v>
      </c>
      <c r="F15" t="s">
        <v>873</v>
      </c>
    </row>
    <row r="16" spans="1:9" x14ac:dyDescent="0.4">
      <c r="A16" t="e" vm="241">
        <v>#VALUE!</v>
      </c>
      <c r="B16" t="s">
        <v>852</v>
      </c>
      <c r="C16" s="2">
        <v>8.7279074841807819E-4</v>
      </c>
      <c r="D16" s="2">
        <f t="shared" si="0"/>
        <v>1.985111662531017E-2</v>
      </c>
      <c r="E16" s="3">
        <v>0.4239</v>
      </c>
      <c r="F16" t="s">
        <v>873</v>
      </c>
    </row>
    <row r="17" spans="1:6" x14ac:dyDescent="0.4">
      <c r="A17" t="e" vm="266">
        <v>#VALUE!</v>
      </c>
      <c r="B17" t="s">
        <v>852</v>
      </c>
      <c r="C17" s="2">
        <v>8.7279074841807819E-4</v>
      </c>
      <c r="D17" s="2">
        <f t="shared" si="0"/>
        <v>1.985111662531017E-2</v>
      </c>
      <c r="E17" s="3">
        <v>0.61209999999999998</v>
      </c>
      <c r="F17" t="s">
        <v>873</v>
      </c>
    </row>
    <row r="18" spans="1:6" x14ac:dyDescent="0.4">
      <c r="A18" t="e" vm="275">
        <v>#VALUE!</v>
      </c>
      <c r="B18" t="s">
        <v>852</v>
      </c>
      <c r="C18" s="2">
        <v>7.6369190486581839E-4</v>
      </c>
      <c r="D18" s="2">
        <f t="shared" si="0"/>
        <v>1.7369727047146399E-2</v>
      </c>
      <c r="E18" s="3">
        <v>0.45350000000000001</v>
      </c>
      <c r="F18" t="s">
        <v>873</v>
      </c>
    </row>
    <row r="19" spans="1:6" x14ac:dyDescent="0.4">
      <c r="A19" t="e" vm="277">
        <v>#VALUE!</v>
      </c>
      <c r="B19" t="s">
        <v>852</v>
      </c>
      <c r="C19" s="2">
        <v>7.6369190486581839E-4</v>
      </c>
      <c r="D19" s="2">
        <f t="shared" si="0"/>
        <v>1.7369727047146399E-2</v>
      </c>
      <c r="E19" s="3">
        <v>0.69499999999999995</v>
      </c>
      <c r="F19" t="s">
        <v>873</v>
      </c>
    </row>
    <row r="20" spans="1:6" x14ac:dyDescent="0.4">
      <c r="A20" t="e" vm="308">
        <v>#VALUE!</v>
      </c>
      <c r="B20" t="s">
        <v>852</v>
      </c>
      <c r="C20" s="2">
        <v>7.6369190486581839E-4</v>
      </c>
      <c r="D20" s="2">
        <f t="shared" si="0"/>
        <v>1.7369727047146399E-2</v>
      </c>
      <c r="E20" s="3">
        <v>1.345</v>
      </c>
      <c r="F20" t="s">
        <v>873</v>
      </c>
    </row>
    <row r="21" spans="1:6" x14ac:dyDescent="0.4">
      <c r="A21" t="e" vm="333">
        <v>#VALUE!</v>
      </c>
      <c r="B21" t="s">
        <v>852</v>
      </c>
      <c r="C21" s="2">
        <v>6.5459306131355848E-4</v>
      </c>
      <c r="D21" s="2">
        <f t="shared" si="0"/>
        <v>1.4888337468982625E-2</v>
      </c>
      <c r="E21" s="3">
        <v>0.88849999999999996</v>
      </c>
      <c r="F21" t="s">
        <v>873</v>
      </c>
    </row>
    <row r="22" spans="1:6" x14ac:dyDescent="0.4">
      <c r="A22" t="e" vm="335">
        <v>#VALUE!</v>
      </c>
      <c r="B22" t="s">
        <v>852</v>
      </c>
      <c r="C22" s="2">
        <v>6.5459306131355848E-4</v>
      </c>
      <c r="D22" s="2">
        <f t="shared" si="0"/>
        <v>1.4888337468982625E-2</v>
      </c>
      <c r="E22" s="3">
        <v>0.79220000000000002</v>
      </c>
      <c r="F22" t="s">
        <v>873</v>
      </c>
    </row>
    <row r="23" spans="1:6" x14ac:dyDescent="0.4">
      <c r="A23" t="e" vm="381">
        <v>#VALUE!</v>
      </c>
      <c r="B23" t="s">
        <v>852</v>
      </c>
      <c r="C23" s="2">
        <v>5.4549421776129879E-4</v>
      </c>
      <c r="D23" s="2">
        <f t="shared" si="0"/>
        <v>1.2406947890818854E-2</v>
      </c>
      <c r="E23" s="3">
        <v>1.3090999999999999</v>
      </c>
      <c r="F23" t="s">
        <v>873</v>
      </c>
    </row>
    <row r="24" spans="1:6" x14ac:dyDescent="0.4">
      <c r="A24" t="e" vm="382">
        <v>#VALUE!</v>
      </c>
      <c r="B24" t="s">
        <v>852</v>
      </c>
      <c r="C24" s="2">
        <v>5.4549421776129879E-4</v>
      </c>
      <c r="D24" s="2">
        <f t="shared" si="0"/>
        <v>1.2406947890818854E-2</v>
      </c>
      <c r="E24" s="3">
        <v>1.5002</v>
      </c>
      <c r="F24" t="s">
        <v>873</v>
      </c>
    </row>
    <row r="25" spans="1:6" x14ac:dyDescent="0.4">
      <c r="A25" t="e" vm="384">
        <v>#VALUE!</v>
      </c>
      <c r="B25" t="s">
        <v>852</v>
      </c>
      <c r="C25" s="2">
        <v>5.4549421776129879E-4</v>
      </c>
      <c r="D25" s="2">
        <f t="shared" si="0"/>
        <v>1.2406947890818854E-2</v>
      </c>
      <c r="E25" s="3">
        <v>1.9806999999999999</v>
      </c>
      <c r="F25" t="s">
        <v>873</v>
      </c>
    </row>
    <row r="26" spans="1:6" x14ac:dyDescent="0.4">
      <c r="A26" t="e" vm="424">
        <v>#VALUE!</v>
      </c>
      <c r="B26" t="s">
        <v>852</v>
      </c>
      <c r="C26" s="2">
        <v>5.4549421776129879E-4</v>
      </c>
      <c r="D26" s="2">
        <f t="shared" si="0"/>
        <v>1.2406947890818854E-2</v>
      </c>
      <c r="E26" s="3">
        <v>1.2294</v>
      </c>
      <c r="F26" t="s">
        <v>873</v>
      </c>
    </row>
    <row r="27" spans="1:6" x14ac:dyDescent="0.4">
      <c r="A27" t="e" vm="437">
        <v>#VALUE!</v>
      </c>
      <c r="B27" t="s">
        <v>852</v>
      </c>
      <c r="C27" s="2">
        <v>5.4549421776129879E-4</v>
      </c>
      <c r="D27" s="2">
        <f t="shared" si="0"/>
        <v>1.2406947890818854E-2</v>
      </c>
      <c r="E27" s="3">
        <v>1.7064999999999999</v>
      </c>
      <c r="F27" t="s">
        <v>873</v>
      </c>
    </row>
    <row r="28" spans="1:6" x14ac:dyDescent="0.4">
      <c r="A28" t="e" vm="461">
        <v>#VALUE!</v>
      </c>
      <c r="B28" t="s">
        <v>858</v>
      </c>
      <c r="C28" s="2">
        <v>4.3639537420903909E-4</v>
      </c>
      <c r="D28" s="2">
        <f t="shared" si="0"/>
        <v>9.9255583126550851E-3</v>
      </c>
      <c r="E28" s="3">
        <v>0.75570000000000004</v>
      </c>
      <c r="F28" t="s">
        <v>873</v>
      </c>
    </row>
    <row r="29" spans="1:6" x14ac:dyDescent="0.4">
      <c r="A29" t="e" vm="465">
        <v>#VALUE!</v>
      </c>
      <c r="B29" t="s">
        <v>852</v>
      </c>
      <c r="C29" s="2">
        <v>4.3639537420903909E-4</v>
      </c>
      <c r="D29" s="2">
        <f t="shared" si="0"/>
        <v>9.9255583126550851E-3</v>
      </c>
      <c r="E29" s="3">
        <v>1.2765</v>
      </c>
      <c r="F29" t="s">
        <v>873</v>
      </c>
    </row>
    <row r="30" spans="1:6" x14ac:dyDescent="0.4">
      <c r="A30" t="e" vm="492">
        <v>#VALUE!</v>
      </c>
      <c r="B30" t="s">
        <v>858</v>
      </c>
      <c r="C30" s="2">
        <v>4.3639537420903909E-4</v>
      </c>
      <c r="D30" s="2">
        <f t="shared" si="0"/>
        <v>9.9255583126550851E-3</v>
      </c>
      <c r="E30" s="3">
        <v>1.1285000000000001</v>
      </c>
      <c r="F30" t="s">
        <v>873</v>
      </c>
    </row>
    <row r="31" spans="1:6" x14ac:dyDescent="0.4">
      <c r="A31" t="e" vm="511">
        <v>#VALUE!</v>
      </c>
      <c r="B31" t="s">
        <v>852</v>
      </c>
      <c r="C31" s="2">
        <v>4.3639537420903909E-4</v>
      </c>
      <c r="D31" s="2">
        <f t="shared" si="0"/>
        <v>9.9255583126550851E-3</v>
      </c>
      <c r="E31" s="3">
        <v>0.71309999999999996</v>
      </c>
      <c r="F31" t="s">
        <v>873</v>
      </c>
    </row>
    <row r="32" spans="1:6" x14ac:dyDescent="0.4">
      <c r="A32" t="e" vm="538">
        <v>#VALUE!</v>
      </c>
      <c r="B32" t="s">
        <v>852</v>
      </c>
      <c r="C32" s="2">
        <v>4.3639537420903909E-4</v>
      </c>
      <c r="D32" s="2">
        <f t="shared" si="0"/>
        <v>9.9255583126550851E-3</v>
      </c>
      <c r="E32" s="3">
        <v>0.25700000000000001</v>
      </c>
      <c r="F32" t="s">
        <v>873</v>
      </c>
    </row>
    <row r="33" spans="1:6" x14ac:dyDescent="0.4">
      <c r="A33" t="e" vm="549">
        <v>#VALUE!</v>
      </c>
      <c r="B33" t="s">
        <v>852</v>
      </c>
      <c r="C33" s="2">
        <v>3.2729653065677924E-4</v>
      </c>
      <c r="D33" s="2">
        <f t="shared" si="0"/>
        <v>7.4441687344913125E-3</v>
      </c>
      <c r="E33" s="3">
        <v>0.6925</v>
      </c>
      <c r="F33" t="s">
        <v>873</v>
      </c>
    </row>
    <row r="34" spans="1:6" x14ac:dyDescent="0.4">
      <c r="A34" t="e" vm="550">
        <v>#VALUE!</v>
      </c>
      <c r="B34" t="s">
        <v>852</v>
      </c>
      <c r="C34" s="2">
        <v>3.2729653065677924E-4</v>
      </c>
      <c r="D34" s="2">
        <f t="shared" si="0"/>
        <v>7.4441687344913125E-3</v>
      </c>
      <c r="E34" s="3">
        <v>1.4811000000000001</v>
      </c>
      <c r="F34" t="s">
        <v>873</v>
      </c>
    </row>
    <row r="35" spans="1:6" x14ac:dyDescent="0.4">
      <c r="A35" t="e" vm="557">
        <v>#VALUE!</v>
      </c>
      <c r="B35" t="s">
        <v>858</v>
      </c>
      <c r="C35" s="2">
        <v>3.2729653065677924E-4</v>
      </c>
      <c r="D35" s="2">
        <f t="shared" si="0"/>
        <v>7.4441687344913125E-3</v>
      </c>
      <c r="E35" s="3">
        <v>1.2626999999999999</v>
      </c>
      <c r="F35" t="s">
        <v>873</v>
      </c>
    </row>
    <row r="36" spans="1:6" x14ac:dyDescent="0.4">
      <c r="A36" t="e" vm="622">
        <v>#VALUE!</v>
      </c>
      <c r="B36" t="s">
        <v>852</v>
      </c>
      <c r="C36" s="2">
        <v>3.2729653065677924E-4</v>
      </c>
      <c r="D36" s="2">
        <f t="shared" si="0"/>
        <v>7.4441687344913125E-3</v>
      </c>
      <c r="E36" s="3">
        <v>0.68130000000000002</v>
      </c>
      <c r="F36" t="s">
        <v>873</v>
      </c>
    </row>
    <row r="37" spans="1:6" x14ac:dyDescent="0.4">
      <c r="A37" t="e" vm="637">
        <v>#VALUE!</v>
      </c>
      <c r="B37" t="s">
        <v>852</v>
      </c>
      <c r="C37" s="2">
        <v>3.2729653065677924E-4</v>
      </c>
      <c r="D37" s="2">
        <f t="shared" si="0"/>
        <v>7.4441687344913125E-3</v>
      </c>
      <c r="E37" s="3">
        <v>1.3042</v>
      </c>
      <c r="F37" t="s">
        <v>873</v>
      </c>
    </row>
    <row r="38" spans="1:6" x14ac:dyDescent="0.4">
      <c r="A38" t="e" vm="657">
        <v>#VALUE!</v>
      </c>
      <c r="B38" t="s">
        <v>852</v>
      </c>
      <c r="C38" s="2">
        <v>3.2729653065677924E-4</v>
      </c>
      <c r="D38" s="2">
        <f t="shared" si="0"/>
        <v>7.4441687344913125E-3</v>
      </c>
      <c r="E38" s="3">
        <v>0.63449999999999995</v>
      </c>
      <c r="F38" t="s">
        <v>873</v>
      </c>
    </row>
    <row r="39" spans="1:6" x14ac:dyDescent="0.4">
      <c r="A39" t="e" vm="681">
        <v>#VALUE!</v>
      </c>
      <c r="B39" t="s">
        <v>852</v>
      </c>
      <c r="C39" s="2">
        <v>3.2729653065677924E-4</v>
      </c>
      <c r="D39" s="2">
        <f t="shared" si="0"/>
        <v>7.4441687344913125E-3</v>
      </c>
      <c r="E39" s="3">
        <v>1.4479</v>
      </c>
      <c r="F39" t="s">
        <v>873</v>
      </c>
    </row>
    <row r="40" spans="1:6" x14ac:dyDescent="0.4">
      <c r="A40" t="e" vm="684">
        <v>#VALUE!</v>
      </c>
      <c r="B40" t="s">
        <v>852</v>
      </c>
      <c r="C40" s="2">
        <v>3.2729653065677924E-4</v>
      </c>
      <c r="D40" s="2">
        <f t="shared" si="0"/>
        <v>7.4441687344913125E-3</v>
      </c>
      <c r="E40" s="3">
        <v>0.73660000000000003</v>
      </c>
      <c r="F40" t="s">
        <v>873</v>
      </c>
    </row>
    <row r="41" spans="1:6" x14ac:dyDescent="0.4">
      <c r="A41" t="e" vm="705">
        <v>#VALUE!</v>
      </c>
      <c r="B41" t="s">
        <v>858</v>
      </c>
      <c r="C41" s="2">
        <v>3.2729653065677924E-4</v>
      </c>
      <c r="D41" s="2">
        <f t="shared" si="0"/>
        <v>7.4441687344913125E-3</v>
      </c>
      <c r="E41" s="3">
        <v>1.2194</v>
      </c>
      <c r="F41" t="s">
        <v>873</v>
      </c>
    </row>
    <row r="42" spans="1:6" x14ac:dyDescent="0.4">
      <c r="A42" t="e" vm="709">
        <v>#VALUE!</v>
      </c>
      <c r="B42" t="s">
        <v>852</v>
      </c>
      <c r="C42" s="2">
        <v>3.2729653065677924E-4</v>
      </c>
      <c r="D42" s="2">
        <f t="shared" si="0"/>
        <v>7.4441687344913125E-3</v>
      </c>
      <c r="E42" s="3">
        <v>1.3049999999999999</v>
      </c>
      <c r="F42" t="s">
        <v>873</v>
      </c>
    </row>
    <row r="43" spans="1:6" x14ac:dyDescent="0.4">
      <c r="A43" t="e" vm="745">
        <v>#VALUE!</v>
      </c>
      <c r="B43" t="s">
        <v>852</v>
      </c>
      <c r="C43" s="2">
        <v>2.1819768710451955E-4</v>
      </c>
      <c r="D43" s="2">
        <f t="shared" si="0"/>
        <v>4.9627791563275426E-3</v>
      </c>
      <c r="E43" s="3">
        <v>1.0814999999999999</v>
      </c>
      <c r="F43" t="s">
        <v>873</v>
      </c>
    </row>
    <row r="44" spans="1:6" x14ac:dyDescent="0.4">
      <c r="A44" t="e" vm="750">
        <v>#VALUE!</v>
      </c>
      <c r="B44" t="s">
        <v>852</v>
      </c>
      <c r="C44" s="2">
        <v>2.1819768710451955E-4</v>
      </c>
      <c r="D44" s="2">
        <f t="shared" si="0"/>
        <v>4.9627791563275426E-3</v>
      </c>
      <c r="E44" s="3">
        <v>0.57530000000000003</v>
      </c>
      <c r="F44" t="s">
        <v>873</v>
      </c>
    </row>
    <row r="45" spans="1:6" x14ac:dyDescent="0.4">
      <c r="A45" t="e" vm="754">
        <v>#VALUE!</v>
      </c>
      <c r="B45" t="s">
        <v>852</v>
      </c>
      <c r="C45" s="2">
        <v>2.1819768710451955E-4</v>
      </c>
      <c r="D45" s="2">
        <f t="shared" si="0"/>
        <v>4.9627791563275426E-3</v>
      </c>
      <c r="E45" s="3">
        <v>1.6133</v>
      </c>
      <c r="F45" t="s">
        <v>873</v>
      </c>
    </row>
    <row r="46" spans="1:6" x14ac:dyDescent="0.4">
      <c r="A46" t="e" vm="769">
        <v>#VALUE!</v>
      </c>
      <c r="B46" t="s">
        <v>852</v>
      </c>
      <c r="C46" s="2">
        <v>2.1819768710451955E-4</v>
      </c>
      <c r="D46" s="2">
        <f t="shared" si="0"/>
        <v>4.9627791563275426E-3</v>
      </c>
      <c r="E46" s="3">
        <v>1.8762000000000001</v>
      </c>
      <c r="F46" t="s">
        <v>873</v>
      </c>
    </row>
    <row r="47" spans="1:6" x14ac:dyDescent="0.4">
      <c r="A47" t="e" vm="773">
        <v>#VALUE!</v>
      </c>
      <c r="B47" t="s">
        <v>852</v>
      </c>
      <c r="C47" s="2">
        <v>2.1819768710451955E-4</v>
      </c>
      <c r="D47" s="2">
        <f t="shared" si="0"/>
        <v>4.9627791563275426E-3</v>
      </c>
      <c r="E47" s="3">
        <v>2.0005000000000002</v>
      </c>
      <c r="F47" t="s">
        <v>873</v>
      </c>
    </row>
    <row r="48" spans="1:6" x14ac:dyDescent="0.4">
      <c r="A48" t="e" vm="821">
        <v>#VALUE!</v>
      </c>
      <c r="B48" t="s">
        <v>852</v>
      </c>
      <c r="C48" s="2">
        <v>2.1819768710451955E-4</v>
      </c>
      <c r="D48" s="2">
        <f t="shared" si="0"/>
        <v>4.9627791563275426E-3</v>
      </c>
      <c r="E48" s="3">
        <v>0.58909999999999996</v>
      </c>
      <c r="F48" t="s">
        <v>873</v>
      </c>
    </row>
    <row r="49" spans="1:6" x14ac:dyDescent="0.4">
      <c r="A49" t="e" vm="823">
        <v>#VALUE!</v>
      </c>
      <c r="B49" t="s">
        <v>852</v>
      </c>
      <c r="C49" s="2">
        <v>2.1819768710451955E-4</v>
      </c>
      <c r="D49" s="2">
        <f t="shared" si="0"/>
        <v>4.9627791563275426E-3</v>
      </c>
      <c r="E49" s="3">
        <v>1.2892999999999999</v>
      </c>
      <c r="F49" t="s">
        <v>873</v>
      </c>
    </row>
    <row r="50" spans="1:6" x14ac:dyDescent="0.4">
      <c r="A50" t="e" vm="836">
        <v>#VALUE!</v>
      </c>
      <c r="B50" t="s">
        <v>852</v>
      </c>
      <c r="C50" s="2">
        <v>2.1819768710451955E-4</v>
      </c>
      <c r="D50" s="2">
        <f t="shared" si="0"/>
        <v>4.9627791563275426E-3</v>
      </c>
      <c r="E50" s="3">
        <v>0.80149999999999999</v>
      </c>
      <c r="F50" t="s">
        <v>873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F3141-4623-AA4D-9C47-8CF76F95DD82}">
  <sheetPr>
    <tabColor theme="3" tint="0.89999084444715716"/>
  </sheetPr>
  <dimension ref="A1:J59"/>
  <sheetViews>
    <sheetView workbookViewId="0">
      <selection activeCell="K28" sqref="K28"/>
    </sheetView>
  </sheetViews>
  <sheetFormatPr defaultColWidth="10.6640625" defaultRowHeight="16" x14ac:dyDescent="0.4"/>
  <sheetData>
    <row r="1" spans="1:10" x14ac:dyDescent="0.4">
      <c r="C1" s="1">
        <f>SUM(C3:C59)</f>
        <v>3.9711979053022581E-2</v>
      </c>
      <c r="D1" s="1"/>
    </row>
    <row r="2" spans="1:10" x14ac:dyDescent="0.4">
      <c r="A2" s="4" t="s">
        <v>837</v>
      </c>
      <c r="B2" s="4" t="s">
        <v>840</v>
      </c>
      <c r="C2" s="4" t="s">
        <v>843</v>
      </c>
      <c r="D2" s="4"/>
      <c r="E2" s="4" t="s">
        <v>841</v>
      </c>
      <c r="F2" s="4" t="s">
        <v>842</v>
      </c>
    </row>
    <row r="3" spans="1:10" x14ac:dyDescent="0.4">
      <c r="A3" t="e" vm="32">
        <v>#VALUE!</v>
      </c>
      <c r="B3" t="s">
        <v>854</v>
      </c>
      <c r="C3" s="2">
        <v>4.2548548985381308E-3</v>
      </c>
      <c r="D3" s="2">
        <f>C3/$C$1</f>
        <v>0.10714285714285707</v>
      </c>
      <c r="E3" s="3">
        <v>0.73660000000000003</v>
      </c>
      <c r="F3" t="s">
        <v>946</v>
      </c>
      <c r="I3" t="s">
        <v>953</v>
      </c>
      <c r="J3">
        <f>SUMPRODUCT(D3:D59,E3:E59)</f>
        <v>0.95827115384615336</v>
      </c>
    </row>
    <row r="4" spans="1:10" x14ac:dyDescent="0.4">
      <c r="A4" t="e" vm="92">
        <v>#VALUE!</v>
      </c>
      <c r="B4" t="s">
        <v>854</v>
      </c>
      <c r="C4" s="2">
        <v>1.9637791839406758E-3</v>
      </c>
      <c r="D4" s="2">
        <f t="shared" ref="D4:D59" si="0">C4/$C$1</f>
        <v>4.9450549450549421E-2</v>
      </c>
      <c r="E4" s="3">
        <v>0.64090000000000003</v>
      </c>
      <c r="F4" t="s">
        <v>946</v>
      </c>
    </row>
    <row r="5" spans="1:10" x14ac:dyDescent="0.4">
      <c r="A5" t="e" vm="100">
        <v>#VALUE!</v>
      </c>
      <c r="B5" t="s">
        <v>854</v>
      </c>
      <c r="C5" s="2">
        <v>1.9637791839406758E-3</v>
      </c>
      <c r="D5" s="2">
        <f t="shared" si="0"/>
        <v>4.9450549450549421E-2</v>
      </c>
      <c r="E5" s="3">
        <v>0.96399999999999997</v>
      </c>
      <c r="F5" t="s">
        <v>946</v>
      </c>
    </row>
    <row r="6" spans="1:10" x14ac:dyDescent="0.4">
      <c r="A6" t="e" vm="127">
        <v>#VALUE!</v>
      </c>
      <c r="B6" t="s">
        <v>854</v>
      </c>
      <c r="C6" s="2">
        <v>1.5273838097316368E-3</v>
      </c>
      <c r="D6" s="2">
        <f t="shared" si="0"/>
        <v>3.8461538461538436E-2</v>
      </c>
      <c r="E6" s="3">
        <v>1.0218</v>
      </c>
      <c r="F6" t="s">
        <v>946</v>
      </c>
    </row>
    <row r="7" spans="1:10" x14ac:dyDescent="0.4">
      <c r="A7" t="e" vm="138">
        <v>#VALUE!</v>
      </c>
      <c r="B7" t="s">
        <v>854</v>
      </c>
      <c r="C7" s="2">
        <v>1.4182849661793769E-3</v>
      </c>
      <c r="D7" s="2">
        <f t="shared" si="0"/>
        <v>3.5714285714285691E-2</v>
      </c>
      <c r="E7" s="3">
        <v>1.3509</v>
      </c>
      <c r="F7" t="s">
        <v>946</v>
      </c>
    </row>
    <row r="8" spans="1:10" x14ac:dyDescent="0.4">
      <c r="A8" t="e" vm="148">
        <v>#VALUE!</v>
      </c>
      <c r="B8" t="s">
        <v>854</v>
      </c>
      <c r="C8" s="2">
        <v>1.309186122627117E-3</v>
      </c>
      <c r="D8" s="2">
        <f t="shared" si="0"/>
        <v>3.296703296703294E-2</v>
      </c>
      <c r="E8" s="3">
        <v>1.0459000000000001</v>
      </c>
      <c r="F8" t="s">
        <v>946</v>
      </c>
    </row>
    <row r="9" spans="1:10" x14ac:dyDescent="0.4">
      <c r="A9" t="e" vm="154">
        <v>#VALUE!</v>
      </c>
      <c r="B9" t="s">
        <v>854</v>
      </c>
      <c r="C9" s="2">
        <v>1.309186122627117E-3</v>
      </c>
      <c r="D9" s="2">
        <f t="shared" si="0"/>
        <v>3.296703296703294E-2</v>
      </c>
      <c r="E9" s="3">
        <v>1.2821</v>
      </c>
      <c r="F9" t="s">
        <v>946</v>
      </c>
    </row>
    <row r="10" spans="1:10" x14ac:dyDescent="0.4">
      <c r="A10" t="e" vm="166">
        <v>#VALUE!</v>
      </c>
      <c r="B10" t="s">
        <v>854</v>
      </c>
      <c r="C10" s="2">
        <v>1.2000872790748575E-3</v>
      </c>
      <c r="D10" s="2">
        <f t="shared" si="0"/>
        <v>3.0219780219780203E-2</v>
      </c>
      <c r="E10" s="3">
        <v>0.62849999999999995</v>
      </c>
      <c r="F10" t="s">
        <v>946</v>
      </c>
    </row>
    <row r="11" spans="1:10" x14ac:dyDescent="0.4">
      <c r="A11" t="e" vm="185">
        <v>#VALUE!</v>
      </c>
      <c r="B11" t="s">
        <v>854</v>
      </c>
      <c r="C11" s="2">
        <v>1.0909884355225976E-3</v>
      </c>
      <c r="D11" s="2">
        <f t="shared" si="0"/>
        <v>2.7472527472527451E-2</v>
      </c>
      <c r="E11" s="3">
        <v>1.0951</v>
      </c>
      <c r="F11" t="s">
        <v>946</v>
      </c>
    </row>
    <row r="12" spans="1:10" x14ac:dyDescent="0.4">
      <c r="A12" t="e" vm="191">
        <v>#VALUE!</v>
      </c>
      <c r="B12" t="s">
        <v>854</v>
      </c>
      <c r="C12" s="2">
        <v>1.0909884355225976E-3</v>
      </c>
      <c r="D12" s="2">
        <f t="shared" si="0"/>
        <v>2.7472527472527451E-2</v>
      </c>
      <c r="E12" s="3">
        <v>0.96840000000000004</v>
      </c>
      <c r="F12" t="s">
        <v>946</v>
      </c>
    </row>
    <row r="13" spans="1:10" x14ac:dyDescent="0.4">
      <c r="A13" t="e" vm="206">
        <v>#VALUE!</v>
      </c>
      <c r="B13" t="s">
        <v>854</v>
      </c>
      <c r="C13" s="2">
        <v>9.8188959197033788E-4</v>
      </c>
      <c r="D13" s="2">
        <f t="shared" si="0"/>
        <v>2.472527472527471E-2</v>
      </c>
      <c r="E13" s="3">
        <v>0.62480000000000002</v>
      </c>
      <c r="F13" t="s">
        <v>946</v>
      </c>
    </row>
    <row r="14" spans="1:10" x14ac:dyDescent="0.4">
      <c r="A14" t="e" vm="207">
        <v>#VALUE!</v>
      </c>
      <c r="B14" t="s">
        <v>854</v>
      </c>
      <c r="C14" s="2">
        <v>9.8188959197033788E-4</v>
      </c>
      <c r="D14" s="2">
        <f t="shared" si="0"/>
        <v>2.472527472527471E-2</v>
      </c>
      <c r="E14" s="3">
        <v>1.2373000000000001</v>
      </c>
      <c r="F14" t="s">
        <v>946</v>
      </c>
    </row>
    <row r="15" spans="1:10" x14ac:dyDescent="0.4">
      <c r="A15" t="e" vm="212">
        <v>#VALUE!</v>
      </c>
      <c r="B15" t="s">
        <v>854</v>
      </c>
      <c r="C15" s="2">
        <v>9.8188959197033788E-4</v>
      </c>
      <c r="D15" s="2">
        <f t="shared" si="0"/>
        <v>2.472527472527471E-2</v>
      </c>
      <c r="E15" s="3">
        <v>1.8409</v>
      </c>
      <c r="F15" t="s">
        <v>946</v>
      </c>
    </row>
    <row r="16" spans="1:10" x14ac:dyDescent="0.4">
      <c r="A16" t="e" vm="220">
        <v>#VALUE!</v>
      </c>
      <c r="B16" t="s">
        <v>854</v>
      </c>
      <c r="C16" s="2">
        <v>9.8188959197033788E-4</v>
      </c>
      <c r="D16" s="2">
        <f t="shared" si="0"/>
        <v>2.472527472527471E-2</v>
      </c>
      <c r="E16" s="3">
        <v>1.0509999999999999</v>
      </c>
      <c r="F16" t="s">
        <v>946</v>
      </c>
    </row>
    <row r="17" spans="1:6" x14ac:dyDescent="0.4">
      <c r="A17" t="e" vm="230">
        <v>#VALUE!</v>
      </c>
      <c r="B17" t="s">
        <v>854</v>
      </c>
      <c r="C17" s="2">
        <v>9.8188959197033788E-4</v>
      </c>
      <c r="D17" s="2">
        <f t="shared" si="0"/>
        <v>2.472527472527471E-2</v>
      </c>
      <c r="E17" s="3">
        <v>0.77739999999999998</v>
      </c>
      <c r="F17" t="s">
        <v>946</v>
      </c>
    </row>
    <row r="18" spans="1:6" x14ac:dyDescent="0.4">
      <c r="A18" t="e" vm="232">
        <v>#VALUE!</v>
      </c>
      <c r="B18" t="s">
        <v>854</v>
      </c>
      <c r="C18" s="2">
        <v>8.7279074841807819E-4</v>
      </c>
      <c r="D18" s="2">
        <f t="shared" si="0"/>
        <v>2.1978021978021966E-2</v>
      </c>
      <c r="E18" s="3">
        <v>0.71299999999999997</v>
      </c>
      <c r="F18" t="s">
        <v>946</v>
      </c>
    </row>
    <row r="19" spans="1:6" x14ac:dyDescent="0.4">
      <c r="A19" t="e" vm="235">
        <v>#VALUE!</v>
      </c>
      <c r="B19" t="s">
        <v>854</v>
      </c>
      <c r="C19" s="2">
        <v>8.7279074841807819E-4</v>
      </c>
      <c r="D19" s="2">
        <f t="shared" si="0"/>
        <v>2.1978021978021966E-2</v>
      </c>
      <c r="E19" s="3">
        <v>1.3695999999999999</v>
      </c>
      <c r="F19" t="s">
        <v>946</v>
      </c>
    </row>
    <row r="20" spans="1:6" x14ac:dyDescent="0.4">
      <c r="A20" t="e" vm="244">
        <v>#VALUE!</v>
      </c>
      <c r="B20" t="s">
        <v>854</v>
      </c>
      <c r="C20" s="2">
        <v>8.7279074841807819E-4</v>
      </c>
      <c r="D20" s="2">
        <f t="shared" si="0"/>
        <v>2.1978021978021966E-2</v>
      </c>
      <c r="E20" s="3">
        <v>0.58679999999999999</v>
      </c>
      <c r="F20" t="s">
        <v>946</v>
      </c>
    </row>
    <row r="21" spans="1:6" x14ac:dyDescent="0.4">
      <c r="A21" t="e" vm="276">
        <v>#VALUE!</v>
      </c>
      <c r="B21" t="s">
        <v>854</v>
      </c>
      <c r="C21" s="2">
        <v>7.6369190486581839E-4</v>
      </c>
      <c r="D21" s="2">
        <f t="shared" si="0"/>
        <v>1.9230769230769218E-2</v>
      </c>
      <c r="E21" s="3">
        <v>0.26679999999999998</v>
      </c>
      <c r="F21" t="s">
        <v>946</v>
      </c>
    </row>
    <row r="22" spans="1:6" x14ac:dyDescent="0.4">
      <c r="A22" t="e" vm="302">
        <v>#VALUE!</v>
      </c>
      <c r="B22" t="s">
        <v>854</v>
      </c>
      <c r="C22" s="2">
        <v>7.6369190486581839E-4</v>
      </c>
      <c r="D22" s="2">
        <f t="shared" si="0"/>
        <v>1.9230769230769218E-2</v>
      </c>
      <c r="E22" s="3">
        <v>0.42370000000000002</v>
      </c>
      <c r="F22" t="s">
        <v>946</v>
      </c>
    </row>
    <row r="23" spans="1:6" x14ac:dyDescent="0.4">
      <c r="A23" t="e" vm="360">
        <v>#VALUE!</v>
      </c>
      <c r="B23" t="s">
        <v>854</v>
      </c>
      <c r="C23" s="2">
        <v>6.5459306131355848E-4</v>
      </c>
      <c r="D23" s="2">
        <f t="shared" si="0"/>
        <v>1.648351648351647E-2</v>
      </c>
      <c r="E23" s="3">
        <v>0.32</v>
      </c>
      <c r="F23" t="s">
        <v>946</v>
      </c>
    </row>
    <row r="24" spans="1:6" x14ac:dyDescent="0.4">
      <c r="A24" t="e" vm="366">
        <v>#VALUE!</v>
      </c>
      <c r="B24" t="s">
        <v>854</v>
      </c>
      <c r="C24" s="2">
        <v>6.5459306131355848E-4</v>
      </c>
      <c r="D24" s="2">
        <f t="shared" si="0"/>
        <v>1.648351648351647E-2</v>
      </c>
      <c r="E24" s="3">
        <v>1.7478</v>
      </c>
      <c r="F24" t="s">
        <v>946</v>
      </c>
    </row>
    <row r="25" spans="1:6" x14ac:dyDescent="0.4">
      <c r="A25" t="e" vm="367">
        <v>#VALUE!</v>
      </c>
      <c r="B25" t="s">
        <v>854</v>
      </c>
      <c r="C25" s="2">
        <v>6.5459306131355848E-4</v>
      </c>
      <c r="D25" s="2">
        <f t="shared" si="0"/>
        <v>1.648351648351647E-2</v>
      </c>
      <c r="E25" s="3">
        <v>0.18029999999999999</v>
      </c>
      <c r="F25" t="s">
        <v>946</v>
      </c>
    </row>
    <row r="26" spans="1:6" x14ac:dyDescent="0.4">
      <c r="A26" t="e" vm="383">
        <v>#VALUE!</v>
      </c>
      <c r="B26" t="s">
        <v>854</v>
      </c>
      <c r="C26" s="2">
        <v>5.4549421776129879E-4</v>
      </c>
      <c r="D26" s="2">
        <f t="shared" si="0"/>
        <v>1.3736263736263726E-2</v>
      </c>
      <c r="E26" s="3">
        <v>0.61450000000000005</v>
      </c>
      <c r="F26" t="s">
        <v>946</v>
      </c>
    </row>
    <row r="27" spans="1:6" x14ac:dyDescent="0.4">
      <c r="A27" t="e" vm="438">
        <v>#VALUE!</v>
      </c>
      <c r="B27" t="s">
        <v>854</v>
      </c>
      <c r="C27" s="2">
        <v>5.4549421776129879E-4</v>
      </c>
      <c r="D27" s="2">
        <f t="shared" si="0"/>
        <v>1.3736263736263726E-2</v>
      </c>
      <c r="E27" s="3">
        <v>1.4516</v>
      </c>
      <c r="F27" t="s">
        <v>946</v>
      </c>
    </row>
    <row r="28" spans="1:6" x14ac:dyDescent="0.4">
      <c r="A28" t="e" vm="450">
        <v>#VALUE!</v>
      </c>
      <c r="B28" t="s">
        <v>854</v>
      </c>
      <c r="C28" s="2">
        <v>5.4549421776129879E-4</v>
      </c>
      <c r="D28" s="2">
        <f t="shared" si="0"/>
        <v>1.3736263736263726E-2</v>
      </c>
      <c r="E28" s="3">
        <v>0.76739999999999997</v>
      </c>
      <c r="F28" t="s">
        <v>946</v>
      </c>
    </row>
    <row r="29" spans="1:6" x14ac:dyDescent="0.4">
      <c r="A29" t="e" vm="459">
        <v>#VALUE!</v>
      </c>
      <c r="B29" t="s">
        <v>854</v>
      </c>
      <c r="C29" s="2">
        <v>4.3639537420903909E-4</v>
      </c>
      <c r="D29" s="2">
        <f t="shared" si="0"/>
        <v>1.0989010989010983E-2</v>
      </c>
      <c r="E29" s="3">
        <v>1.3121</v>
      </c>
      <c r="F29" t="s">
        <v>946</v>
      </c>
    </row>
    <row r="30" spans="1:6" x14ac:dyDescent="0.4">
      <c r="A30" t="e" vm="463">
        <v>#VALUE!</v>
      </c>
      <c r="B30" t="s">
        <v>854</v>
      </c>
      <c r="C30" s="2">
        <v>4.3639537420903909E-4</v>
      </c>
      <c r="D30" s="2">
        <f t="shared" si="0"/>
        <v>1.0989010989010983E-2</v>
      </c>
      <c r="E30" s="3">
        <v>1.5123</v>
      </c>
      <c r="F30" t="s">
        <v>946</v>
      </c>
    </row>
    <row r="31" spans="1:6" x14ac:dyDescent="0.4">
      <c r="A31" t="e" vm="485">
        <v>#VALUE!</v>
      </c>
      <c r="B31" t="s">
        <v>854</v>
      </c>
      <c r="C31" s="2">
        <v>4.3639537420903909E-4</v>
      </c>
      <c r="D31" s="2">
        <f t="shared" si="0"/>
        <v>1.0989010989010983E-2</v>
      </c>
      <c r="E31" s="3">
        <v>1.1734</v>
      </c>
      <c r="F31" t="s">
        <v>946</v>
      </c>
    </row>
    <row r="32" spans="1:6" x14ac:dyDescent="0.4">
      <c r="A32" t="e" vm="525">
        <v>#VALUE!</v>
      </c>
      <c r="B32" t="s">
        <v>854</v>
      </c>
      <c r="C32" s="2">
        <v>4.3639537420903909E-4</v>
      </c>
      <c r="D32" s="2">
        <f t="shared" si="0"/>
        <v>1.0989010989010983E-2</v>
      </c>
      <c r="E32" s="3">
        <v>0.94199999999999995</v>
      </c>
      <c r="F32" t="s">
        <v>946</v>
      </c>
    </row>
    <row r="33" spans="1:6" x14ac:dyDescent="0.4">
      <c r="A33" t="e" vm="535">
        <v>#VALUE!</v>
      </c>
      <c r="B33" t="s">
        <v>854</v>
      </c>
      <c r="C33" s="2">
        <v>4.3639537420903909E-4</v>
      </c>
      <c r="D33" s="2">
        <f t="shared" si="0"/>
        <v>1.0989010989010983E-2</v>
      </c>
      <c r="E33" s="3">
        <v>1.5625</v>
      </c>
      <c r="F33" t="s">
        <v>946</v>
      </c>
    </row>
    <row r="34" spans="1:6" x14ac:dyDescent="0.4">
      <c r="A34" t="e" vm="551">
        <v>#VALUE!</v>
      </c>
      <c r="B34" t="s">
        <v>854</v>
      </c>
      <c r="C34" s="2">
        <v>3.2729653065677924E-4</v>
      </c>
      <c r="D34" s="2">
        <f t="shared" si="0"/>
        <v>8.241758241758235E-3</v>
      </c>
      <c r="E34" s="3">
        <v>0.93289999999999995</v>
      </c>
      <c r="F34" t="s">
        <v>946</v>
      </c>
    </row>
    <row r="35" spans="1:6" x14ac:dyDescent="0.4">
      <c r="A35" t="e" vm="589">
        <v>#VALUE!</v>
      </c>
      <c r="B35" t="s">
        <v>854</v>
      </c>
      <c r="C35" s="2">
        <v>3.2729653065677924E-4</v>
      </c>
      <c r="D35" s="2">
        <f t="shared" si="0"/>
        <v>8.241758241758235E-3</v>
      </c>
      <c r="E35" s="3">
        <v>1.5004999999999999</v>
      </c>
      <c r="F35" t="s">
        <v>946</v>
      </c>
    </row>
    <row r="36" spans="1:6" x14ac:dyDescent="0.4">
      <c r="A36" t="e" vm="590">
        <v>#VALUE!</v>
      </c>
      <c r="B36" t="s">
        <v>854</v>
      </c>
      <c r="C36" s="2">
        <v>3.2729653065677924E-4</v>
      </c>
      <c r="D36" s="2">
        <f t="shared" si="0"/>
        <v>8.241758241758235E-3</v>
      </c>
      <c r="E36" s="3">
        <v>0.64780000000000004</v>
      </c>
      <c r="F36" t="s">
        <v>946</v>
      </c>
    </row>
    <row r="37" spans="1:6" x14ac:dyDescent="0.4">
      <c r="A37" t="e" vm="617">
        <v>#VALUE!</v>
      </c>
      <c r="B37" t="s">
        <v>854</v>
      </c>
      <c r="C37" s="2">
        <v>3.2729653065677924E-4</v>
      </c>
      <c r="D37" s="2">
        <f t="shared" si="0"/>
        <v>8.241758241758235E-3</v>
      </c>
      <c r="E37" s="3">
        <v>2.6150000000000002</v>
      </c>
      <c r="F37" t="s">
        <v>946</v>
      </c>
    </row>
    <row r="38" spans="1:6" x14ac:dyDescent="0.4">
      <c r="A38" t="e" vm="639">
        <v>#VALUE!</v>
      </c>
      <c r="B38" t="s">
        <v>854</v>
      </c>
      <c r="C38" s="2">
        <v>3.2729653065677924E-4</v>
      </c>
      <c r="D38" s="2">
        <f t="shared" si="0"/>
        <v>8.241758241758235E-3</v>
      </c>
      <c r="E38" s="3">
        <v>0.95389999999999997</v>
      </c>
      <c r="F38" t="s">
        <v>946</v>
      </c>
    </row>
    <row r="39" spans="1:6" x14ac:dyDescent="0.4">
      <c r="A39" t="e" vm="640">
        <v>#VALUE!</v>
      </c>
      <c r="B39" t="s">
        <v>854</v>
      </c>
      <c r="C39" s="2">
        <v>3.2729653065677924E-4</v>
      </c>
      <c r="D39" s="2">
        <f t="shared" si="0"/>
        <v>8.241758241758235E-3</v>
      </c>
      <c r="E39" s="3">
        <v>0.9214</v>
      </c>
      <c r="F39" t="s">
        <v>946</v>
      </c>
    </row>
    <row r="40" spans="1:6" x14ac:dyDescent="0.4">
      <c r="A40" t="e" vm="641">
        <v>#VALUE!</v>
      </c>
      <c r="B40" t="s">
        <v>854</v>
      </c>
      <c r="C40" s="2">
        <v>3.2729653065677924E-4</v>
      </c>
      <c r="D40" s="2">
        <f t="shared" si="0"/>
        <v>8.241758241758235E-3</v>
      </c>
      <c r="E40" s="3">
        <v>0.4224</v>
      </c>
      <c r="F40" t="s">
        <v>946</v>
      </c>
    </row>
    <row r="41" spans="1:6" x14ac:dyDescent="0.4">
      <c r="A41" t="e" vm="642">
        <v>#VALUE!</v>
      </c>
      <c r="B41" t="s">
        <v>854</v>
      </c>
      <c r="C41" s="2">
        <v>3.2729653065677924E-4</v>
      </c>
      <c r="D41" s="2">
        <f t="shared" si="0"/>
        <v>8.241758241758235E-3</v>
      </c>
      <c r="E41" s="3">
        <v>1.3209</v>
      </c>
      <c r="F41" t="s">
        <v>946</v>
      </c>
    </row>
    <row r="42" spans="1:6" x14ac:dyDescent="0.4">
      <c r="A42" t="e" vm="643">
        <v>#VALUE!</v>
      </c>
      <c r="B42" t="s">
        <v>854</v>
      </c>
      <c r="C42" s="2">
        <v>3.2729653065677924E-4</v>
      </c>
      <c r="D42" s="2">
        <f t="shared" si="0"/>
        <v>8.241758241758235E-3</v>
      </c>
      <c r="E42" s="3">
        <v>1.1471</v>
      </c>
      <c r="F42" t="s">
        <v>946</v>
      </c>
    </row>
    <row r="43" spans="1:6" x14ac:dyDescent="0.4">
      <c r="A43" t="e" vm="645">
        <v>#VALUE!</v>
      </c>
      <c r="B43" t="s">
        <v>854</v>
      </c>
      <c r="C43" s="2">
        <v>3.2729653065677924E-4</v>
      </c>
      <c r="D43" s="2">
        <f t="shared" si="0"/>
        <v>8.241758241758235E-3</v>
      </c>
      <c r="E43" s="3">
        <v>0.81759999999999999</v>
      </c>
      <c r="F43" t="s">
        <v>946</v>
      </c>
    </row>
    <row r="44" spans="1:6" x14ac:dyDescent="0.4">
      <c r="A44" t="e" vm="658">
        <v>#VALUE!</v>
      </c>
      <c r="B44" t="s">
        <v>854</v>
      </c>
      <c r="C44" s="2">
        <v>3.2729653065677924E-4</v>
      </c>
      <c r="D44" s="2">
        <f t="shared" si="0"/>
        <v>8.241758241758235E-3</v>
      </c>
      <c r="E44" s="3">
        <v>0.28249999999999997</v>
      </c>
      <c r="F44" t="s">
        <v>946</v>
      </c>
    </row>
    <row r="45" spans="1:6" x14ac:dyDescent="0.4">
      <c r="A45" t="e" vm="659">
        <v>#VALUE!</v>
      </c>
      <c r="B45" t="s">
        <v>854</v>
      </c>
      <c r="C45" s="2">
        <v>3.2729653065677924E-4</v>
      </c>
      <c r="D45" s="2">
        <f t="shared" si="0"/>
        <v>8.241758241758235E-3</v>
      </c>
      <c r="E45" s="3">
        <v>1.3838999999999999</v>
      </c>
      <c r="F45" t="s">
        <v>946</v>
      </c>
    </row>
    <row r="46" spans="1:6" x14ac:dyDescent="0.4">
      <c r="A46" t="e" vm="660">
        <v>#VALUE!</v>
      </c>
      <c r="B46" t="s">
        <v>854</v>
      </c>
      <c r="C46" s="2">
        <v>3.2729653065677924E-4</v>
      </c>
      <c r="D46" s="2">
        <f t="shared" si="0"/>
        <v>8.241758241758235E-3</v>
      </c>
      <c r="E46" s="3">
        <v>0.71719999999999995</v>
      </c>
      <c r="F46" t="s">
        <v>946</v>
      </c>
    </row>
    <row r="47" spans="1:6" x14ac:dyDescent="0.4">
      <c r="A47" t="e" vm="661">
        <v>#VALUE!</v>
      </c>
      <c r="B47" t="s">
        <v>854</v>
      </c>
      <c r="C47" s="2">
        <v>3.2729653065677924E-4</v>
      </c>
      <c r="D47" s="2">
        <f t="shared" si="0"/>
        <v>8.241758241758235E-3</v>
      </c>
      <c r="E47" s="3">
        <v>1.1687000000000001</v>
      </c>
      <c r="F47" t="s">
        <v>946</v>
      </c>
    </row>
    <row r="48" spans="1:6" x14ac:dyDescent="0.4">
      <c r="A48" t="e" vm="664">
        <v>#VALUE!</v>
      </c>
      <c r="B48" t="s">
        <v>854</v>
      </c>
      <c r="C48" s="2">
        <v>3.2729653065677924E-4</v>
      </c>
      <c r="D48" s="2">
        <f t="shared" si="0"/>
        <v>8.241758241758235E-3</v>
      </c>
      <c r="E48" s="3">
        <v>1.042</v>
      </c>
      <c r="F48" t="s">
        <v>946</v>
      </c>
    </row>
    <row r="49" spans="1:6" x14ac:dyDescent="0.4">
      <c r="A49" t="e" vm="682">
        <v>#VALUE!</v>
      </c>
      <c r="B49" t="s">
        <v>854</v>
      </c>
      <c r="C49" s="2">
        <v>3.2729653065677924E-4</v>
      </c>
      <c r="D49" s="2">
        <f t="shared" si="0"/>
        <v>8.241758241758235E-3</v>
      </c>
      <c r="E49" s="3">
        <v>0.73680000000000001</v>
      </c>
      <c r="F49" t="s">
        <v>946</v>
      </c>
    </row>
    <row r="50" spans="1:6" x14ac:dyDescent="0.4">
      <c r="A50" t="e" vm="683">
        <v>#VALUE!</v>
      </c>
      <c r="B50" t="s">
        <v>854</v>
      </c>
      <c r="C50" s="2">
        <v>3.2729653065677924E-4</v>
      </c>
      <c r="D50" s="2">
        <f t="shared" si="0"/>
        <v>8.241758241758235E-3</v>
      </c>
      <c r="E50" s="3">
        <v>1.6286</v>
      </c>
      <c r="F50" t="s">
        <v>946</v>
      </c>
    </row>
    <row r="51" spans="1:6" x14ac:dyDescent="0.4">
      <c r="A51" t="e" vm="703">
        <v>#VALUE!</v>
      </c>
      <c r="B51" t="s">
        <v>854</v>
      </c>
      <c r="C51" s="2">
        <v>3.2729653065677924E-4</v>
      </c>
      <c r="D51" s="2">
        <f t="shared" si="0"/>
        <v>8.241758241758235E-3</v>
      </c>
      <c r="E51" s="3">
        <v>1.7704</v>
      </c>
      <c r="F51" t="s">
        <v>946</v>
      </c>
    </row>
    <row r="52" spans="1:6" x14ac:dyDescent="0.4">
      <c r="A52" t="e" vm="704">
        <v>#VALUE!</v>
      </c>
      <c r="B52" t="s">
        <v>854</v>
      </c>
      <c r="C52" s="2">
        <v>3.2729653065677924E-4</v>
      </c>
      <c r="D52" s="2">
        <f t="shared" si="0"/>
        <v>8.241758241758235E-3</v>
      </c>
      <c r="E52" s="3">
        <v>0.17249999999999999</v>
      </c>
      <c r="F52" t="s">
        <v>946</v>
      </c>
    </row>
    <row r="53" spans="1:6" x14ac:dyDescent="0.4">
      <c r="A53" t="e" vm="724">
        <v>#VALUE!</v>
      </c>
      <c r="B53" t="s">
        <v>854</v>
      </c>
      <c r="C53" s="2">
        <v>2.1819768710451955E-4</v>
      </c>
      <c r="D53" s="2">
        <f t="shared" si="0"/>
        <v>5.4945054945054915E-3</v>
      </c>
      <c r="E53" s="3">
        <v>0.93789999999999996</v>
      </c>
      <c r="F53" t="s">
        <v>946</v>
      </c>
    </row>
    <row r="54" spans="1:6" x14ac:dyDescent="0.4">
      <c r="A54" t="e" vm="729">
        <v>#VALUE!</v>
      </c>
      <c r="B54" t="s">
        <v>854</v>
      </c>
      <c r="C54" s="2">
        <v>2.1819768710451955E-4</v>
      </c>
      <c r="D54" s="2">
        <f t="shared" si="0"/>
        <v>5.4945054945054915E-3</v>
      </c>
      <c r="E54" s="3">
        <v>0.96120000000000005</v>
      </c>
      <c r="F54" t="s">
        <v>946</v>
      </c>
    </row>
    <row r="55" spans="1:6" x14ac:dyDescent="0.4">
      <c r="A55" t="e" vm="732">
        <v>#VALUE!</v>
      </c>
      <c r="B55" t="s">
        <v>854</v>
      </c>
      <c r="C55" s="2">
        <v>2.1819768710451955E-4</v>
      </c>
      <c r="D55" s="2">
        <f t="shared" si="0"/>
        <v>5.4945054945054915E-3</v>
      </c>
      <c r="E55" s="3">
        <v>0.2581</v>
      </c>
      <c r="F55" t="s">
        <v>946</v>
      </c>
    </row>
    <row r="56" spans="1:6" x14ac:dyDescent="0.4">
      <c r="A56" t="e" vm="748">
        <v>#VALUE!</v>
      </c>
      <c r="B56" t="s">
        <v>854</v>
      </c>
      <c r="C56" s="2">
        <v>2.1819768710451955E-4</v>
      </c>
      <c r="D56" s="2">
        <f t="shared" si="0"/>
        <v>5.4945054945054915E-3</v>
      </c>
      <c r="E56" s="3">
        <v>1.3440000000000001</v>
      </c>
      <c r="F56" t="s">
        <v>946</v>
      </c>
    </row>
    <row r="57" spans="1:6" x14ac:dyDescent="0.4">
      <c r="A57" t="e" vm="817">
        <v>#VALUE!</v>
      </c>
      <c r="B57" t="s">
        <v>854</v>
      </c>
      <c r="C57" s="2">
        <v>2.1819768710451955E-4</v>
      </c>
      <c r="D57" s="2">
        <f t="shared" si="0"/>
        <v>5.4945054945054915E-3</v>
      </c>
      <c r="E57" s="3">
        <v>1.1112</v>
      </c>
      <c r="F57" t="s">
        <v>946</v>
      </c>
    </row>
    <row r="58" spans="1:6" x14ac:dyDescent="0.4">
      <c r="A58" t="e" vm="820">
        <v>#VALUE!</v>
      </c>
      <c r="B58" t="s">
        <v>854</v>
      </c>
      <c r="C58" s="2">
        <v>2.1819768710451955E-4</v>
      </c>
      <c r="D58" s="2">
        <f t="shared" si="0"/>
        <v>5.4945054945054915E-3</v>
      </c>
      <c r="E58" s="3">
        <v>1.0415000000000001</v>
      </c>
      <c r="F58" t="s">
        <v>946</v>
      </c>
    </row>
    <row r="59" spans="1:6" x14ac:dyDescent="0.4">
      <c r="A59" t="e" vm="834">
        <v>#VALUE!</v>
      </c>
      <c r="B59" t="s">
        <v>854</v>
      </c>
      <c r="C59" s="2">
        <v>2.1819768710451955E-4</v>
      </c>
      <c r="D59" s="2">
        <f t="shared" si="0"/>
        <v>5.4945054945054915E-3</v>
      </c>
      <c r="E59" s="3">
        <v>1.1765000000000001</v>
      </c>
      <c r="F59" t="s">
        <v>946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D36B1-92D1-E441-A4F4-BE680D294E4E}">
  <sheetPr>
    <tabColor theme="3" tint="0.89999084444715716"/>
  </sheetPr>
  <dimension ref="A1:J23"/>
  <sheetViews>
    <sheetView workbookViewId="0">
      <selection activeCell="K28" sqref="K28"/>
    </sheetView>
  </sheetViews>
  <sheetFormatPr defaultColWidth="10.6640625" defaultRowHeight="16" x14ac:dyDescent="0.4"/>
  <sheetData>
    <row r="1" spans="1:10" x14ac:dyDescent="0.4">
      <c r="C1" s="1">
        <f>SUM(C3:C23)</f>
        <v>2.2692559458870026E-2</v>
      </c>
    </row>
    <row r="2" spans="1:10" x14ac:dyDescent="0.4">
      <c r="A2" s="4" t="s">
        <v>837</v>
      </c>
      <c r="B2" s="4" t="s">
        <v>840</v>
      </c>
      <c r="C2" s="4" t="s">
        <v>843</v>
      </c>
      <c r="D2" s="4" t="s">
        <v>954</v>
      </c>
      <c r="E2" s="4" t="s">
        <v>841</v>
      </c>
      <c r="F2" s="4" t="s">
        <v>842</v>
      </c>
    </row>
    <row r="3" spans="1:10" x14ac:dyDescent="0.4">
      <c r="A3" t="e" vm="25">
        <v>#VALUE!</v>
      </c>
      <c r="B3" t="s">
        <v>849</v>
      </c>
      <c r="C3" s="2">
        <v>5.0185468034039489E-3</v>
      </c>
      <c r="D3" s="2">
        <f>C3/$C$1</f>
        <v>0.22115384615384617</v>
      </c>
      <c r="E3" s="3">
        <v>0.74139999999999995</v>
      </c>
      <c r="F3" t="s">
        <v>881</v>
      </c>
      <c r="I3" t="s">
        <v>955</v>
      </c>
      <c r="J3">
        <f>SUMPRODUCT(D3:D23,E3:E23)</f>
        <v>0.98825673076923115</v>
      </c>
    </row>
    <row r="4" spans="1:10" x14ac:dyDescent="0.4">
      <c r="A4" t="e" vm="40">
        <v>#VALUE!</v>
      </c>
      <c r="B4" t="s">
        <v>849</v>
      </c>
      <c r="C4" s="2">
        <v>3.6002618372245722E-3</v>
      </c>
      <c r="D4" s="2">
        <f t="shared" ref="D4:D23" si="0">C4/$C$1</f>
        <v>0.15865384615384617</v>
      </c>
      <c r="E4" s="3">
        <v>0.93559999999999999</v>
      </c>
      <c r="F4" t="s">
        <v>881</v>
      </c>
    </row>
    <row r="5" spans="1:10" x14ac:dyDescent="0.4">
      <c r="A5" t="e" vm="47">
        <v>#VALUE!</v>
      </c>
      <c r="B5" t="s">
        <v>849</v>
      </c>
      <c r="C5" s="2">
        <v>3.163866463015533E-3</v>
      </c>
      <c r="D5" s="2">
        <f t="shared" si="0"/>
        <v>0.13942307692307696</v>
      </c>
      <c r="E5" s="3">
        <v>0.70569999999999999</v>
      </c>
      <c r="F5" t="s">
        <v>881</v>
      </c>
    </row>
    <row r="6" spans="1:10" x14ac:dyDescent="0.4">
      <c r="A6" t="e" vm="125">
        <v>#VALUE!</v>
      </c>
      <c r="B6" t="s">
        <v>849</v>
      </c>
      <c r="C6" s="2">
        <v>1.5273838097316368E-3</v>
      </c>
      <c r="D6" s="2">
        <f t="shared" si="0"/>
        <v>6.7307692307692318E-2</v>
      </c>
      <c r="E6" s="3">
        <v>1.1935</v>
      </c>
      <c r="F6" t="s">
        <v>881</v>
      </c>
    </row>
    <row r="7" spans="1:10" x14ac:dyDescent="0.4">
      <c r="A7" t="e" vm="135">
        <v>#VALUE!</v>
      </c>
      <c r="B7" t="s">
        <v>849</v>
      </c>
      <c r="C7" s="2">
        <v>1.4182849661793769E-3</v>
      </c>
      <c r="D7" s="2">
        <f t="shared" si="0"/>
        <v>6.2500000000000014E-2</v>
      </c>
      <c r="E7" s="3">
        <v>1.6738999999999999</v>
      </c>
      <c r="F7" t="s">
        <v>881</v>
      </c>
    </row>
    <row r="8" spans="1:10" x14ac:dyDescent="0.4">
      <c r="A8" t="e" vm="146">
        <v>#VALUE!</v>
      </c>
      <c r="B8" t="s">
        <v>849</v>
      </c>
      <c r="C8" s="2">
        <v>1.4182849661793769E-3</v>
      </c>
      <c r="D8" s="2">
        <f t="shared" si="0"/>
        <v>6.2500000000000014E-2</v>
      </c>
      <c r="E8" s="3">
        <v>0.88270000000000004</v>
      </c>
      <c r="F8" t="s">
        <v>881</v>
      </c>
    </row>
    <row r="9" spans="1:10" x14ac:dyDescent="0.4">
      <c r="A9" t="e" vm="149">
        <v>#VALUE!</v>
      </c>
      <c r="B9" t="s">
        <v>849</v>
      </c>
      <c r="C9" s="2">
        <v>1.309186122627117E-3</v>
      </c>
      <c r="D9" s="2">
        <f t="shared" si="0"/>
        <v>5.7692307692307696E-2</v>
      </c>
      <c r="E9" s="3">
        <v>1.181</v>
      </c>
      <c r="F9" t="s">
        <v>881</v>
      </c>
    </row>
    <row r="10" spans="1:10" x14ac:dyDescent="0.4">
      <c r="A10" t="e" vm="326">
        <v>#VALUE!</v>
      </c>
      <c r="B10" t="s">
        <v>849</v>
      </c>
      <c r="C10" s="2">
        <v>6.5459306131355848E-4</v>
      </c>
      <c r="D10" s="2">
        <f t="shared" si="0"/>
        <v>2.8846153846153848E-2</v>
      </c>
      <c r="E10" s="3">
        <v>0.92989999999999995</v>
      </c>
      <c r="F10" t="s">
        <v>881</v>
      </c>
    </row>
    <row r="11" spans="1:10" x14ac:dyDescent="0.4">
      <c r="A11" t="e" vm="331">
        <v>#VALUE!</v>
      </c>
      <c r="B11" t="s">
        <v>849</v>
      </c>
      <c r="C11" s="2">
        <v>6.5459306131355848E-4</v>
      </c>
      <c r="D11" s="2">
        <f t="shared" si="0"/>
        <v>2.8846153846153848E-2</v>
      </c>
      <c r="E11" s="3">
        <v>1.2663</v>
      </c>
      <c r="F11" t="s">
        <v>881</v>
      </c>
    </row>
    <row r="12" spans="1:10" x14ac:dyDescent="0.4">
      <c r="A12" t="e" vm="334">
        <v>#VALUE!</v>
      </c>
      <c r="B12" t="s">
        <v>849</v>
      </c>
      <c r="C12" s="2">
        <v>6.5459306131355848E-4</v>
      </c>
      <c r="D12" s="2">
        <f t="shared" si="0"/>
        <v>2.8846153846153848E-2</v>
      </c>
      <c r="E12" s="3">
        <v>0.96189999999999998</v>
      </c>
      <c r="F12" t="s">
        <v>881</v>
      </c>
    </row>
    <row r="13" spans="1:10" x14ac:dyDescent="0.4">
      <c r="A13" t="e" vm="526">
        <v>#VALUE!</v>
      </c>
      <c r="B13" t="s">
        <v>849</v>
      </c>
      <c r="C13" s="2">
        <v>4.3639537420903909E-4</v>
      </c>
      <c r="D13" s="2">
        <f t="shared" si="0"/>
        <v>1.9230769230769235E-2</v>
      </c>
      <c r="E13" s="3">
        <v>1.4838</v>
      </c>
      <c r="F13" t="s">
        <v>881</v>
      </c>
    </row>
    <row r="14" spans="1:10" x14ac:dyDescent="0.4">
      <c r="A14" t="e" vm="565">
        <v>#VALUE!</v>
      </c>
      <c r="B14" t="s">
        <v>849</v>
      </c>
      <c r="C14" s="2">
        <v>3.2729653065677924E-4</v>
      </c>
      <c r="D14" s="2">
        <f t="shared" si="0"/>
        <v>1.4423076923076924E-2</v>
      </c>
      <c r="E14" s="3">
        <v>1.3162</v>
      </c>
      <c r="F14" t="s">
        <v>881</v>
      </c>
    </row>
    <row r="15" spans="1:10" x14ac:dyDescent="0.4">
      <c r="A15" t="e" vm="616">
        <v>#VALUE!</v>
      </c>
      <c r="B15" t="s">
        <v>849</v>
      </c>
      <c r="C15" s="2">
        <v>3.2729653065677924E-4</v>
      </c>
      <c r="D15" s="2">
        <f t="shared" si="0"/>
        <v>1.4423076923076924E-2</v>
      </c>
      <c r="E15" s="3">
        <v>0.45650000000000002</v>
      </c>
      <c r="F15" t="s">
        <v>881</v>
      </c>
    </row>
    <row r="16" spans="1:10" x14ac:dyDescent="0.4">
      <c r="A16" t="e" vm="619">
        <v>#VALUE!</v>
      </c>
      <c r="B16" t="s">
        <v>849</v>
      </c>
      <c r="C16" s="2">
        <v>3.2729653065677924E-4</v>
      </c>
      <c r="D16" s="2">
        <f t="shared" si="0"/>
        <v>1.4423076923076924E-2</v>
      </c>
      <c r="E16" s="3">
        <v>1.4641999999999999</v>
      </c>
      <c r="F16" t="s">
        <v>881</v>
      </c>
    </row>
    <row r="17" spans="1:6" x14ac:dyDescent="0.4">
      <c r="A17" t="e" vm="670">
        <v>#VALUE!</v>
      </c>
      <c r="B17" t="s">
        <v>849</v>
      </c>
      <c r="C17" s="2">
        <v>3.2729653065677924E-4</v>
      </c>
      <c r="D17" s="2">
        <f t="shared" si="0"/>
        <v>1.4423076923076924E-2</v>
      </c>
      <c r="E17" s="3">
        <v>1.8068</v>
      </c>
      <c r="F17" t="s">
        <v>881</v>
      </c>
    </row>
    <row r="18" spans="1:6" x14ac:dyDescent="0.4">
      <c r="A18" t="e" vm="696">
        <v>#VALUE!</v>
      </c>
      <c r="B18" t="s">
        <v>849</v>
      </c>
      <c r="C18" s="2">
        <v>3.2729653065677924E-4</v>
      </c>
      <c r="D18" s="2">
        <f t="shared" si="0"/>
        <v>1.4423076923076924E-2</v>
      </c>
      <c r="E18" s="3">
        <v>1.3738999999999999</v>
      </c>
      <c r="F18" t="s">
        <v>881</v>
      </c>
    </row>
    <row r="19" spans="1:6" x14ac:dyDescent="0.4">
      <c r="A19" t="e" vm="698">
        <v>#VALUE!</v>
      </c>
      <c r="B19" t="s">
        <v>849</v>
      </c>
      <c r="C19" s="2">
        <v>3.2729653065677924E-4</v>
      </c>
      <c r="D19" s="2">
        <f t="shared" si="0"/>
        <v>1.4423076923076924E-2</v>
      </c>
      <c r="E19" s="3">
        <v>1.4855</v>
      </c>
      <c r="F19" t="s">
        <v>881</v>
      </c>
    </row>
    <row r="20" spans="1:6" x14ac:dyDescent="0.4">
      <c r="A20" t="e" vm="765">
        <v>#VALUE!</v>
      </c>
      <c r="B20" t="s">
        <v>849</v>
      </c>
      <c r="C20" s="2">
        <v>2.1819768710451955E-4</v>
      </c>
      <c r="D20" s="2">
        <f t="shared" si="0"/>
        <v>9.6153846153846177E-3</v>
      </c>
      <c r="E20" s="3">
        <v>1.107</v>
      </c>
      <c r="F20" t="s">
        <v>881</v>
      </c>
    </row>
    <row r="21" spans="1:6" x14ac:dyDescent="0.4">
      <c r="A21" t="e" vm="766">
        <v>#VALUE!</v>
      </c>
      <c r="B21" t="s">
        <v>849</v>
      </c>
      <c r="C21" s="2">
        <v>2.1819768710451955E-4</v>
      </c>
      <c r="D21" s="2">
        <f t="shared" si="0"/>
        <v>9.6153846153846177E-3</v>
      </c>
      <c r="E21" s="3">
        <v>1.0618000000000001</v>
      </c>
      <c r="F21" t="s">
        <v>881</v>
      </c>
    </row>
    <row r="22" spans="1:6" x14ac:dyDescent="0.4">
      <c r="A22" t="e" vm="809">
        <v>#VALUE!</v>
      </c>
      <c r="B22" t="s">
        <v>849</v>
      </c>
      <c r="C22" s="2">
        <v>2.1819768710451955E-4</v>
      </c>
      <c r="D22" s="2">
        <f t="shared" si="0"/>
        <v>9.6153846153846177E-3</v>
      </c>
      <c r="E22" s="3">
        <v>0.82269999999999999</v>
      </c>
      <c r="F22" t="s">
        <v>881</v>
      </c>
    </row>
    <row r="23" spans="1:6" x14ac:dyDescent="0.4">
      <c r="A23" t="e" vm="810">
        <v>#VALUE!</v>
      </c>
      <c r="B23" t="s">
        <v>849</v>
      </c>
      <c r="C23" s="2">
        <v>2.1819768710451955E-4</v>
      </c>
      <c r="D23" s="2">
        <f t="shared" si="0"/>
        <v>9.6153846153846177E-3</v>
      </c>
      <c r="E23" s="3">
        <v>0.71</v>
      </c>
      <c r="F23" t="s">
        <v>881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8BB70-0B15-F24D-A81F-92F030876C21}">
  <sheetPr>
    <tabColor theme="3" tint="0.89999084444715716"/>
  </sheetPr>
  <dimension ref="A1:I48"/>
  <sheetViews>
    <sheetView workbookViewId="0">
      <selection activeCell="K28" sqref="K28"/>
    </sheetView>
  </sheetViews>
  <sheetFormatPr defaultColWidth="10.6640625" defaultRowHeight="16" x14ac:dyDescent="0.4"/>
  <cols>
    <col min="1" max="1" width="50.6640625" bestFit="1" customWidth="1"/>
    <col min="2" max="2" width="8.6640625" bestFit="1" customWidth="1"/>
    <col min="3" max="3" width="17.83203125" bestFit="1" customWidth="1"/>
    <col min="4" max="4" width="17.83203125" customWidth="1"/>
    <col min="5" max="5" width="5.33203125" bestFit="1" customWidth="1"/>
    <col min="6" max="6" width="17.83203125" bestFit="1" customWidth="1"/>
    <col min="8" max="8" width="13.6640625" bestFit="1" customWidth="1"/>
  </cols>
  <sheetData>
    <row r="1" spans="1:9" x14ac:dyDescent="0.4">
      <c r="C1" s="1">
        <f>SUM(C3:C48)</f>
        <v>3.8293694086843209E-2</v>
      </c>
    </row>
    <row r="2" spans="1:9" x14ac:dyDescent="0.4">
      <c r="A2" s="4" t="s">
        <v>837</v>
      </c>
      <c r="B2" s="4" t="s">
        <v>840</v>
      </c>
      <c r="C2" s="4" t="s">
        <v>843</v>
      </c>
      <c r="D2" s="4" t="s">
        <v>954</v>
      </c>
      <c r="E2" s="4" t="s">
        <v>841</v>
      </c>
      <c r="F2" s="4" t="s">
        <v>842</v>
      </c>
    </row>
    <row r="3" spans="1:9" x14ac:dyDescent="0.4">
      <c r="A3" t="e" vm="30">
        <v>#VALUE!</v>
      </c>
      <c r="B3" t="s">
        <v>851</v>
      </c>
      <c r="C3" s="2">
        <v>4.3639537420903903E-3</v>
      </c>
      <c r="D3" s="2">
        <f>C3/$C$1</f>
        <v>0.11396011396011385</v>
      </c>
      <c r="E3" s="3">
        <v>1.0371999999999999</v>
      </c>
      <c r="F3" t="s">
        <v>866</v>
      </c>
      <c r="H3" t="s">
        <v>920</v>
      </c>
      <c r="I3">
        <f>SUMPRODUCT(D3:D48,E3:E48)</f>
        <v>1.0246384615384607</v>
      </c>
    </row>
    <row r="4" spans="1:9" x14ac:dyDescent="0.4">
      <c r="A4" t="e" vm="33">
        <v>#VALUE!</v>
      </c>
      <c r="B4" t="s">
        <v>858</v>
      </c>
      <c r="C4" s="2">
        <v>4.1457560549858713E-3</v>
      </c>
      <c r="D4" s="2">
        <f t="shared" ref="D4:D48" si="0">C4/$C$1</f>
        <v>0.10826210826210818</v>
      </c>
      <c r="E4" s="3">
        <v>1.3586</v>
      </c>
      <c r="F4" t="s">
        <v>866</v>
      </c>
    </row>
    <row r="5" spans="1:9" x14ac:dyDescent="0.4">
      <c r="A5" t="e" vm="66">
        <v>#VALUE!</v>
      </c>
      <c r="B5" t="s">
        <v>851</v>
      </c>
      <c r="C5" s="2">
        <v>2.5092734017019744E-3</v>
      </c>
      <c r="D5" s="2">
        <f t="shared" si="0"/>
        <v>6.552706552706547E-2</v>
      </c>
      <c r="E5" s="3">
        <v>1.3446</v>
      </c>
      <c r="F5" t="s">
        <v>866</v>
      </c>
    </row>
    <row r="6" spans="1:9" x14ac:dyDescent="0.4">
      <c r="A6" t="e" vm="96">
        <v>#VALUE!</v>
      </c>
      <c r="B6" t="s">
        <v>851</v>
      </c>
      <c r="C6" s="2">
        <v>1.9637791839406758E-3</v>
      </c>
      <c r="D6" s="2">
        <f t="shared" si="0"/>
        <v>5.1282051282051239E-2</v>
      </c>
      <c r="E6" s="3">
        <v>1.0716000000000001</v>
      </c>
      <c r="F6" t="s">
        <v>866</v>
      </c>
    </row>
    <row r="7" spans="1:9" x14ac:dyDescent="0.4">
      <c r="A7" t="e" vm="105">
        <v>#VALUE!</v>
      </c>
      <c r="B7" t="s">
        <v>851</v>
      </c>
      <c r="C7" s="2">
        <v>1.8546803403884158E-3</v>
      </c>
      <c r="D7" s="2">
        <f t="shared" si="0"/>
        <v>4.8433048433048388E-2</v>
      </c>
      <c r="E7" s="3">
        <v>0.58550000000000002</v>
      </c>
      <c r="F7" t="s">
        <v>866</v>
      </c>
    </row>
    <row r="8" spans="1:9" x14ac:dyDescent="0.4">
      <c r="A8" t="e" vm="116">
        <v>#VALUE!</v>
      </c>
      <c r="B8" t="s">
        <v>851</v>
      </c>
      <c r="C8" s="2">
        <v>1.6364826532838965E-3</v>
      </c>
      <c r="D8" s="2">
        <f t="shared" si="0"/>
        <v>4.2735042735042701E-2</v>
      </c>
      <c r="E8" s="3">
        <v>0.68899999999999995</v>
      </c>
      <c r="F8" t="s">
        <v>866</v>
      </c>
    </row>
    <row r="9" spans="1:9" x14ac:dyDescent="0.4">
      <c r="A9" t="e" vm="120">
        <v>#VALUE!</v>
      </c>
      <c r="B9" t="s">
        <v>853</v>
      </c>
      <c r="C9" s="2">
        <v>1.6364826532838965E-3</v>
      </c>
      <c r="D9" s="2">
        <f t="shared" si="0"/>
        <v>4.2735042735042701E-2</v>
      </c>
      <c r="E9" s="3">
        <v>0.96199999999999997</v>
      </c>
      <c r="F9" t="s">
        <v>866</v>
      </c>
    </row>
    <row r="10" spans="1:9" x14ac:dyDescent="0.4">
      <c r="A10" t="e" vm="144">
        <v>#VALUE!</v>
      </c>
      <c r="B10" t="s">
        <v>851</v>
      </c>
      <c r="C10" s="2">
        <v>1.4182849661793769E-3</v>
      </c>
      <c r="D10" s="2">
        <f t="shared" si="0"/>
        <v>3.7037037037037007E-2</v>
      </c>
      <c r="E10" s="3">
        <v>0.72219999999999995</v>
      </c>
      <c r="F10" t="s">
        <v>866</v>
      </c>
    </row>
    <row r="11" spans="1:9" x14ac:dyDescent="0.4">
      <c r="A11" t="e" vm="182">
        <v>#VALUE!</v>
      </c>
      <c r="B11" t="s">
        <v>851</v>
      </c>
      <c r="C11" s="2">
        <v>1.0909884355225976E-3</v>
      </c>
      <c r="D11" s="2">
        <f t="shared" si="0"/>
        <v>2.8490028490028463E-2</v>
      </c>
      <c r="E11" s="3">
        <v>1.3047</v>
      </c>
      <c r="F11" t="s">
        <v>866</v>
      </c>
    </row>
    <row r="12" spans="1:9" x14ac:dyDescent="0.4">
      <c r="A12" t="e" vm="190">
        <v>#VALUE!</v>
      </c>
      <c r="B12" t="s">
        <v>851</v>
      </c>
      <c r="C12" s="2">
        <v>1.0909884355225976E-3</v>
      </c>
      <c r="D12" s="2">
        <f t="shared" si="0"/>
        <v>2.8490028490028463E-2</v>
      </c>
      <c r="E12" s="3">
        <v>0.91120000000000001</v>
      </c>
      <c r="F12" t="s">
        <v>866</v>
      </c>
    </row>
    <row r="13" spans="1:9" x14ac:dyDescent="0.4">
      <c r="A13" t="e" vm="193">
        <v>#VALUE!</v>
      </c>
      <c r="B13" t="s">
        <v>851</v>
      </c>
      <c r="C13" s="2">
        <v>1.0909884355225976E-3</v>
      </c>
      <c r="D13" s="2">
        <f t="shared" si="0"/>
        <v>2.8490028490028463E-2</v>
      </c>
      <c r="E13" s="3">
        <v>1.4460999999999999</v>
      </c>
      <c r="F13" t="s">
        <v>866</v>
      </c>
    </row>
    <row r="14" spans="1:9" x14ac:dyDescent="0.4">
      <c r="A14" t="e" vm="243">
        <v>#VALUE!</v>
      </c>
      <c r="B14" t="s">
        <v>851</v>
      </c>
      <c r="C14" s="2">
        <v>8.7279074841807819E-4</v>
      </c>
      <c r="D14" s="2">
        <f t="shared" si="0"/>
        <v>2.2792022792022776E-2</v>
      </c>
      <c r="E14" s="3">
        <v>1.0468999999999999</v>
      </c>
      <c r="F14" t="s">
        <v>866</v>
      </c>
    </row>
    <row r="15" spans="1:9" x14ac:dyDescent="0.4">
      <c r="A15" t="e" vm="253">
        <v>#VALUE!</v>
      </c>
      <c r="B15" t="s">
        <v>851</v>
      </c>
      <c r="C15" s="2">
        <v>8.7279074841807819E-4</v>
      </c>
      <c r="D15" s="2">
        <f t="shared" si="0"/>
        <v>2.2792022792022776E-2</v>
      </c>
      <c r="E15" s="3">
        <v>1.2565</v>
      </c>
      <c r="F15" t="s">
        <v>866</v>
      </c>
    </row>
    <row r="16" spans="1:9" x14ac:dyDescent="0.4">
      <c r="A16" t="e" vm="259">
        <v>#VALUE!</v>
      </c>
      <c r="B16" t="s">
        <v>851</v>
      </c>
      <c r="C16" s="2">
        <v>8.7279074841807819E-4</v>
      </c>
      <c r="D16" s="2">
        <f t="shared" si="0"/>
        <v>2.2792022792022776E-2</v>
      </c>
      <c r="E16" s="3">
        <v>1.8736999999999999</v>
      </c>
      <c r="F16" t="s">
        <v>866</v>
      </c>
    </row>
    <row r="17" spans="1:6" x14ac:dyDescent="0.4">
      <c r="A17" t="e" vm="289">
        <v>#VALUE!</v>
      </c>
      <c r="B17" t="s">
        <v>857</v>
      </c>
      <c r="C17" s="2">
        <v>7.6369190486581839E-4</v>
      </c>
      <c r="D17" s="2">
        <f t="shared" si="0"/>
        <v>1.9943019943019929E-2</v>
      </c>
      <c r="E17" s="3">
        <v>1.0089999999999999</v>
      </c>
      <c r="F17" t="s">
        <v>866</v>
      </c>
    </row>
    <row r="18" spans="1:6" x14ac:dyDescent="0.4">
      <c r="A18" t="e" vm="292">
        <v>#VALUE!</v>
      </c>
      <c r="B18" t="s">
        <v>858</v>
      </c>
      <c r="C18" s="2">
        <v>7.6369190486581839E-4</v>
      </c>
      <c r="D18" s="2">
        <f t="shared" si="0"/>
        <v>1.9943019943019929E-2</v>
      </c>
      <c r="E18" s="3">
        <v>0.58189999999999997</v>
      </c>
      <c r="F18" t="s">
        <v>866</v>
      </c>
    </row>
    <row r="19" spans="1:6" x14ac:dyDescent="0.4">
      <c r="A19" t="e" vm="352">
        <v>#VALUE!</v>
      </c>
      <c r="B19" t="s">
        <v>851</v>
      </c>
      <c r="C19" s="2">
        <v>6.5459306131355848E-4</v>
      </c>
      <c r="D19" s="2">
        <f t="shared" si="0"/>
        <v>1.7094017094017078E-2</v>
      </c>
      <c r="E19" s="3">
        <v>1.383</v>
      </c>
      <c r="F19" t="s">
        <v>866</v>
      </c>
    </row>
    <row r="20" spans="1:6" x14ac:dyDescent="0.4">
      <c r="A20" t="e" vm="359">
        <v>#VALUE!</v>
      </c>
      <c r="B20" t="s">
        <v>851</v>
      </c>
      <c r="C20" s="2">
        <v>6.5459306131355848E-4</v>
      </c>
      <c r="D20" s="2">
        <f t="shared" si="0"/>
        <v>1.7094017094017078E-2</v>
      </c>
      <c r="E20" s="3">
        <v>1.2283999999999999</v>
      </c>
      <c r="F20" t="s">
        <v>866</v>
      </c>
    </row>
    <row r="21" spans="1:6" x14ac:dyDescent="0.4">
      <c r="A21" t="e" vm="365">
        <v>#VALUE!</v>
      </c>
      <c r="B21" t="s">
        <v>851</v>
      </c>
      <c r="C21" s="2">
        <v>6.5459306131355848E-4</v>
      </c>
      <c r="D21" s="2">
        <f t="shared" si="0"/>
        <v>1.7094017094017078E-2</v>
      </c>
      <c r="E21" s="3">
        <v>0.6502</v>
      </c>
      <c r="F21" t="s">
        <v>866</v>
      </c>
    </row>
    <row r="22" spans="1:6" x14ac:dyDescent="0.4">
      <c r="A22" t="e" vm="369">
        <v>#VALUE!</v>
      </c>
      <c r="B22" t="s">
        <v>851</v>
      </c>
      <c r="C22" s="2">
        <v>6.5459306131355848E-4</v>
      </c>
      <c r="D22" s="2">
        <f t="shared" si="0"/>
        <v>1.7094017094017078E-2</v>
      </c>
      <c r="E22" s="3">
        <v>0.92630000000000001</v>
      </c>
      <c r="F22" t="s">
        <v>866</v>
      </c>
    </row>
    <row r="23" spans="1:6" x14ac:dyDescent="0.4">
      <c r="A23" t="e" vm="403">
        <v>#VALUE!</v>
      </c>
      <c r="B23" t="s">
        <v>858</v>
      </c>
      <c r="C23" s="2">
        <v>5.4549421776129879E-4</v>
      </c>
      <c r="D23" s="2">
        <f t="shared" si="0"/>
        <v>1.4245014245014231E-2</v>
      </c>
      <c r="E23" s="3">
        <v>0.36299999999999999</v>
      </c>
      <c r="F23" t="s">
        <v>866</v>
      </c>
    </row>
    <row r="24" spans="1:6" x14ac:dyDescent="0.4">
      <c r="A24" t="e" vm="407">
        <v>#VALUE!</v>
      </c>
      <c r="B24" t="s">
        <v>851</v>
      </c>
      <c r="C24" s="2">
        <v>5.4549421776129879E-4</v>
      </c>
      <c r="D24" s="2">
        <f t="shared" si="0"/>
        <v>1.4245014245014231E-2</v>
      </c>
      <c r="E24" s="3">
        <v>1.0669</v>
      </c>
      <c r="F24" t="s">
        <v>866</v>
      </c>
    </row>
    <row r="25" spans="1:6" x14ac:dyDescent="0.4">
      <c r="A25" t="e" vm="409">
        <v>#VALUE!</v>
      </c>
      <c r="B25" t="s">
        <v>858</v>
      </c>
      <c r="C25" s="2">
        <v>5.4549421776129879E-4</v>
      </c>
      <c r="D25" s="2">
        <f t="shared" si="0"/>
        <v>1.4245014245014231E-2</v>
      </c>
      <c r="E25" s="3">
        <v>-2.8899999999999999E-2</v>
      </c>
      <c r="F25" t="s">
        <v>866</v>
      </c>
    </row>
    <row r="26" spans="1:6" x14ac:dyDescent="0.4">
      <c r="A26" t="e" vm="422">
        <v>#VALUE!</v>
      </c>
      <c r="B26" t="s">
        <v>858</v>
      </c>
      <c r="C26" s="2">
        <v>5.4549421776129879E-4</v>
      </c>
      <c r="D26" s="2">
        <f t="shared" si="0"/>
        <v>1.4245014245014231E-2</v>
      </c>
      <c r="E26" s="3">
        <v>0.58560000000000001</v>
      </c>
      <c r="F26" t="s">
        <v>866</v>
      </c>
    </row>
    <row r="27" spans="1:6" x14ac:dyDescent="0.4">
      <c r="A27" t="e" vm="439">
        <v>#VALUE!</v>
      </c>
      <c r="B27" t="s">
        <v>857</v>
      </c>
      <c r="C27" s="2">
        <v>5.4549421776129879E-4</v>
      </c>
      <c r="D27" s="2">
        <f t="shared" si="0"/>
        <v>1.4245014245014231E-2</v>
      </c>
      <c r="E27" s="3">
        <v>0.79749999999999999</v>
      </c>
      <c r="F27" t="s">
        <v>866</v>
      </c>
    </row>
    <row r="28" spans="1:6" x14ac:dyDescent="0.4">
      <c r="A28" t="e" vm="447">
        <v>#VALUE!</v>
      </c>
      <c r="B28" t="s">
        <v>851</v>
      </c>
      <c r="C28" s="2">
        <v>5.4549421776129879E-4</v>
      </c>
      <c r="D28" s="2">
        <f t="shared" si="0"/>
        <v>1.4245014245014231E-2</v>
      </c>
      <c r="E28" s="3">
        <v>1.4542999999999999</v>
      </c>
      <c r="F28" t="s">
        <v>866</v>
      </c>
    </row>
    <row r="29" spans="1:6" x14ac:dyDescent="0.4">
      <c r="A29" t="e" vm="510">
        <v>#VALUE!</v>
      </c>
      <c r="B29" t="s">
        <v>850</v>
      </c>
      <c r="C29" s="2">
        <v>4.3639537420903909E-4</v>
      </c>
      <c r="D29" s="2">
        <f t="shared" si="0"/>
        <v>1.1396011396011388E-2</v>
      </c>
      <c r="E29" s="3">
        <v>0.78569999999999995</v>
      </c>
      <c r="F29" t="s">
        <v>866</v>
      </c>
    </row>
    <row r="30" spans="1:6" x14ac:dyDescent="0.4">
      <c r="A30" t="e" vm="540">
        <v>#VALUE!</v>
      </c>
      <c r="B30" t="s">
        <v>851</v>
      </c>
      <c r="C30" s="2">
        <v>3.2729653065677924E-4</v>
      </c>
      <c r="D30" s="2">
        <f t="shared" si="0"/>
        <v>8.5470085470085392E-3</v>
      </c>
      <c r="E30" s="3">
        <v>0.22670000000000001</v>
      </c>
      <c r="F30" t="s">
        <v>866</v>
      </c>
    </row>
    <row r="31" spans="1:6" x14ac:dyDescent="0.4">
      <c r="A31" t="e" vm="547">
        <v>#VALUE!</v>
      </c>
      <c r="B31" t="s">
        <v>851</v>
      </c>
      <c r="C31" s="2">
        <v>3.2729653065677924E-4</v>
      </c>
      <c r="D31" s="2">
        <f t="shared" si="0"/>
        <v>8.5470085470085392E-3</v>
      </c>
      <c r="E31" s="3">
        <v>0.94</v>
      </c>
      <c r="F31" t="s">
        <v>866</v>
      </c>
    </row>
    <row r="32" spans="1:6" x14ac:dyDescent="0.4">
      <c r="A32" t="e" vm="594">
        <v>#VALUE!</v>
      </c>
      <c r="B32" t="s">
        <v>851</v>
      </c>
      <c r="C32" s="2">
        <v>3.2729653065677924E-4</v>
      </c>
      <c r="D32" s="2">
        <f t="shared" si="0"/>
        <v>8.5470085470085392E-3</v>
      </c>
      <c r="E32" s="3">
        <v>0.80230000000000001</v>
      </c>
      <c r="F32" t="s">
        <v>866</v>
      </c>
    </row>
    <row r="33" spans="1:6" x14ac:dyDescent="0.4">
      <c r="A33" t="e" vm="638">
        <v>#VALUE!</v>
      </c>
      <c r="B33" t="s">
        <v>851</v>
      </c>
      <c r="C33" s="2">
        <v>3.2729653065677924E-4</v>
      </c>
      <c r="D33" s="2">
        <f t="shared" si="0"/>
        <v>8.5470085470085392E-3</v>
      </c>
      <c r="E33" s="3">
        <v>1.4628000000000001</v>
      </c>
      <c r="F33" t="s">
        <v>866</v>
      </c>
    </row>
    <row r="34" spans="1:6" x14ac:dyDescent="0.4">
      <c r="A34" t="e" vm="672">
        <v>#VALUE!</v>
      </c>
      <c r="B34" t="s">
        <v>851</v>
      </c>
      <c r="C34" s="2">
        <v>3.2729653065677924E-4</v>
      </c>
      <c r="D34" s="2">
        <f t="shared" si="0"/>
        <v>8.5470085470085392E-3</v>
      </c>
      <c r="E34" s="3">
        <v>0.66010000000000002</v>
      </c>
      <c r="F34" t="s">
        <v>866</v>
      </c>
    </row>
    <row r="35" spans="1:6" x14ac:dyDescent="0.4">
      <c r="A35" t="e" vm="699">
        <v>#VALUE!</v>
      </c>
      <c r="B35" t="s">
        <v>851</v>
      </c>
      <c r="C35" s="2">
        <v>3.2729653065677924E-4</v>
      </c>
      <c r="D35" s="2">
        <f t="shared" si="0"/>
        <v>8.5470085470085392E-3</v>
      </c>
      <c r="E35" s="3">
        <v>1.2467999999999999</v>
      </c>
      <c r="F35" t="s">
        <v>866</v>
      </c>
    </row>
    <row r="36" spans="1:6" x14ac:dyDescent="0.4">
      <c r="A36" t="e" vm="701">
        <v>#VALUE!</v>
      </c>
      <c r="B36" t="s">
        <v>851</v>
      </c>
      <c r="C36" s="2">
        <v>3.2729653065677924E-4</v>
      </c>
      <c r="D36" s="2">
        <f t="shared" si="0"/>
        <v>8.5470085470085392E-3</v>
      </c>
      <c r="E36" s="3">
        <v>0.9022</v>
      </c>
      <c r="F36" t="s">
        <v>866</v>
      </c>
    </row>
    <row r="37" spans="1:6" x14ac:dyDescent="0.4">
      <c r="A37" t="e" vm="707">
        <v>#VALUE!</v>
      </c>
      <c r="B37" t="s">
        <v>856</v>
      </c>
      <c r="C37" s="2">
        <v>3.2729653065677924E-4</v>
      </c>
      <c r="D37" s="2">
        <f t="shared" si="0"/>
        <v>8.5470085470085392E-3</v>
      </c>
      <c r="E37" s="3">
        <v>0.5444</v>
      </c>
      <c r="F37" t="s">
        <v>866</v>
      </c>
    </row>
    <row r="38" spans="1:6" x14ac:dyDescent="0.4">
      <c r="A38" t="e" vm="730">
        <v>#VALUE!</v>
      </c>
      <c r="B38" t="s">
        <v>851</v>
      </c>
      <c r="C38" s="2">
        <v>2.1819768710451955E-4</v>
      </c>
      <c r="D38" s="2">
        <f t="shared" si="0"/>
        <v>5.698005698005694E-3</v>
      </c>
      <c r="E38" s="3">
        <v>0.99990000000000001</v>
      </c>
      <c r="F38" t="s">
        <v>866</v>
      </c>
    </row>
    <row r="39" spans="1:6" x14ac:dyDescent="0.4">
      <c r="A39" t="e" vm="737">
        <v>#VALUE!</v>
      </c>
      <c r="B39" t="s">
        <v>858</v>
      </c>
      <c r="C39" s="2">
        <v>2.1819768710451955E-4</v>
      </c>
      <c r="D39" s="2">
        <f t="shared" si="0"/>
        <v>5.698005698005694E-3</v>
      </c>
      <c r="E39" s="3">
        <v>0.85119999999999996</v>
      </c>
      <c r="F39" t="s">
        <v>866</v>
      </c>
    </row>
    <row r="40" spans="1:6" x14ac:dyDescent="0.4">
      <c r="A40" t="e" vm="746">
        <v>#VALUE!</v>
      </c>
      <c r="B40" t="s">
        <v>857</v>
      </c>
      <c r="C40" s="2">
        <v>2.1819768710451955E-4</v>
      </c>
      <c r="D40" s="2">
        <f t="shared" si="0"/>
        <v>5.698005698005694E-3</v>
      </c>
      <c r="E40" s="3">
        <v>1.0448999999999999</v>
      </c>
      <c r="F40" t="s">
        <v>866</v>
      </c>
    </row>
    <row r="41" spans="1:6" x14ac:dyDescent="0.4">
      <c r="A41" t="e" vm="751">
        <v>#VALUE!</v>
      </c>
      <c r="B41" t="s">
        <v>858</v>
      </c>
      <c r="C41" s="2">
        <v>2.1819768710451955E-4</v>
      </c>
      <c r="D41" s="2">
        <f t="shared" si="0"/>
        <v>5.698005698005694E-3</v>
      </c>
      <c r="E41" s="3">
        <v>0.73150000000000004</v>
      </c>
      <c r="F41" t="s">
        <v>866</v>
      </c>
    </row>
    <row r="42" spans="1:6" x14ac:dyDescent="0.4">
      <c r="A42" t="e" vm="776">
        <v>#VALUE!</v>
      </c>
      <c r="B42" t="s">
        <v>856</v>
      </c>
      <c r="C42" s="2">
        <v>2.1819768710451955E-4</v>
      </c>
      <c r="D42" s="2">
        <f t="shared" si="0"/>
        <v>5.698005698005694E-3</v>
      </c>
      <c r="E42" s="3">
        <v>0.97670000000000001</v>
      </c>
      <c r="F42" t="s">
        <v>866</v>
      </c>
    </row>
    <row r="43" spans="1:6" x14ac:dyDescent="0.4">
      <c r="A43" t="e" vm="811">
        <v>#VALUE!</v>
      </c>
      <c r="B43" t="s">
        <v>851</v>
      </c>
      <c r="C43" s="2">
        <v>2.1819768710451955E-4</v>
      </c>
      <c r="D43" s="2">
        <f t="shared" si="0"/>
        <v>5.698005698005694E-3</v>
      </c>
      <c r="E43" s="3">
        <v>0.26029999999999998</v>
      </c>
      <c r="F43" t="s">
        <v>866</v>
      </c>
    </row>
    <row r="44" spans="1:6" x14ac:dyDescent="0.4">
      <c r="A44" t="e" vm="812">
        <v>#VALUE!</v>
      </c>
      <c r="B44" t="s">
        <v>851</v>
      </c>
      <c r="C44" s="2">
        <v>2.1819768710451955E-4</v>
      </c>
      <c r="D44" s="2">
        <f t="shared" si="0"/>
        <v>5.698005698005694E-3</v>
      </c>
      <c r="E44" s="3">
        <v>1.0425</v>
      </c>
      <c r="F44" t="s">
        <v>866</v>
      </c>
    </row>
    <row r="45" spans="1:6" x14ac:dyDescent="0.4">
      <c r="A45" t="e" vm="813">
        <v>#VALUE!</v>
      </c>
      <c r="B45" t="s">
        <v>851</v>
      </c>
      <c r="C45" s="2">
        <v>2.1819768710451955E-4</v>
      </c>
      <c r="D45" s="2">
        <f t="shared" si="0"/>
        <v>5.698005698005694E-3</v>
      </c>
      <c r="E45" s="3">
        <v>0.48499999999999999</v>
      </c>
      <c r="F45" t="s">
        <v>866</v>
      </c>
    </row>
    <row r="46" spans="1:6" x14ac:dyDescent="0.4">
      <c r="A46" t="e" vm="816">
        <v>#VALUE!</v>
      </c>
      <c r="B46" t="s">
        <v>853</v>
      </c>
      <c r="C46" s="2">
        <v>2.1819768710451955E-4</v>
      </c>
      <c r="D46" s="2">
        <f t="shared" si="0"/>
        <v>5.698005698005694E-3</v>
      </c>
      <c r="E46" s="3">
        <v>1.0445</v>
      </c>
      <c r="F46" t="s">
        <v>866</v>
      </c>
    </row>
    <row r="47" spans="1:6" x14ac:dyDescent="0.4">
      <c r="A47" t="e" vm="831">
        <v>#VALUE!</v>
      </c>
      <c r="B47" t="s">
        <v>851</v>
      </c>
      <c r="C47" s="2">
        <v>2.1819768710451955E-4</v>
      </c>
      <c r="D47" s="2">
        <f t="shared" si="0"/>
        <v>5.698005698005694E-3</v>
      </c>
      <c r="E47" s="3">
        <v>1.3817999999999999</v>
      </c>
      <c r="F47" t="s">
        <v>866</v>
      </c>
    </row>
    <row r="48" spans="1:6" x14ac:dyDescent="0.4">
      <c r="A48" t="e" vm="837">
        <v>#VALUE!</v>
      </c>
      <c r="B48" t="s">
        <v>858</v>
      </c>
      <c r="C48" s="2">
        <v>2.1819768710451955E-4</v>
      </c>
      <c r="D48" s="2">
        <f t="shared" si="0"/>
        <v>5.698005698005694E-3</v>
      </c>
      <c r="E48" s="3">
        <v>1.7919</v>
      </c>
      <c r="F48" t="s">
        <v>866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4D7C-673E-CD4C-B825-DBC5103EB51C}">
  <sheetPr>
    <tabColor theme="3" tint="0.89999084444715716"/>
  </sheetPr>
  <dimension ref="A1:I23"/>
  <sheetViews>
    <sheetView workbookViewId="0">
      <selection activeCell="K28" sqref="K28"/>
    </sheetView>
  </sheetViews>
  <sheetFormatPr defaultColWidth="10.6640625" defaultRowHeight="16" x14ac:dyDescent="0.4"/>
  <cols>
    <col min="1" max="1" width="84.1640625" bestFit="1" customWidth="1"/>
    <col min="2" max="2" width="8.6640625" bestFit="1" customWidth="1"/>
    <col min="3" max="3" width="17.83203125" bestFit="1" customWidth="1"/>
    <col min="4" max="4" width="15.5" bestFit="1" customWidth="1"/>
    <col min="5" max="5" width="5.33203125" bestFit="1" customWidth="1"/>
    <col min="6" max="6" width="12.6640625" bestFit="1" customWidth="1"/>
  </cols>
  <sheetData>
    <row r="1" spans="1:9" x14ac:dyDescent="0.4">
      <c r="C1" s="1">
        <f>SUM(C3:C23)</f>
        <v>1.6899999999999998E-2</v>
      </c>
      <c r="D1" s="1"/>
    </row>
    <row r="2" spans="1:9" x14ac:dyDescent="0.4">
      <c r="A2" s="16" t="s">
        <v>837</v>
      </c>
      <c r="B2" s="16" t="s">
        <v>840</v>
      </c>
      <c r="C2" s="16" t="s">
        <v>843</v>
      </c>
      <c r="D2" s="16" t="s">
        <v>954</v>
      </c>
      <c r="E2" s="16" t="s">
        <v>841</v>
      </c>
      <c r="F2" s="16" t="s">
        <v>842</v>
      </c>
    </row>
    <row r="3" spans="1:9" x14ac:dyDescent="0.4">
      <c r="A3" s="17" t="s">
        <v>956</v>
      </c>
      <c r="B3" s="17" t="s">
        <v>851</v>
      </c>
      <c r="C3" s="18">
        <v>2.0999999999999999E-3</v>
      </c>
      <c r="D3" s="18">
        <f>C3/$C$1</f>
        <v>0.12426035502958581</v>
      </c>
      <c r="E3" s="19">
        <v>0.99</v>
      </c>
      <c r="F3" s="17" t="s">
        <v>871</v>
      </c>
      <c r="H3" t="s">
        <v>977</v>
      </c>
      <c r="I3">
        <f>SUMPRODUCT(D3:D23,E3:E23)</f>
        <v>0.95467455621301789</v>
      </c>
    </row>
    <row r="4" spans="1:9" x14ac:dyDescent="0.4">
      <c r="A4" s="17" t="s">
        <v>957</v>
      </c>
      <c r="B4" s="17" t="s">
        <v>851</v>
      </c>
      <c r="C4" s="18">
        <v>2.0999999999999999E-3</v>
      </c>
      <c r="D4" s="18">
        <f t="shared" ref="D4:D23" si="0">C4/$C$1</f>
        <v>0.12426035502958581</v>
      </c>
      <c r="E4" s="19">
        <v>0.68</v>
      </c>
      <c r="F4" s="17" t="s">
        <v>871</v>
      </c>
    </row>
    <row r="5" spans="1:9" x14ac:dyDescent="0.4">
      <c r="A5" s="17" t="s">
        <v>958</v>
      </c>
      <c r="B5" s="17" t="s">
        <v>851</v>
      </c>
      <c r="C5" s="18">
        <v>1.6999999999999999E-3</v>
      </c>
      <c r="D5" s="18">
        <f t="shared" si="0"/>
        <v>0.10059171597633136</v>
      </c>
      <c r="E5" s="19">
        <v>0.67</v>
      </c>
      <c r="F5" s="17" t="s">
        <v>871</v>
      </c>
    </row>
    <row r="6" spans="1:9" x14ac:dyDescent="0.4">
      <c r="A6" s="17" t="s">
        <v>959</v>
      </c>
      <c r="B6" s="17" t="s">
        <v>851</v>
      </c>
      <c r="C6" s="18">
        <v>1.2999999999999999E-3</v>
      </c>
      <c r="D6" s="18">
        <f t="shared" si="0"/>
        <v>7.6923076923076927E-2</v>
      </c>
      <c r="E6" s="19">
        <v>0.73</v>
      </c>
      <c r="F6" s="17" t="s">
        <v>871</v>
      </c>
    </row>
    <row r="7" spans="1:9" x14ac:dyDescent="0.4">
      <c r="A7" s="17" t="s">
        <v>960</v>
      </c>
      <c r="B7" s="17" t="s">
        <v>851</v>
      </c>
      <c r="C7" s="18">
        <v>1.2999999999999999E-3</v>
      </c>
      <c r="D7" s="18">
        <f t="shared" si="0"/>
        <v>7.6923076923076927E-2</v>
      </c>
      <c r="E7" s="19">
        <v>1.42</v>
      </c>
      <c r="F7" s="17" t="s">
        <v>871</v>
      </c>
    </row>
    <row r="8" spans="1:9" x14ac:dyDescent="0.4">
      <c r="A8" s="17" t="s">
        <v>961</v>
      </c>
      <c r="B8" s="17" t="s">
        <v>851</v>
      </c>
      <c r="C8" s="18">
        <v>1.1000000000000001E-3</v>
      </c>
      <c r="D8" s="18">
        <f t="shared" si="0"/>
        <v>6.5088757396449717E-2</v>
      </c>
      <c r="E8" s="19">
        <v>1.69</v>
      </c>
      <c r="F8" s="17" t="s">
        <v>871</v>
      </c>
    </row>
    <row r="9" spans="1:9" x14ac:dyDescent="0.4">
      <c r="A9" s="17" t="s">
        <v>962</v>
      </c>
      <c r="B9" s="17" t="s">
        <v>851</v>
      </c>
      <c r="C9" s="18">
        <v>1.1000000000000001E-3</v>
      </c>
      <c r="D9" s="18">
        <f t="shared" si="0"/>
        <v>6.5088757396449717E-2</v>
      </c>
      <c r="E9" s="19">
        <v>1.04</v>
      </c>
      <c r="F9" s="17" t="s">
        <v>871</v>
      </c>
    </row>
    <row r="10" spans="1:9" x14ac:dyDescent="0.4">
      <c r="A10" s="17" t="s">
        <v>963</v>
      </c>
      <c r="B10" s="17" t="s">
        <v>851</v>
      </c>
      <c r="C10" s="18">
        <v>1E-3</v>
      </c>
      <c r="D10" s="18">
        <f t="shared" si="0"/>
        <v>5.9171597633136098E-2</v>
      </c>
      <c r="E10" s="19">
        <v>0.94</v>
      </c>
      <c r="F10" s="17" t="s">
        <v>871</v>
      </c>
    </row>
    <row r="11" spans="1:9" x14ac:dyDescent="0.4">
      <c r="A11" s="17" t="s">
        <v>964</v>
      </c>
      <c r="B11" s="17" t="s">
        <v>851</v>
      </c>
      <c r="C11" s="18">
        <v>8.0000000000000004E-4</v>
      </c>
      <c r="D11" s="18">
        <f t="shared" si="0"/>
        <v>4.7337278106508882E-2</v>
      </c>
      <c r="E11" s="19">
        <v>0.55000000000000004</v>
      </c>
      <c r="F11" s="17" t="s">
        <v>871</v>
      </c>
    </row>
    <row r="12" spans="1:9" x14ac:dyDescent="0.4">
      <c r="A12" s="17" t="s">
        <v>965</v>
      </c>
      <c r="B12" s="17" t="s">
        <v>851</v>
      </c>
      <c r="C12" s="18">
        <v>5.0000000000000001E-4</v>
      </c>
      <c r="D12" s="18">
        <f t="shared" si="0"/>
        <v>2.9585798816568049E-2</v>
      </c>
      <c r="E12" s="19">
        <v>0.51</v>
      </c>
      <c r="F12" s="17" t="s">
        <v>871</v>
      </c>
    </row>
    <row r="13" spans="1:9" x14ac:dyDescent="0.4">
      <c r="A13" s="17" t="s">
        <v>966</v>
      </c>
      <c r="B13" s="17" t="s">
        <v>851</v>
      </c>
      <c r="C13" s="18">
        <v>5.0000000000000001E-4</v>
      </c>
      <c r="D13" s="18">
        <f t="shared" si="0"/>
        <v>2.9585798816568049E-2</v>
      </c>
      <c r="E13" s="19">
        <v>1.38</v>
      </c>
      <c r="F13" s="17" t="s">
        <v>871</v>
      </c>
    </row>
    <row r="14" spans="1:9" x14ac:dyDescent="0.4">
      <c r="A14" s="17" t="s">
        <v>967</v>
      </c>
      <c r="B14" s="17" t="s">
        <v>851</v>
      </c>
      <c r="C14" s="18">
        <v>5.0000000000000001E-4</v>
      </c>
      <c r="D14" s="18">
        <f t="shared" si="0"/>
        <v>2.9585798816568049E-2</v>
      </c>
      <c r="E14" s="19">
        <v>0.53</v>
      </c>
      <c r="F14" s="17" t="s">
        <v>871</v>
      </c>
    </row>
    <row r="15" spans="1:9" x14ac:dyDescent="0.4">
      <c r="A15" s="17" t="s">
        <v>968</v>
      </c>
      <c r="B15" s="17" t="s">
        <v>851</v>
      </c>
      <c r="C15" s="18">
        <v>5.0000000000000001E-4</v>
      </c>
      <c r="D15" s="18">
        <f t="shared" si="0"/>
        <v>2.9585798816568049E-2</v>
      </c>
      <c r="E15" s="19">
        <v>0.94</v>
      </c>
      <c r="F15" s="17" t="s">
        <v>871</v>
      </c>
    </row>
    <row r="16" spans="1:9" x14ac:dyDescent="0.4">
      <c r="A16" s="17" t="s">
        <v>969</v>
      </c>
      <c r="B16" s="17" t="s">
        <v>851</v>
      </c>
      <c r="C16" s="18">
        <v>4.0000000000000002E-4</v>
      </c>
      <c r="D16" s="18">
        <f t="shared" si="0"/>
        <v>2.3668639053254441E-2</v>
      </c>
      <c r="E16" s="19">
        <v>0.92</v>
      </c>
      <c r="F16" s="17" t="s">
        <v>871</v>
      </c>
    </row>
    <row r="17" spans="1:6" x14ac:dyDescent="0.4">
      <c r="A17" s="17" t="s">
        <v>970</v>
      </c>
      <c r="B17" s="17" t="s">
        <v>851</v>
      </c>
      <c r="C17" s="18">
        <v>4.0000000000000002E-4</v>
      </c>
      <c r="D17" s="18">
        <f t="shared" si="0"/>
        <v>2.3668639053254441E-2</v>
      </c>
      <c r="E17" s="19">
        <v>0.97</v>
      </c>
      <c r="F17" s="17" t="s">
        <v>871</v>
      </c>
    </row>
    <row r="18" spans="1:6" x14ac:dyDescent="0.4">
      <c r="A18" s="17" t="s">
        <v>971</v>
      </c>
      <c r="B18" s="17" t="s">
        <v>851</v>
      </c>
      <c r="C18" s="18">
        <v>4.0000000000000002E-4</v>
      </c>
      <c r="D18" s="18">
        <f t="shared" si="0"/>
        <v>2.3668639053254441E-2</v>
      </c>
      <c r="E18" s="19">
        <v>1.17</v>
      </c>
      <c r="F18" s="17" t="s">
        <v>871</v>
      </c>
    </row>
    <row r="19" spans="1:6" x14ac:dyDescent="0.4">
      <c r="A19" s="17" t="s">
        <v>972</v>
      </c>
      <c r="B19" s="17" t="s">
        <v>851</v>
      </c>
      <c r="C19" s="18">
        <v>4.0000000000000002E-4</v>
      </c>
      <c r="D19" s="18">
        <f t="shared" si="0"/>
        <v>2.3668639053254441E-2</v>
      </c>
      <c r="E19" s="19">
        <v>1.1000000000000001</v>
      </c>
      <c r="F19" s="17" t="s">
        <v>871</v>
      </c>
    </row>
    <row r="20" spans="1:6" x14ac:dyDescent="0.4">
      <c r="A20" s="17" t="s">
        <v>973</v>
      </c>
      <c r="B20" s="17" t="s">
        <v>851</v>
      </c>
      <c r="C20" s="18">
        <v>2.0000000000000001E-4</v>
      </c>
      <c r="D20" s="18">
        <f t="shared" si="0"/>
        <v>1.183431952662722E-2</v>
      </c>
      <c r="E20" s="19">
        <v>1.75</v>
      </c>
      <c r="F20" s="17" t="s">
        <v>871</v>
      </c>
    </row>
    <row r="21" spans="1:6" x14ac:dyDescent="0.4">
      <c r="A21" s="17" t="s">
        <v>974</v>
      </c>
      <c r="B21" s="17" t="s">
        <v>851</v>
      </c>
      <c r="C21" s="18">
        <v>2.0000000000000001E-4</v>
      </c>
      <c r="D21" s="18">
        <f t="shared" si="0"/>
        <v>1.183431952662722E-2</v>
      </c>
      <c r="E21" s="19">
        <v>0.82</v>
      </c>
      <c r="F21" s="17" t="s">
        <v>871</v>
      </c>
    </row>
    <row r="22" spans="1:6" x14ac:dyDescent="0.4">
      <c r="A22" s="17" t="s">
        <v>975</v>
      </c>
      <c r="B22" s="17" t="s">
        <v>851</v>
      </c>
      <c r="C22" s="18">
        <v>2.0000000000000001E-4</v>
      </c>
      <c r="D22" s="18">
        <f t="shared" si="0"/>
        <v>1.183431952662722E-2</v>
      </c>
      <c r="E22" s="19">
        <v>0.67</v>
      </c>
      <c r="F22" s="17" t="s">
        <v>871</v>
      </c>
    </row>
    <row r="23" spans="1:6" x14ac:dyDescent="0.4">
      <c r="A23" s="17" t="s">
        <v>976</v>
      </c>
      <c r="B23" s="17" t="s">
        <v>851</v>
      </c>
      <c r="C23" s="18">
        <v>2.0000000000000001E-4</v>
      </c>
      <c r="D23" s="18">
        <f t="shared" si="0"/>
        <v>1.183431952662722E-2</v>
      </c>
      <c r="E23" s="19">
        <v>1.59</v>
      </c>
      <c r="F23" s="17" t="s">
        <v>871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34B98-B368-4842-B807-BB15B4C7DCC7}">
  <sheetPr>
    <tabColor theme="3" tint="0.89999084444715716"/>
  </sheetPr>
  <dimension ref="A1:I31"/>
  <sheetViews>
    <sheetView workbookViewId="0">
      <selection activeCell="K28" sqref="K28"/>
    </sheetView>
  </sheetViews>
  <sheetFormatPr defaultColWidth="10.6640625" defaultRowHeight="16" x14ac:dyDescent="0.4"/>
  <cols>
    <col min="1" max="1" width="43.1640625" bestFit="1" customWidth="1"/>
    <col min="2" max="2" width="8.6640625" bestFit="1" customWidth="1"/>
    <col min="3" max="3" width="17.83203125" bestFit="1" customWidth="1"/>
    <col min="4" max="4" width="15.5" bestFit="1" customWidth="1"/>
    <col min="5" max="5" width="5.33203125" bestFit="1" customWidth="1"/>
    <col min="6" max="6" width="24.83203125" bestFit="1" customWidth="1"/>
    <col min="8" max="8" width="13" bestFit="1" customWidth="1"/>
  </cols>
  <sheetData>
    <row r="1" spans="1:9" x14ac:dyDescent="0.4">
      <c r="C1" s="1">
        <f>SUM(C3:C31)</f>
        <v>1.7564913811913819E-2</v>
      </c>
    </row>
    <row r="2" spans="1:9" x14ac:dyDescent="0.4">
      <c r="A2" s="4" t="s">
        <v>837</v>
      </c>
      <c r="B2" s="4" t="s">
        <v>840</v>
      </c>
      <c r="C2" s="4" t="s">
        <v>843</v>
      </c>
      <c r="D2" s="4" t="s">
        <v>954</v>
      </c>
      <c r="E2" s="4" t="s">
        <v>841</v>
      </c>
      <c r="F2" s="4" t="s">
        <v>842</v>
      </c>
    </row>
    <row r="3" spans="1:9" x14ac:dyDescent="0.4">
      <c r="A3" t="e" vm="123">
        <v>#VALUE!</v>
      </c>
      <c r="B3" t="s">
        <v>858</v>
      </c>
      <c r="C3" s="2">
        <v>1.5273838097316368E-3</v>
      </c>
      <c r="D3" s="2">
        <f>C3/$C$1</f>
        <v>8.695652173913046E-2</v>
      </c>
      <c r="E3" s="3">
        <v>0.2213</v>
      </c>
      <c r="F3" t="s">
        <v>865</v>
      </c>
      <c r="H3" t="s">
        <v>978</v>
      </c>
      <c r="I3">
        <f>SUMPRODUCT(D3:D31,E3:E31)</f>
        <v>1.0074316770186336</v>
      </c>
    </row>
    <row r="4" spans="1:9" x14ac:dyDescent="0.4">
      <c r="A4" t="e" vm="164">
        <v>#VALUE!</v>
      </c>
      <c r="B4" t="s">
        <v>851</v>
      </c>
      <c r="C4" s="2">
        <v>1.2000872790748575E-3</v>
      </c>
      <c r="D4" s="2">
        <f t="shared" ref="D4:D31" si="0">C4/$C$1</f>
        <v>6.8322981366459645E-2</v>
      </c>
      <c r="E4" s="3">
        <v>0.56999999999999995</v>
      </c>
      <c r="F4" t="s">
        <v>844</v>
      </c>
    </row>
    <row r="5" spans="1:9" x14ac:dyDescent="0.4">
      <c r="A5" t="e" vm="177">
        <v>#VALUE!</v>
      </c>
      <c r="B5" t="s">
        <v>851</v>
      </c>
      <c r="C5" s="2">
        <v>1.2000872790748575E-3</v>
      </c>
      <c r="D5" s="2">
        <f t="shared" si="0"/>
        <v>6.8322981366459645E-2</v>
      </c>
      <c r="E5" s="3">
        <v>1.5787</v>
      </c>
      <c r="F5" t="s">
        <v>844</v>
      </c>
    </row>
    <row r="6" spans="1:9" x14ac:dyDescent="0.4">
      <c r="A6" t="e" vm="216">
        <v>#VALUE!</v>
      </c>
      <c r="B6" t="s">
        <v>851</v>
      </c>
      <c r="C6" s="2">
        <v>9.8188959197033788E-4</v>
      </c>
      <c r="D6" s="2">
        <f t="shared" si="0"/>
        <v>5.5900621118012431E-2</v>
      </c>
      <c r="E6" s="3">
        <v>1.3116000000000001</v>
      </c>
      <c r="F6" t="s">
        <v>844</v>
      </c>
    </row>
    <row r="7" spans="1:9" x14ac:dyDescent="0.4">
      <c r="A7" t="e" vm="229">
        <v>#VALUE!</v>
      </c>
      <c r="B7" t="s">
        <v>851</v>
      </c>
      <c r="C7" s="2">
        <v>9.8188959197033788E-4</v>
      </c>
      <c r="D7" s="2">
        <f t="shared" si="0"/>
        <v>5.5900621118012431E-2</v>
      </c>
      <c r="E7" s="3">
        <v>0.82930000000000004</v>
      </c>
      <c r="F7" t="s">
        <v>865</v>
      </c>
    </row>
    <row r="8" spans="1:9" x14ac:dyDescent="0.4">
      <c r="A8" t="e" vm="240">
        <v>#VALUE!</v>
      </c>
      <c r="B8" t="s">
        <v>851</v>
      </c>
      <c r="C8" s="2">
        <v>8.7279074841807819E-4</v>
      </c>
      <c r="D8" s="2">
        <f t="shared" si="0"/>
        <v>4.968944099378883E-2</v>
      </c>
      <c r="E8" s="3">
        <v>1.7282</v>
      </c>
      <c r="F8" t="s">
        <v>867</v>
      </c>
    </row>
    <row r="9" spans="1:9" x14ac:dyDescent="0.4">
      <c r="A9" t="e" vm="242">
        <v>#VALUE!</v>
      </c>
      <c r="B9" t="s">
        <v>858</v>
      </c>
      <c r="C9" s="2">
        <v>8.7279074841807819E-4</v>
      </c>
      <c r="D9" s="2">
        <f t="shared" si="0"/>
        <v>4.968944099378883E-2</v>
      </c>
      <c r="E9" s="3">
        <v>0.58860000000000001</v>
      </c>
      <c r="F9" t="s">
        <v>865</v>
      </c>
    </row>
    <row r="10" spans="1:9" x14ac:dyDescent="0.4">
      <c r="A10" t="e" vm="245">
        <v>#VALUE!</v>
      </c>
      <c r="B10" t="s">
        <v>851</v>
      </c>
      <c r="C10" s="2">
        <v>8.7279074841807819E-4</v>
      </c>
      <c r="D10" s="2">
        <f t="shared" si="0"/>
        <v>4.968944099378883E-2</v>
      </c>
      <c r="E10" s="3">
        <v>1.6337999999999999</v>
      </c>
      <c r="F10" t="s">
        <v>865</v>
      </c>
    </row>
    <row r="11" spans="1:9" x14ac:dyDescent="0.4">
      <c r="A11" t="e" vm="261">
        <v>#VALUE!</v>
      </c>
      <c r="B11" t="s">
        <v>851</v>
      </c>
      <c r="C11" s="2">
        <v>8.7279074841807819E-4</v>
      </c>
      <c r="D11" s="2">
        <f t="shared" si="0"/>
        <v>4.968944099378883E-2</v>
      </c>
      <c r="E11" s="3">
        <v>0.69020000000000004</v>
      </c>
      <c r="F11" t="s">
        <v>867</v>
      </c>
    </row>
    <row r="12" spans="1:9" x14ac:dyDescent="0.4">
      <c r="A12" t="e" vm="274">
        <v>#VALUE!</v>
      </c>
      <c r="B12" t="s">
        <v>851</v>
      </c>
      <c r="C12" s="2">
        <v>7.6369190486581839E-4</v>
      </c>
      <c r="D12" s="2">
        <f t="shared" si="0"/>
        <v>4.347826086956523E-2</v>
      </c>
      <c r="E12" s="3">
        <v>1.3514999999999999</v>
      </c>
      <c r="F12" t="s">
        <v>865</v>
      </c>
    </row>
    <row r="13" spans="1:9" x14ac:dyDescent="0.4">
      <c r="A13" t="e" vm="328">
        <v>#VALUE!</v>
      </c>
      <c r="B13" t="s">
        <v>851</v>
      </c>
      <c r="C13" s="2">
        <v>6.5459306131355848E-4</v>
      </c>
      <c r="D13" s="2">
        <f t="shared" si="0"/>
        <v>3.7267080745341616E-2</v>
      </c>
      <c r="E13" s="3">
        <v>0.51400000000000001</v>
      </c>
      <c r="F13" t="s">
        <v>867</v>
      </c>
    </row>
    <row r="14" spans="1:9" x14ac:dyDescent="0.4">
      <c r="A14" t="e" vm="358">
        <v>#VALUE!</v>
      </c>
      <c r="B14" t="s">
        <v>851</v>
      </c>
      <c r="C14" s="2">
        <v>6.5459306131355848E-4</v>
      </c>
      <c r="D14" s="2">
        <f t="shared" si="0"/>
        <v>3.7267080745341616E-2</v>
      </c>
      <c r="E14" s="3">
        <v>1.8882000000000001</v>
      </c>
      <c r="F14" t="s">
        <v>867</v>
      </c>
    </row>
    <row r="15" spans="1:9" x14ac:dyDescent="0.4">
      <c r="A15" t="e" vm="364">
        <v>#VALUE!</v>
      </c>
      <c r="B15" t="s">
        <v>851</v>
      </c>
      <c r="C15" s="2">
        <v>6.5459306131355848E-4</v>
      </c>
      <c r="D15" s="2">
        <f t="shared" si="0"/>
        <v>3.7267080745341616E-2</v>
      </c>
      <c r="E15" s="3">
        <v>1.0824</v>
      </c>
      <c r="F15" t="s">
        <v>865</v>
      </c>
    </row>
    <row r="16" spans="1:9" x14ac:dyDescent="0.4">
      <c r="A16" t="e" vm="441">
        <v>#VALUE!</v>
      </c>
      <c r="B16" t="s">
        <v>851</v>
      </c>
      <c r="C16" s="2">
        <v>5.4549421776129879E-4</v>
      </c>
      <c r="D16" s="2">
        <f t="shared" si="0"/>
        <v>3.1055900621118016E-2</v>
      </c>
      <c r="E16" s="3">
        <v>0.74839999999999995</v>
      </c>
      <c r="F16" t="s">
        <v>867</v>
      </c>
    </row>
    <row r="17" spans="1:6" x14ac:dyDescent="0.4">
      <c r="A17" t="e" vm="449">
        <v>#VALUE!</v>
      </c>
      <c r="B17" t="s">
        <v>851</v>
      </c>
      <c r="C17" s="2">
        <v>5.4549421776129879E-4</v>
      </c>
      <c r="D17" s="2">
        <f t="shared" si="0"/>
        <v>3.1055900621118016E-2</v>
      </c>
      <c r="E17" s="3">
        <v>1.3388</v>
      </c>
      <c r="F17" t="s">
        <v>844</v>
      </c>
    </row>
    <row r="18" spans="1:6" x14ac:dyDescent="0.4">
      <c r="A18" t="e" vm="469">
        <v>#VALUE!</v>
      </c>
      <c r="B18" t="s">
        <v>851</v>
      </c>
      <c r="C18" s="2">
        <v>4.3639537420903909E-4</v>
      </c>
      <c r="D18" s="2">
        <f t="shared" si="0"/>
        <v>2.4844720496894415E-2</v>
      </c>
      <c r="E18" s="3">
        <v>1.7687999999999999</v>
      </c>
      <c r="F18" t="s">
        <v>867</v>
      </c>
    </row>
    <row r="19" spans="1:6" x14ac:dyDescent="0.4">
      <c r="A19" t="e" vm="475">
        <v>#VALUE!</v>
      </c>
      <c r="B19" t="s">
        <v>851</v>
      </c>
      <c r="C19" s="2">
        <v>4.3639537420903909E-4</v>
      </c>
      <c r="D19" s="2">
        <f t="shared" si="0"/>
        <v>2.4844720496894415E-2</v>
      </c>
      <c r="E19" s="3">
        <v>0.39860000000000001</v>
      </c>
      <c r="F19" t="s">
        <v>867</v>
      </c>
    </row>
    <row r="20" spans="1:6" x14ac:dyDescent="0.4">
      <c r="A20" t="e" vm="506">
        <v>#VALUE!</v>
      </c>
      <c r="B20" t="s">
        <v>851</v>
      </c>
      <c r="C20" s="2">
        <v>4.3639537420903909E-4</v>
      </c>
      <c r="D20" s="2">
        <f t="shared" si="0"/>
        <v>2.4844720496894415E-2</v>
      </c>
      <c r="E20" s="3">
        <v>0.85099999999999998</v>
      </c>
      <c r="F20" t="s">
        <v>867</v>
      </c>
    </row>
    <row r="21" spans="1:6" x14ac:dyDescent="0.4">
      <c r="A21" t="e" vm="623">
        <v>#VALUE!</v>
      </c>
      <c r="B21" t="s">
        <v>851</v>
      </c>
      <c r="C21" s="2">
        <v>3.2729653065677924E-4</v>
      </c>
      <c r="D21" s="2">
        <f t="shared" si="0"/>
        <v>1.8633540372670808E-2</v>
      </c>
      <c r="E21" s="3">
        <v>0.39889999999999998</v>
      </c>
      <c r="F21" t="s">
        <v>844</v>
      </c>
    </row>
    <row r="22" spans="1:6" x14ac:dyDescent="0.4">
      <c r="A22" t="e" vm="633">
        <v>#VALUE!</v>
      </c>
      <c r="B22" t="s">
        <v>851</v>
      </c>
      <c r="C22" s="2">
        <v>3.2729653065677924E-4</v>
      </c>
      <c r="D22" s="2">
        <f t="shared" si="0"/>
        <v>1.8633540372670808E-2</v>
      </c>
      <c r="E22" s="3">
        <v>0.90439999999999998</v>
      </c>
      <c r="F22" t="s">
        <v>844</v>
      </c>
    </row>
    <row r="23" spans="1:6" x14ac:dyDescent="0.4">
      <c r="A23" t="e" vm="634">
        <v>#VALUE!</v>
      </c>
      <c r="B23" t="s">
        <v>851</v>
      </c>
      <c r="C23" s="2">
        <v>3.2729653065677924E-4</v>
      </c>
      <c r="D23" s="2">
        <f t="shared" si="0"/>
        <v>1.8633540372670808E-2</v>
      </c>
      <c r="E23" s="3">
        <v>1.3005</v>
      </c>
      <c r="F23" t="s">
        <v>844</v>
      </c>
    </row>
    <row r="24" spans="1:6" x14ac:dyDescent="0.4">
      <c r="A24" t="e" vm="673">
        <v>#VALUE!</v>
      </c>
      <c r="B24" t="s">
        <v>851</v>
      </c>
      <c r="C24" s="2">
        <v>3.2729653065677924E-4</v>
      </c>
      <c r="D24" s="2">
        <f t="shared" si="0"/>
        <v>1.8633540372670808E-2</v>
      </c>
      <c r="E24" s="3">
        <v>0.89129999999999998</v>
      </c>
      <c r="F24" t="s">
        <v>867</v>
      </c>
    </row>
    <row r="25" spans="1:6" x14ac:dyDescent="0.4">
      <c r="A25" t="e" vm="697">
        <v>#VALUE!</v>
      </c>
      <c r="B25" t="s">
        <v>851</v>
      </c>
      <c r="C25" s="2">
        <v>3.2729653065677924E-4</v>
      </c>
      <c r="D25" s="2">
        <f t="shared" si="0"/>
        <v>1.8633540372670808E-2</v>
      </c>
      <c r="E25" s="3">
        <v>1.1028</v>
      </c>
      <c r="F25" t="s">
        <v>844</v>
      </c>
    </row>
    <row r="26" spans="1:6" x14ac:dyDescent="0.4">
      <c r="A26" t="e" vm="710">
        <v>#VALUE!</v>
      </c>
      <c r="B26" t="s">
        <v>851</v>
      </c>
      <c r="C26" s="2">
        <v>3.2729653065677924E-4</v>
      </c>
      <c r="D26" s="2">
        <f t="shared" si="0"/>
        <v>1.8633540372670808E-2</v>
      </c>
      <c r="E26" s="3">
        <v>1.2419</v>
      </c>
      <c r="F26" t="s">
        <v>867</v>
      </c>
    </row>
    <row r="27" spans="1:6" x14ac:dyDescent="0.4">
      <c r="A27" t="e" vm="715">
        <v>#VALUE!</v>
      </c>
      <c r="B27" t="s">
        <v>851</v>
      </c>
      <c r="C27" s="2">
        <v>2.1819768710451955E-4</v>
      </c>
      <c r="D27" s="2">
        <f t="shared" si="0"/>
        <v>1.2422360248447208E-2</v>
      </c>
      <c r="E27" s="3">
        <v>0.752</v>
      </c>
      <c r="F27" t="s">
        <v>867</v>
      </c>
    </row>
    <row r="28" spans="1:6" x14ac:dyDescent="0.4">
      <c r="A28" t="e" vm="736">
        <v>#VALUE!</v>
      </c>
      <c r="B28" t="s">
        <v>851</v>
      </c>
      <c r="C28" s="2">
        <v>2.1819768710451955E-4</v>
      </c>
      <c r="D28" s="2">
        <f t="shared" si="0"/>
        <v>1.2422360248447208E-2</v>
      </c>
      <c r="E28" s="3">
        <v>0.3014</v>
      </c>
      <c r="F28" t="s">
        <v>867</v>
      </c>
    </row>
    <row r="29" spans="1:6" x14ac:dyDescent="0.4">
      <c r="A29" t="e" vm="753">
        <v>#VALUE!</v>
      </c>
      <c r="B29" t="s">
        <v>851</v>
      </c>
      <c r="C29" s="2">
        <v>2.1819768710451955E-4</v>
      </c>
      <c r="D29" s="2">
        <f t="shared" si="0"/>
        <v>1.2422360248447208E-2</v>
      </c>
      <c r="E29" s="3">
        <v>0.79420000000000002</v>
      </c>
      <c r="F29" t="s">
        <v>865</v>
      </c>
    </row>
    <row r="30" spans="1:6" x14ac:dyDescent="0.4">
      <c r="A30" t="e" vm="800">
        <v>#VALUE!</v>
      </c>
      <c r="B30" t="s">
        <v>851</v>
      </c>
      <c r="C30" s="2">
        <v>2.1819768710451955E-4</v>
      </c>
      <c r="D30" s="2">
        <f t="shared" si="0"/>
        <v>1.2422360248447208E-2</v>
      </c>
      <c r="E30" s="3">
        <v>1.7246999999999999</v>
      </c>
      <c r="F30" t="s">
        <v>867</v>
      </c>
    </row>
    <row r="31" spans="1:6" x14ac:dyDescent="0.4">
      <c r="A31" t="e" vm="801">
        <v>#VALUE!</v>
      </c>
      <c r="B31" t="s">
        <v>851</v>
      </c>
      <c r="C31" s="2">
        <v>2.1819768710451955E-4</v>
      </c>
      <c r="D31" s="2">
        <f t="shared" si="0"/>
        <v>1.2422360248447208E-2</v>
      </c>
      <c r="E31" s="3">
        <v>0.76319999999999999</v>
      </c>
      <c r="F31" t="s">
        <v>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PIVOT</vt:lpstr>
      <vt:lpstr>FINAL DATA</vt:lpstr>
      <vt:lpstr>PIVOT ACTUALIZADA</vt:lpstr>
      <vt:lpstr>Cobertura Delta</vt:lpstr>
      <vt:lpstr>BETA EEUU</vt:lpstr>
      <vt:lpstr>BETA REINO UNIDO</vt:lpstr>
      <vt:lpstr>BETA JAPON</vt:lpstr>
      <vt:lpstr>BETA SUIZA</vt:lpstr>
      <vt:lpstr>BETA ALEMANIA</vt:lpstr>
      <vt:lpstr>BETA FRANCIA</vt:lpstr>
      <vt:lpstr>BETA PAÍSES BAJOS, ITALIA, ESP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Santiago Ortega Martínez</dc:creator>
  <cp:lastModifiedBy>Alvaro Martin Ruiz</cp:lastModifiedBy>
  <dcterms:created xsi:type="dcterms:W3CDTF">2024-05-03T18:59:32Z</dcterms:created>
  <dcterms:modified xsi:type="dcterms:W3CDTF">2024-05-05T16:00:13Z</dcterms:modified>
</cp:coreProperties>
</file>