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Hoj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9" i="1" l="1"/>
  <c r="I30" i="1"/>
  <c r="I31" i="1"/>
  <c r="I33" i="1"/>
  <c r="I34" i="1"/>
  <c r="I35" i="1"/>
  <c r="I36" i="1"/>
  <c r="I37" i="1"/>
  <c r="G30" i="1"/>
  <c r="G31" i="1"/>
  <c r="G32" i="1"/>
  <c r="G33" i="1"/>
  <c r="G34" i="1"/>
  <c r="G35" i="1"/>
  <c r="G36" i="1"/>
  <c r="G37" i="1"/>
  <c r="E30" i="1"/>
  <c r="E31" i="1"/>
  <c r="E33" i="1"/>
  <c r="E35" i="1"/>
  <c r="E36" i="1"/>
  <c r="I29" i="1"/>
  <c r="G29" i="1"/>
  <c r="E29" i="1"/>
  <c r="C30" i="1"/>
  <c r="C31" i="1"/>
  <c r="C32" i="1"/>
  <c r="C33" i="1"/>
  <c r="C34" i="1"/>
  <c r="C35" i="1"/>
  <c r="C36" i="1"/>
  <c r="C37" i="1"/>
  <c r="C29" i="1"/>
  <c r="J37" i="1" l="1"/>
  <c r="J36" i="1"/>
  <c r="J35" i="1"/>
  <c r="J34" i="1"/>
  <c r="J33" i="1"/>
  <c r="J32" i="1"/>
  <c r="J31" i="1"/>
  <c r="J30" i="1"/>
  <c r="J29" i="1"/>
  <c r="H37" i="1"/>
  <c r="H36" i="1"/>
  <c r="H35" i="1"/>
  <c r="H34" i="1"/>
  <c r="H33" i="1"/>
  <c r="H32" i="1"/>
  <c r="H31" i="1"/>
  <c r="H30" i="1"/>
  <c r="H29" i="1"/>
  <c r="F37" i="1"/>
  <c r="F36" i="1"/>
  <c r="F35" i="1"/>
  <c r="F34" i="1"/>
  <c r="F33" i="1"/>
  <c r="F32" i="1"/>
  <c r="F31" i="1"/>
  <c r="F30" i="1"/>
  <c r="F29" i="1"/>
  <c r="D30" i="1"/>
  <c r="D31" i="1"/>
  <c r="D32" i="1"/>
  <c r="D33" i="1"/>
  <c r="D34" i="1"/>
  <c r="D35" i="1"/>
  <c r="D36" i="1"/>
  <c r="D37" i="1"/>
  <c r="B38" i="1"/>
  <c r="J24" i="1"/>
  <c r="J23" i="1"/>
  <c r="J22" i="1"/>
  <c r="J21" i="1"/>
  <c r="J20" i="1"/>
  <c r="J19" i="1"/>
  <c r="J18" i="1"/>
  <c r="J17" i="1"/>
  <c r="J25" i="1" s="1"/>
  <c r="J16" i="1"/>
  <c r="H24" i="1"/>
  <c r="H23" i="1"/>
  <c r="H22" i="1"/>
  <c r="H21" i="1"/>
  <c r="H20" i="1"/>
  <c r="H19" i="1"/>
  <c r="H18" i="1"/>
  <c r="H17" i="1"/>
  <c r="H25" i="1" s="1"/>
  <c r="H16" i="1"/>
  <c r="F24" i="1"/>
  <c r="F23" i="1"/>
  <c r="F22" i="1"/>
  <c r="F21" i="1"/>
  <c r="F20" i="1"/>
  <c r="F19" i="1"/>
  <c r="F18" i="1"/>
  <c r="F17" i="1"/>
  <c r="F25" i="1" s="1"/>
  <c r="F16" i="1"/>
  <c r="D17" i="1"/>
  <c r="D18" i="1"/>
  <c r="D19" i="1"/>
  <c r="D20" i="1"/>
  <c r="D21" i="1"/>
  <c r="D22" i="1"/>
  <c r="D23" i="1"/>
  <c r="D24" i="1"/>
  <c r="D16" i="1"/>
  <c r="D9" i="1"/>
  <c r="I17" i="1"/>
  <c r="I18" i="1"/>
  <c r="I19" i="1"/>
  <c r="I20" i="1"/>
  <c r="I21" i="1"/>
  <c r="I22" i="1"/>
  <c r="I23" i="1"/>
  <c r="I24" i="1"/>
  <c r="G17" i="1"/>
  <c r="G18" i="1"/>
  <c r="G19" i="1"/>
  <c r="G20" i="1"/>
  <c r="G21" i="1"/>
  <c r="G22" i="1"/>
  <c r="G23" i="1"/>
  <c r="G24" i="1"/>
  <c r="I16" i="1"/>
  <c r="G16" i="1"/>
  <c r="G25" i="1" s="1"/>
  <c r="E25" i="1"/>
  <c r="E17" i="1"/>
  <c r="E18" i="1"/>
  <c r="E19" i="1"/>
  <c r="E20" i="1"/>
  <c r="E21" i="1"/>
  <c r="E22" i="1"/>
  <c r="E23" i="1"/>
  <c r="E24" i="1"/>
  <c r="I11" i="1"/>
  <c r="G11" i="1"/>
  <c r="E11" i="1"/>
  <c r="E16" i="1" s="1"/>
  <c r="C25" i="1"/>
  <c r="C16" i="1"/>
  <c r="C17" i="1"/>
  <c r="C18" i="1"/>
  <c r="C19" i="1"/>
  <c r="C20" i="1"/>
  <c r="C21" i="1"/>
  <c r="C22" i="1"/>
  <c r="C23" i="1"/>
  <c r="C24" i="1"/>
  <c r="B17" i="1"/>
  <c r="B18" i="1"/>
  <c r="B19" i="1"/>
  <c r="B20" i="1"/>
  <c r="B21" i="1"/>
  <c r="B22" i="1"/>
  <c r="B23" i="1"/>
  <c r="B24" i="1"/>
  <c r="B16" i="1"/>
  <c r="B25" i="1" s="1"/>
  <c r="C11" i="1"/>
  <c r="B11" i="1"/>
  <c r="J11" i="1"/>
  <c r="H11" i="1"/>
  <c r="F11" i="1"/>
  <c r="D11" i="1"/>
  <c r="J3" i="1"/>
  <c r="J4" i="1"/>
  <c r="J5" i="1"/>
  <c r="J6" i="1"/>
  <c r="J7" i="1"/>
  <c r="J8" i="1"/>
  <c r="J9" i="1"/>
  <c r="J10" i="1"/>
  <c r="H3" i="1"/>
  <c r="H4" i="1"/>
  <c r="H5" i="1"/>
  <c r="H6" i="1"/>
  <c r="H7" i="1"/>
  <c r="H8" i="1"/>
  <c r="H9" i="1"/>
  <c r="H10" i="1"/>
  <c r="F3" i="1"/>
  <c r="F4" i="1"/>
  <c r="F5" i="1"/>
  <c r="F6" i="1"/>
  <c r="F7" i="1"/>
  <c r="F8" i="1"/>
  <c r="F9" i="1"/>
  <c r="F10" i="1"/>
  <c r="D3" i="1"/>
  <c r="D4" i="1"/>
  <c r="D5" i="1"/>
  <c r="D6" i="1"/>
  <c r="D7" i="1"/>
  <c r="D8" i="1"/>
  <c r="D10" i="1"/>
  <c r="J2" i="1"/>
  <c r="H2" i="1"/>
  <c r="F2" i="1"/>
  <c r="D2" i="1"/>
  <c r="J38" i="1" l="1"/>
  <c r="F38" i="1"/>
  <c r="H38" i="1"/>
  <c r="D38" i="1"/>
  <c r="D25" i="1"/>
  <c r="I25" i="1"/>
</calcChain>
</file>

<file path=xl/sharedStrings.xml><?xml version="1.0" encoding="utf-8"?>
<sst xmlns="http://schemas.openxmlformats.org/spreadsheetml/2006/main" count="45" uniqueCount="15">
  <si>
    <t>Radar</t>
  </si>
  <si>
    <t>Sonar</t>
  </si>
  <si>
    <t>Lidar</t>
  </si>
  <si>
    <t>Computer Vision</t>
  </si>
  <si>
    <t>Parameter</t>
  </si>
  <si>
    <t>Rating</t>
  </si>
  <si>
    <t>Ease of operation</t>
  </si>
  <si>
    <t>Ease of integration</t>
  </si>
  <si>
    <t>Ease of processing</t>
  </si>
  <si>
    <t>Cost</t>
  </si>
  <si>
    <t>Flexibility</t>
  </si>
  <si>
    <t>Availability</t>
  </si>
  <si>
    <t>Range</t>
  </si>
  <si>
    <t>Accuracy</t>
  </si>
  <si>
    <t>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</si>
</sst>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/>
    <xf numFmtId="0" fontId="0" fillId="0" borderId="0" xfId="0" applyFill="1" applyBorder="1"/>
    <xf numFmtId="0" fontId="0" fillId="0" borderId="5" xfId="0" applyFill="1" applyBorder="1"/>
    <xf numFmtId="0" fontId="0" fillId="0" borderId="1" xfId="0" applyFill="1" applyBorder="1"/>
    <xf numFmtId="0" fontId="0" fillId="0" borderId="2" xfId="0" applyFill="1" applyBorder="1"/>
    <xf numFmtId="0" fontId="0" fillId="0" borderId="4" xfId="0" applyFill="1" applyBorder="1"/>
    <xf numFmtId="0" fontId="0" fillId="0" borderId="6" xfId="0" applyBorder="1"/>
    <xf numFmtId="0" fontId="0" fillId="0" borderId="4" xfId="0" applyBorder="1"/>
    <xf numFmtId="0" fontId="0" fillId="0" borderId="7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tabSelected="1" topLeftCell="A23" workbookViewId="0">
      <selection activeCell="A28" sqref="A28"/>
    </sheetView>
  </sheetViews>
  <sheetFormatPr baseColWidth="10" defaultColWidth="9.140625" defaultRowHeight="15" x14ac:dyDescent="0.25"/>
  <cols>
    <col min="1" max="1" width="17.7109375" bestFit="1" customWidth="1"/>
    <col min="2" max="2" width="6.5703125" bestFit="1" customWidth="1"/>
    <col min="3" max="3" width="9.42578125" bestFit="1" customWidth="1"/>
  </cols>
  <sheetData>
    <row r="1" spans="1:10" x14ac:dyDescent="0.25">
      <c r="A1" s="3" t="s">
        <v>4</v>
      </c>
      <c r="B1" s="4" t="s">
        <v>5</v>
      </c>
      <c r="C1" s="5" t="s">
        <v>0</v>
      </c>
      <c r="D1" s="6"/>
      <c r="E1" s="5" t="s">
        <v>1</v>
      </c>
      <c r="F1" s="6"/>
      <c r="G1" s="5" t="s">
        <v>2</v>
      </c>
      <c r="H1" s="6"/>
      <c r="I1" s="5" t="s">
        <v>3</v>
      </c>
      <c r="J1" s="6"/>
    </row>
    <row r="2" spans="1:10" x14ac:dyDescent="0.25">
      <c r="A2" s="1" t="s">
        <v>13</v>
      </c>
      <c r="B2" s="2">
        <v>3</v>
      </c>
      <c r="C2" s="7">
        <v>3</v>
      </c>
      <c r="D2" s="2">
        <f>$B2*C2</f>
        <v>9</v>
      </c>
      <c r="E2" s="7">
        <v>4</v>
      </c>
      <c r="F2" s="2">
        <f>$B2*E2</f>
        <v>12</v>
      </c>
      <c r="G2" s="7">
        <v>5</v>
      </c>
      <c r="H2" s="2">
        <f>$B2*G2</f>
        <v>15</v>
      </c>
      <c r="I2" s="7">
        <v>2</v>
      </c>
      <c r="J2" s="2">
        <f>$B2*I2</f>
        <v>6</v>
      </c>
    </row>
    <row r="3" spans="1:10" x14ac:dyDescent="0.25">
      <c r="A3" s="1" t="s">
        <v>12</v>
      </c>
      <c r="B3" s="2">
        <v>4</v>
      </c>
      <c r="C3" s="7">
        <v>3</v>
      </c>
      <c r="D3" s="2">
        <f t="shared" ref="D3:D10" si="0">$B3*C3</f>
        <v>12</v>
      </c>
      <c r="E3" s="7">
        <v>2</v>
      </c>
      <c r="F3" s="2">
        <f t="shared" ref="F3:F10" si="1">$B3*E3</f>
        <v>8</v>
      </c>
      <c r="G3" s="7">
        <v>4</v>
      </c>
      <c r="H3" s="2">
        <f t="shared" ref="H3:H10" si="2">$B3*G3</f>
        <v>16</v>
      </c>
      <c r="I3" s="7">
        <v>5</v>
      </c>
      <c r="J3" s="2">
        <f t="shared" ref="J3:J10" si="3">$B3*I3</f>
        <v>20</v>
      </c>
    </row>
    <row r="4" spans="1:10" x14ac:dyDescent="0.25">
      <c r="A4" s="1" t="s">
        <v>6</v>
      </c>
      <c r="B4" s="2">
        <v>4</v>
      </c>
      <c r="C4" s="7">
        <v>2</v>
      </c>
      <c r="D4" s="2">
        <f t="shared" si="0"/>
        <v>8</v>
      </c>
      <c r="E4" s="7">
        <v>5</v>
      </c>
      <c r="F4" s="2">
        <f t="shared" si="1"/>
        <v>20</v>
      </c>
      <c r="G4" s="7">
        <v>3</v>
      </c>
      <c r="H4" s="2">
        <f t="shared" si="2"/>
        <v>12</v>
      </c>
      <c r="I4" s="7">
        <v>3</v>
      </c>
      <c r="J4" s="2">
        <f t="shared" si="3"/>
        <v>12</v>
      </c>
    </row>
    <row r="5" spans="1:10" x14ac:dyDescent="0.25">
      <c r="A5" s="1" t="s">
        <v>7</v>
      </c>
      <c r="B5" s="2">
        <v>5</v>
      </c>
      <c r="C5" s="7">
        <v>1</v>
      </c>
      <c r="D5" s="2">
        <f t="shared" si="0"/>
        <v>5</v>
      </c>
      <c r="E5" s="7">
        <v>5</v>
      </c>
      <c r="F5" s="2">
        <f t="shared" si="1"/>
        <v>25</v>
      </c>
      <c r="G5" s="7">
        <v>3</v>
      </c>
      <c r="H5" s="2">
        <f t="shared" si="2"/>
        <v>15</v>
      </c>
      <c r="I5" s="7">
        <v>4</v>
      </c>
      <c r="J5" s="2">
        <f t="shared" si="3"/>
        <v>20</v>
      </c>
    </row>
    <row r="6" spans="1:10" x14ac:dyDescent="0.25">
      <c r="A6" s="1" t="s">
        <v>8</v>
      </c>
      <c r="B6" s="2">
        <v>4</v>
      </c>
      <c r="C6" s="7">
        <v>3</v>
      </c>
      <c r="D6" s="2">
        <f t="shared" si="0"/>
        <v>12</v>
      </c>
      <c r="E6" s="7">
        <v>5</v>
      </c>
      <c r="F6" s="2">
        <f t="shared" si="1"/>
        <v>20</v>
      </c>
      <c r="G6" s="7">
        <v>4</v>
      </c>
      <c r="H6" s="2">
        <f t="shared" si="2"/>
        <v>16</v>
      </c>
      <c r="I6" s="7">
        <v>1</v>
      </c>
      <c r="J6" s="2">
        <f t="shared" si="3"/>
        <v>4</v>
      </c>
    </row>
    <row r="7" spans="1:10" x14ac:dyDescent="0.25">
      <c r="A7" s="1" t="s">
        <v>11</v>
      </c>
      <c r="B7" s="2">
        <v>4</v>
      </c>
      <c r="C7" s="7">
        <v>3</v>
      </c>
      <c r="D7" s="2">
        <f t="shared" si="0"/>
        <v>12</v>
      </c>
      <c r="E7" s="7">
        <v>5</v>
      </c>
      <c r="F7" s="2">
        <f t="shared" si="1"/>
        <v>20</v>
      </c>
      <c r="G7" s="7">
        <v>3</v>
      </c>
      <c r="H7" s="2">
        <f t="shared" si="2"/>
        <v>12</v>
      </c>
      <c r="I7" s="7">
        <v>4</v>
      </c>
      <c r="J7" s="2">
        <f t="shared" si="3"/>
        <v>16</v>
      </c>
    </row>
    <row r="8" spans="1:10" x14ac:dyDescent="0.25">
      <c r="A8" s="1" t="s">
        <v>9</v>
      </c>
      <c r="B8" s="2">
        <v>3</v>
      </c>
      <c r="C8" s="7">
        <v>4</v>
      </c>
      <c r="D8" s="2">
        <f t="shared" si="0"/>
        <v>12</v>
      </c>
      <c r="E8" s="7">
        <v>5</v>
      </c>
      <c r="F8" s="2">
        <f t="shared" si="1"/>
        <v>15</v>
      </c>
      <c r="G8" s="7">
        <v>1</v>
      </c>
      <c r="H8" s="2">
        <f t="shared" si="2"/>
        <v>3</v>
      </c>
      <c r="I8" s="7">
        <v>3</v>
      </c>
      <c r="J8" s="2">
        <f t="shared" si="3"/>
        <v>9</v>
      </c>
    </row>
    <row r="9" spans="1:10" x14ac:dyDescent="0.25">
      <c r="A9" s="1" t="s">
        <v>10</v>
      </c>
      <c r="B9" s="2">
        <v>2</v>
      </c>
      <c r="C9" s="7">
        <v>3</v>
      </c>
      <c r="D9" s="2">
        <f>$B9*C9</f>
        <v>6</v>
      </c>
      <c r="E9" s="7">
        <v>2</v>
      </c>
      <c r="F9" s="2">
        <f t="shared" si="1"/>
        <v>4</v>
      </c>
      <c r="G9" s="7">
        <v>2</v>
      </c>
      <c r="H9" s="2">
        <f t="shared" si="2"/>
        <v>4</v>
      </c>
      <c r="I9" s="7">
        <v>5</v>
      </c>
      <c r="J9" s="2">
        <f t="shared" si="3"/>
        <v>10</v>
      </c>
    </row>
    <row r="10" spans="1:10" x14ac:dyDescent="0.25">
      <c r="A10" s="11" t="s">
        <v>14</v>
      </c>
      <c r="B10" s="4">
        <v>4</v>
      </c>
      <c r="C10" s="12">
        <v>4</v>
      </c>
      <c r="D10" s="4">
        <f t="shared" si="0"/>
        <v>16</v>
      </c>
      <c r="E10" s="12">
        <v>5</v>
      </c>
      <c r="F10" s="4">
        <f t="shared" si="1"/>
        <v>20</v>
      </c>
      <c r="G10" s="12">
        <v>2</v>
      </c>
      <c r="H10" s="4">
        <f t="shared" si="2"/>
        <v>8</v>
      </c>
      <c r="I10" s="12">
        <v>5</v>
      </c>
      <c r="J10" s="4">
        <f t="shared" si="3"/>
        <v>20</v>
      </c>
    </row>
    <row r="11" spans="1:10" x14ac:dyDescent="0.25">
      <c r="B11" s="13">
        <f>SUM(B2:B10)</f>
        <v>33</v>
      </c>
      <c r="C11">
        <f>SUM(C2:C10)</f>
        <v>26</v>
      </c>
      <c r="D11" s="10">
        <f>SUM(D2:D10)</f>
        <v>92</v>
      </c>
      <c r="E11">
        <f>SUM(E2:E10)</f>
        <v>38</v>
      </c>
      <c r="F11" s="10">
        <f>SUM(F2:F10)</f>
        <v>144</v>
      </c>
      <c r="G11" s="8">
        <f>SUM(G2:G10)</f>
        <v>27</v>
      </c>
      <c r="H11" s="10">
        <f>SUM(H2:H10)</f>
        <v>101</v>
      </c>
      <c r="I11" s="8">
        <f>SUM(I2:I10)</f>
        <v>32</v>
      </c>
      <c r="J11" s="10">
        <f>SUM(J2:J10)</f>
        <v>117</v>
      </c>
    </row>
    <row r="15" spans="1:10" x14ac:dyDescent="0.25">
      <c r="A15" s="3" t="s">
        <v>4</v>
      </c>
      <c r="B15" s="4" t="s">
        <v>5</v>
      </c>
      <c r="C15" s="5" t="s">
        <v>0</v>
      </c>
      <c r="D15" s="6"/>
      <c r="E15" s="5" t="s">
        <v>1</v>
      </c>
      <c r="F15" s="6"/>
      <c r="G15" s="5" t="s">
        <v>2</v>
      </c>
      <c r="H15" s="6"/>
      <c r="I15" s="5" t="s">
        <v>3</v>
      </c>
      <c r="J15" s="6"/>
    </row>
    <row r="16" spans="1:10" x14ac:dyDescent="0.25">
      <c r="A16" s="1" t="s">
        <v>13</v>
      </c>
      <c r="B16" s="2">
        <f>B2/B$11</f>
        <v>9.0909090909090912E-2</v>
      </c>
      <c r="C16" s="15">
        <f>C2/C$11</f>
        <v>0.11538461538461539</v>
      </c>
      <c r="D16" s="2">
        <f>$B16*C16</f>
        <v>1.048951048951049E-2</v>
      </c>
      <c r="E16" s="7">
        <f>E2/E$11</f>
        <v>0.10526315789473684</v>
      </c>
      <c r="F16" s="2">
        <f>$B16*E16</f>
        <v>9.5693779904306216E-3</v>
      </c>
      <c r="G16" s="7">
        <f>G2/G$11</f>
        <v>0.18518518518518517</v>
      </c>
      <c r="H16" s="2">
        <f>$B16*G16</f>
        <v>1.6835016835016835E-2</v>
      </c>
      <c r="I16" s="7">
        <f>I2/I$11</f>
        <v>6.25E-2</v>
      </c>
      <c r="J16" s="2">
        <f>$B16*I16</f>
        <v>5.681818181818182E-3</v>
      </c>
    </row>
    <row r="17" spans="1:10" x14ac:dyDescent="0.25">
      <c r="A17" s="1" t="s">
        <v>12</v>
      </c>
      <c r="B17" s="2">
        <f t="shared" ref="B17:C24" si="4">B3/B$11</f>
        <v>0.12121212121212122</v>
      </c>
      <c r="C17" s="7">
        <f t="shared" si="4"/>
        <v>0.11538461538461539</v>
      </c>
      <c r="D17" s="2">
        <f t="shared" ref="D17:F24" si="5">$B17*C17</f>
        <v>1.3986013986013988E-2</v>
      </c>
      <c r="E17" s="7">
        <f t="shared" ref="E17:E24" si="6">E3/E$11</f>
        <v>5.2631578947368418E-2</v>
      </c>
      <c r="F17" s="2">
        <f t="shared" ref="F17" si="7">$B17*E17</f>
        <v>6.379585326953748E-3</v>
      </c>
      <c r="G17" s="7">
        <f t="shared" ref="G17:G24" si="8">G3/G$11</f>
        <v>0.14814814814814814</v>
      </c>
      <c r="H17" s="2">
        <f t="shared" ref="H17" si="9">$B17*G17</f>
        <v>1.7957351290684622E-2</v>
      </c>
      <c r="I17" s="7">
        <f t="shared" ref="I17:I24" si="10">I3/I$11</f>
        <v>0.15625</v>
      </c>
      <c r="J17" s="2">
        <f t="shared" ref="J17" si="11">$B17*I17</f>
        <v>1.893939393939394E-2</v>
      </c>
    </row>
    <row r="18" spans="1:10" x14ac:dyDescent="0.25">
      <c r="A18" s="1" t="s">
        <v>6</v>
      </c>
      <c r="B18" s="2">
        <f t="shared" si="4"/>
        <v>0.12121212121212122</v>
      </c>
      <c r="C18" s="7">
        <f t="shared" si="4"/>
        <v>7.6923076923076927E-2</v>
      </c>
      <c r="D18" s="2">
        <f t="shared" si="5"/>
        <v>9.324009324009324E-3</v>
      </c>
      <c r="E18" s="7">
        <f t="shared" si="6"/>
        <v>0.13157894736842105</v>
      </c>
      <c r="F18" s="2">
        <f t="shared" ref="F18" si="12">$B18*E18</f>
        <v>1.5948963317384369E-2</v>
      </c>
      <c r="G18" s="7">
        <f t="shared" si="8"/>
        <v>0.1111111111111111</v>
      </c>
      <c r="H18" s="2">
        <f t="shared" ref="H18" si="13">$B18*G18</f>
        <v>1.3468013468013467E-2</v>
      </c>
      <c r="I18" s="7">
        <f t="shared" si="10"/>
        <v>9.375E-2</v>
      </c>
      <c r="J18" s="2">
        <f t="shared" ref="J18" si="14">$B18*I18</f>
        <v>1.1363636363636364E-2</v>
      </c>
    </row>
    <row r="19" spans="1:10" x14ac:dyDescent="0.25">
      <c r="A19" s="1" t="s">
        <v>7</v>
      </c>
      <c r="B19" s="2">
        <f t="shared" si="4"/>
        <v>0.15151515151515152</v>
      </c>
      <c r="C19" s="7">
        <f t="shared" si="4"/>
        <v>3.8461538461538464E-2</v>
      </c>
      <c r="D19" s="2">
        <f t="shared" si="5"/>
        <v>5.8275058275058279E-3</v>
      </c>
      <c r="E19" s="7">
        <f t="shared" si="6"/>
        <v>0.13157894736842105</v>
      </c>
      <c r="F19" s="2">
        <f t="shared" ref="F19" si="15">$B19*E19</f>
        <v>1.9936204146730464E-2</v>
      </c>
      <c r="G19" s="7">
        <f t="shared" si="8"/>
        <v>0.1111111111111111</v>
      </c>
      <c r="H19" s="2">
        <f t="shared" ref="H19" si="16">$B19*G19</f>
        <v>1.6835016835016835E-2</v>
      </c>
      <c r="I19" s="7">
        <f t="shared" si="10"/>
        <v>0.125</v>
      </c>
      <c r="J19" s="2">
        <f t="shared" ref="J19" si="17">$B19*I19</f>
        <v>1.893939393939394E-2</v>
      </c>
    </row>
    <row r="20" spans="1:10" x14ac:dyDescent="0.25">
      <c r="A20" s="1" t="s">
        <v>8</v>
      </c>
      <c r="B20" s="2">
        <f t="shared" si="4"/>
        <v>0.12121212121212122</v>
      </c>
      <c r="C20" s="7">
        <f t="shared" si="4"/>
        <v>0.11538461538461539</v>
      </c>
      <c r="D20" s="2">
        <f t="shared" si="5"/>
        <v>1.3986013986013988E-2</v>
      </c>
      <c r="E20" s="7">
        <f t="shared" si="6"/>
        <v>0.13157894736842105</v>
      </c>
      <c r="F20" s="2">
        <f t="shared" ref="F20" si="18">$B20*E20</f>
        <v>1.5948963317384369E-2</v>
      </c>
      <c r="G20" s="7">
        <f t="shared" si="8"/>
        <v>0.14814814814814814</v>
      </c>
      <c r="H20" s="2">
        <f t="shared" ref="H20" si="19">$B20*G20</f>
        <v>1.7957351290684622E-2</v>
      </c>
      <c r="I20" s="7">
        <f t="shared" si="10"/>
        <v>3.125E-2</v>
      </c>
      <c r="J20" s="2">
        <f t="shared" ref="J20" si="20">$B20*I20</f>
        <v>3.787878787878788E-3</v>
      </c>
    </row>
    <row r="21" spans="1:10" x14ac:dyDescent="0.25">
      <c r="A21" s="1" t="s">
        <v>11</v>
      </c>
      <c r="B21" s="2">
        <f t="shared" si="4"/>
        <v>0.12121212121212122</v>
      </c>
      <c r="C21" s="7">
        <f t="shared" si="4"/>
        <v>0.11538461538461539</v>
      </c>
      <c r="D21" s="2">
        <f t="shared" si="5"/>
        <v>1.3986013986013988E-2</v>
      </c>
      <c r="E21" s="7">
        <f t="shared" si="6"/>
        <v>0.13157894736842105</v>
      </c>
      <c r="F21" s="2">
        <f t="shared" ref="F21" si="21">$B21*E21</f>
        <v>1.5948963317384369E-2</v>
      </c>
      <c r="G21" s="7">
        <f t="shared" si="8"/>
        <v>0.1111111111111111</v>
      </c>
      <c r="H21" s="2">
        <f t="shared" ref="H21" si="22">$B21*G21</f>
        <v>1.3468013468013467E-2</v>
      </c>
      <c r="I21" s="7">
        <f t="shared" si="10"/>
        <v>0.125</v>
      </c>
      <c r="J21" s="2">
        <f t="shared" ref="J21" si="23">$B21*I21</f>
        <v>1.5151515151515152E-2</v>
      </c>
    </row>
    <row r="22" spans="1:10" x14ac:dyDescent="0.25">
      <c r="A22" s="1" t="s">
        <v>9</v>
      </c>
      <c r="B22" s="2">
        <f t="shared" si="4"/>
        <v>9.0909090909090912E-2</v>
      </c>
      <c r="C22" s="7">
        <f t="shared" si="4"/>
        <v>0.15384615384615385</v>
      </c>
      <c r="D22" s="2">
        <f t="shared" si="5"/>
        <v>1.3986013986013988E-2</v>
      </c>
      <c r="E22" s="7">
        <f t="shared" si="6"/>
        <v>0.13157894736842105</v>
      </c>
      <c r="F22" s="2">
        <f t="shared" ref="F22" si="24">$B22*E22</f>
        <v>1.1961722488038277E-2</v>
      </c>
      <c r="G22" s="7">
        <f t="shared" si="8"/>
        <v>3.7037037037037035E-2</v>
      </c>
      <c r="H22" s="2">
        <f t="shared" ref="H22" si="25">$B22*G22</f>
        <v>3.3670033670033669E-3</v>
      </c>
      <c r="I22" s="7">
        <f t="shared" si="10"/>
        <v>9.375E-2</v>
      </c>
      <c r="J22" s="2">
        <f t="shared" ref="J22" si="26">$B22*I22</f>
        <v>8.5227272727272721E-3</v>
      </c>
    </row>
    <row r="23" spans="1:10" x14ac:dyDescent="0.25">
      <c r="A23" s="1" t="s">
        <v>10</v>
      </c>
      <c r="B23" s="2">
        <f t="shared" si="4"/>
        <v>6.0606060606060608E-2</v>
      </c>
      <c r="C23" s="7">
        <f t="shared" si="4"/>
        <v>0.11538461538461539</v>
      </c>
      <c r="D23" s="2">
        <f t="shared" si="5"/>
        <v>6.9930069930069939E-3</v>
      </c>
      <c r="E23" s="7">
        <f t="shared" si="6"/>
        <v>5.2631578947368418E-2</v>
      </c>
      <c r="F23" s="2">
        <f t="shared" ref="F23" si="27">$B23*E23</f>
        <v>3.189792663476874E-3</v>
      </c>
      <c r="G23" s="7">
        <f t="shared" si="8"/>
        <v>7.407407407407407E-2</v>
      </c>
      <c r="H23" s="2">
        <f t="shared" ref="H23" si="28">$B23*G23</f>
        <v>4.4893378226711555E-3</v>
      </c>
      <c r="I23" s="7">
        <f t="shared" si="10"/>
        <v>0.15625</v>
      </c>
      <c r="J23" s="2">
        <f t="shared" ref="J23" si="29">$B23*I23</f>
        <v>9.46969696969697E-3</v>
      </c>
    </row>
    <row r="24" spans="1:10" x14ac:dyDescent="0.25">
      <c r="A24" s="11" t="s">
        <v>14</v>
      </c>
      <c r="B24" s="4">
        <f t="shared" si="4"/>
        <v>0.12121212121212122</v>
      </c>
      <c r="C24" s="14">
        <f t="shared" si="4"/>
        <v>0.15384615384615385</v>
      </c>
      <c r="D24" s="2">
        <f t="shared" si="5"/>
        <v>1.8648018648018648E-2</v>
      </c>
      <c r="E24" s="14">
        <f t="shared" si="6"/>
        <v>0.13157894736842105</v>
      </c>
      <c r="F24" s="4">
        <f t="shared" ref="F24" si="30">$B24*E24</f>
        <v>1.5948963317384369E-2</v>
      </c>
      <c r="G24" s="14">
        <f t="shared" si="8"/>
        <v>7.407407407407407E-2</v>
      </c>
      <c r="H24" s="4">
        <f t="shared" ref="H24" si="31">$B24*G24</f>
        <v>8.978675645342311E-3</v>
      </c>
      <c r="I24" s="14">
        <f t="shared" si="10"/>
        <v>0.15625</v>
      </c>
      <c r="J24" s="4">
        <f t="shared" ref="J24" si="32">$B24*I24</f>
        <v>1.893939393939394E-2</v>
      </c>
    </row>
    <row r="25" spans="1:10" x14ac:dyDescent="0.25">
      <c r="B25" s="10">
        <f>SUM(B16:B24)</f>
        <v>1</v>
      </c>
      <c r="C25" s="8">
        <f>SUM(C16:C24)</f>
        <v>1</v>
      </c>
      <c r="D25" s="13">
        <f>SUM(D16:D24)</f>
        <v>0.10722610722610723</v>
      </c>
      <c r="E25" s="9">
        <f>SUM(E16:E24)</f>
        <v>0.99999999999999978</v>
      </c>
      <c r="F25" s="13">
        <f>SUM(F16:F24)</f>
        <v>0.11483253588516745</v>
      </c>
      <c r="G25">
        <f>SUM(G16:G24)</f>
        <v>1</v>
      </c>
      <c r="H25" s="13">
        <f>SUM(H16:H24)</f>
        <v>0.11335578002244667</v>
      </c>
      <c r="I25">
        <f>SUM(I16:I24)</f>
        <v>1</v>
      </c>
      <c r="J25" s="13">
        <f>SUM(J16:J24)</f>
        <v>0.11079545454545453</v>
      </c>
    </row>
    <row r="28" spans="1:10" x14ac:dyDescent="0.25">
      <c r="A28" s="3" t="s">
        <v>4</v>
      </c>
      <c r="B28" s="4" t="s">
        <v>5</v>
      </c>
      <c r="C28" s="5" t="s">
        <v>0</v>
      </c>
      <c r="D28" s="6"/>
      <c r="E28" s="5" t="s">
        <v>1</v>
      </c>
      <c r="F28" s="6"/>
      <c r="G28" s="5" t="s">
        <v>2</v>
      </c>
      <c r="H28" s="6"/>
      <c r="I28" s="5" t="s">
        <v>3</v>
      </c>
      <c r="J28" s="6"/>
    </row>
    <row r="29" spans="1:10" x14ac:dyDescent="0.25">
      <c r="A29" s="1" t="s">
        <v>13</v>
      </c>
      <c r="B29" s="2">
        <v>0.1</v>
      </c>
      <c r="C29" s="15">
        <f>C2/5</f>
        <v>0.6</v>
      </c>
      <c r="D29" s="2">
        <f>$B29*C29</f>
        <v>0.06</v>
      </c>
      <c r="E29" s="7">
        <f>E2/5</f>
        <v>0.8</v>
      </c>
      <c r="F29" s="2">
        <f>$B29*E29</f>
        <v>8.0000000000000016E-2</v>
      </c>
      <c r="G29" s="7">
        <f>G2/5</f>
        <v>1</v>
      </c>
      <c r="H29" s="2">
        <f>$B29*G29</f>
        <v>0.1</v>
      </c>
      <c r="I29" s="7">
        <f>I2/5</f>
        <v>0.4</v>
      </c>
      <c r="J29" s="2">
        <f>$B29*I29</f>
        <v>4.0000000000000008E-2</v>
      </c>
    </row>
    <row r="30" spans="1:10" x14ac:dyDescent="0.25">
      <c r="A30" s="1" t="s">
        <v>12</v>
      </c>
      <c r="B30" s="2">
        <v>0.12</v>
      </c>
      <c r="C30" s="7">
        <f t="shared" ref="C30:C37" si="33">C3/5</f>
        <v>0.6</v>
      </c>
      <c r="D30" s="2">
        <f t="shared" ref="D30:F37" si="34">$B30*C30</f>
        <v>7.1999999999999995E-2</v>
      </c>
      <c r="E30" s="7">
        <f t="shared" ref="E30:E37" si="35">E3/5</f>
        <v>0.4</v>
      </c>
      <c r="F30" s="2">
        <f t="shared" ref="F30" si="36">$B30*E30</f>
        <v>4.8000000000000001E-2</v>
      </c>
      <c r="G30" s="7">
        <f t="shared" ref="G30:G37" si="37">G3/5</f>
        <v>0.8</v>
      </c>
      <c r="H30" s="2">
        <f t="shared" ref="H30" si="38">$B30*G30</f>
        <v>9.6000000000000002E-2</v>
      </c>
      <c r="I30" s="7">
        <f t="shared" ref="I30:I37" si="39">I3/5</f>
        <v>1</v>
      </c>
      <c r="J30" s="2">
        <f t="shared" ref="J30" si="40">$B30*I30</f>
        <v>0.12</v>
      </c>
    </row>
    <row r="31" spans="1:10" x14ac:dyDescent="0.25">
      <c r="A31" s="1" t="s">
        <v>6</v>
      </c>
      <c r="B31" s="2">
        <v>0.12</v>
      </c>
      <c r="C31" s="7">
        <f t="shared" si="33"/>
        <v>0.4</v>
      </c>
      <c r="D31" s="2">
        <f t="shared" si="34"/>
        <v>4.8000000000000001E-2</v>
      </c>
      <c r="E31" s="7">
        <f t="shared" si="35"/>
        <v>1</v>
      </c>
      <c r="F31" s="2">
        <f t="shared" ref="F31" si="41">$B31*E31</f>
        <v>0.12</v>
      </c>
      <c r="G31" s="7">
        <f t="shared" si="37"/>
        <v>0.6</v>
      </c>
      <c r="H31" s="2">
        <f t="shared" ref="H31" si="42">$B31*G31</f>
        <v>7.1999999999999995E-2</v>
      </c>
      <c r="I31" s="7">
        <f t="shared" si="39"/>
        <v>0.6</v>
      </c>
      <c r="J31" s="2">
        <f t="shared" ref="J31" si="43">$B31*I31</f>
        <v>7.1999999999999995E-2</v>
      </c>
    </row>
    <row r="32" spans="1:10" x14ac:dyDescent="0.25">
      <c r="A32" s="1" t="s">
        <v>7</v>
      </c>
      <c r="B32" s="2">
        <v>0.15</v>
      </c>
      <c r="C32" s="7">
        <f t="shared" si="33"/>
        <v>0.2</v>
      </c>
      <c r="D32" s="2">
        <f t="shared" si="34"/>
        <v>0.03</v>
      </c>
      <c r="E32" s="7">
        <v>0.8</v>
      </c>
      <c r="F32" s="2">
        <f t="shared" ref="F32" si="44">$B32*E32</f>
        <v>0.12</v>
      </c>
      <c r="G32" s="7">
        <f t="shared" si="37"/>
        <v>0.6</v>
      </c>
      <c r="H32" s="2">
        <f t="shared" ref="H32" si="45">$B32*G32</f>
        <v>0.09</v>
      </c>
      <c r="I32" s="7">
        <v>0.6</v>
      </c>
      <c r="J32" s="2">
        <f t="shared" ref="J32" si="46">$B32*I32</f>
        <v>0.09</v>
      </c>
    </row>
    <row r="33" spans="1:10" x14ac:dyDescent="0.25">
      <c r="A33" s="1" t="s">
        <v>8</v>
      </c>
      <c r="B33" s="2">
        <v>0.12</v>
      </c>
      <c r="C33" s="7">
        <f t="shared" si="33"/>
        <v>0.6</v>
      </c>
      <c r="D33" s="2">
        <f t="shared" si="34"/>
        <v>7.1999999999999995E-2</v>
      </c>
      <c r="E33" s="7">
        <f t="shared" si="35"/>
        <v>1</v>
      </c>
      <c r="F33" s="2">
        <f t="shared" ref="F33" si="47">$B33*E33</f>
        <v>0.12</v>
      </c>
      <c r="G33" s="7">
        <f t="shared" si="37"/>
        <v>0.8</v>
      </c>
      <c r="H33" s="2">
        <f t="shared" ref="H33" si="48">$B33*G33</f>
        <v>9.6000000000000002E-2</v>
      </c>
      <c r="I33" s="7">
        <f t="shared" si="39"/>
        <v>0.2</v>
      </c>
      <c r="J33" s="2">
        <f t="shared" ref="J33" si="49">$B33*I33</f>
        <v>2.4E-2</v>
      </c>
    </row>
    <row r="34" spans="1:10" x14ac:dyDescent="0.25">
      <c r="A34" s="1" t="s">
        <v>11</v>
      </c>
      <c r="B34" s="2">
        <v>0.12</v>
      </c>
      <c r="C34" s="7">
        <f t="shared" si="33"/>
        <v>0.6</v>
      </c>
      <c r="D34" s="2">
        <f t="shared" si="34"/>
        <v>7.1999999999999995E-2</v>
      </c>
      <c r="E34" s="7">
        <v>0.8</v>
      </c>
      <c r="F34" s="2">
        <f t="shared" ref="F34" si="50">$B34*E34</f>
        <v>9.6000000000000002E-2</v>
      </c>
      <c r="G34" s="7">
        <f t="shared" si="37"/>
        <v>0.6</v>
      </c>
      <c r="H34" s="2">
        <f t="shared" ref="H34" si="51">$B34*G34</f>
        <v>7.1999999999999995E-2</v>
      </c>
      <c r="I34" s="7">
        <f t="shared" si="39"/>
        <v>0.8</v>
      </c>
      <c r="J34" s="2">
        <f t="shared" ref="J34" si="52">$B34*I34</f>
        <v>9.6000000000000002E-2</v>
      </c>
    </row>
    <row r="35" spans="1:10" x14ac:dyDescent="0.25">
      <c r="A35" s="1" t="s">
        <v>9</v>
      </c>
      <c r="B35" s="2">
        <v>0.1</v>
      </c>
      <c r="C35" s="7">
        <f t="shared" si="33"/>
        <v>0.8</v>
      </c>
      <c r="D35" s="2">
        <f t="shared" si="34"/>
        <v>8.0000000000000016E-2</v>
      </c>
      <c r="E35" s="7">
        <f t="shared" si="35"/>
        <v>1</v>
      </c>
      <c r="F35" s="2">
        <f t="shared" ref="F35" si="53">$B35*E35</f>
        <v>0.1</v>
      </c>
      <c r="G35" s="7">
        <f t="shared" si="37"/>
        <v>0.2</v>
      </c>
      <c r="H35" s="2">
        <f t="shared" ref="H35" si="54">$B35*G35</f>
        <v>2.0000000000000004E-2</v>
      </c>
      <c r="I35" s="7">
        <f t="shared" si="39"/>
        <v>0.6</v>
      </c>
      <c r="J35" s="2">
        <f t="shared" ref="J35" si="55">$B35*I35</f>
        <v>0.06</v>
      </c>
    </row>
    <row r="36" spans="1:10" x14ac:dyDescent="0.25">
      <c r="A36" s="1" t="s">
        <v>10</v>
      </c>
      <c r="B36" s="2">
        <v>0.05</v>
      </c>
      <c r="C36" s="7">
        <f t="shared" si="33"/>
        <v>0.6</v>
      </c>
      <c r="D36" s="2">
        <f t="shared" si="34"/>
        <v>0.03</v>
      </c>
      <c r="E36" s="7">
        <f t="shared" si="35"/>
        <v>0.4</v>
      </c>
      <c r="F36" s="2">
        <f t="shared" ref="F36" si="56">$B36*E36</f>
        <v>2.0000000000000004E-2</v>
      </c>
      <c r="G36" s="7">
        <f t="shared" si="37"/>
        <v>0.4</v>
      </c>
      <c r="H36" s="2">
        <f t="shared" ref="H36" si="57">$B36*G36</f>
        <v>2.0000000000000004E-2</v>
      </c>
      <c r="I36" s="7">
        <f t="shared" si="39"/>
        <v>1</v>
      </c>
      <c r="J36" s="2">
        <f t="shared" ref="J36" si="58">$B36*I36</f>
        <v>0.05</v>
      </c>
    </row>
    <row r="37" spans="1:10" x14ac:dyDescent="0.25">
      <c r="A37" s="11" t="s">
        <v>14</v>
      </c>
      <c r="B37" s="4">
        <v>0.12</v>
      </c>
      <c r="C37" s="14">
        <f t="shared" si="33"/>
        <v>0.8</v>
      </c>
      <c r="D37" s="2">
        <f t="shared" si="34"/>
        <v>9.6000000000000002E-2</v>
      </c>
      <c r="E37" s="14">
        <v>0.8</v>
      </c>
      <c r="F37" s="4">
        <f t="shared" ref="F37" si="59">$B37*E37</f>
        <v>9.6000000000000002E-2</v>
      </c>
      <c r="G37" s="14">
        <f t="shared" si="37"/>
        <v>0.4</v>
      </c>
      <c r="H37" s="4">
        <f t="shared" ref="H37" si="60">$B37*G37</f>
        <v>4.8000000000000001E-2</v>
      </c>
      <c r="I37" s="14">
        <f t="shared" si="39"/>
        <v>1</v>
      </c>
      <c r="J37" s="4">
        <f t="shared" ref="J37" si="61">$B37*I37</f>
        <v>0.12</v>
      </c>
    </row>
    <row r="38" spans="1:10" x14ac:dyDescent="0.25">
      <c r="B38" s="10">
        <f>SUM(B29:B37)</f>
        <v>1</v>
      </c>
      <c r="C38" s="8"/>
      <c r="D38" s="13">
        <f t="shared" ref="C38:J38" si="62">SUM(D29:D37)</f>
        <v>0.55999999999999994</v>
      </c>
      <c r="E38" s="9"/>
      <c r="F38" s="13">
        <f t="shared" si="62"/>
        <v>0.79999999999999993</v>
      </c>
      <c r="H38" s="13">
        <f t="shared" si="62"/>
        <v>0.61399999999999999</v>
      </c>
      <c r="J38" s="13">
        <f t="shared" si="62"/>
        <v>0.67200000000000004</v>
      </c>
    </row>
  </sheetData>
  <mergeCells count="12">
    <mergeCell ref="C28:D28"/>
    <mergeCell ref="E28:F28"/>
    <mergeCell ref="G28:H28"/>
    <mergeCell ref="I28:J28"/>
    <mergeCell ref="C1:D1"/>
    <mergeCell ref="E1:F1"/>
    <mergeCell ref="G1:H1"/>
    <mergeCell ref="I1:J1"/>
    <mergeCell ref="C15:D15"/>
    <mergeCell ref="E15:F15"/>
    <mergeCell ref="G15:H15"/>
    <mergeCell ref="I15:J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2016-08-16T16:52:01Z</dcterms:modified>
</cp:coreProperties>
</file>