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<sst xmlns="http://schemas.openxmlformats.org/spreadsheetml/2006/main" count="411" uniqueCount="218">
  <si>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</si>
  <si>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</si>
  <si>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</si>
  <si>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</si>
  <si>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</si>
  <si>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</si>
  <si>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</si>
  <si>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</si>
  <si>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</si>
  <si>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</si>
  <si>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</si>
  <si>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</si>
  <si>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</si>
  <si>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</si>
  <si>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</si>
  <si>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</si>
  <si>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</si>
  <si>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</si>
  <si>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</si>
  <si>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</si>
  <si>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</si>
  <si>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</si>
  <si>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</si>
  <si>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</si>
  <si>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</si>
  <si>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</si>
  <si>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</si>
  <si>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</si>
  <si>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</si>
  <si>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</si>
  <si>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</si>
  <si>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</si>
  <si>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</si>
  <si>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</si>
  <si>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</si>
  <si>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</si>
  <si>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</si>
  <si>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</si>
  <si>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</si>
  <si>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</si>
  <si>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</si>
  <si>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</si>
  <si>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</si>
  <si>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</si>
  <si>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</si>
  <si>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</si>
  <si>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</si>
  <si>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</si>
  <si>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</si>
  <si>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</si>
  <si>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</si>
  <si>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</si>
  <si>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</si>
  <si>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</si>
  <si>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</si>
  <si>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</si>
  <si>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</si>
  <si>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</si>
  <si>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</si>
  <si>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</si>
  <si>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</si>
  <si>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</si>
  <si>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</si>
  <si>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</si>
  <si>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</si>
  <si>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</si>
  <si>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</si>
  <si>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</si>
  <si>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</si>
  <si>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</si>
  <si>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</si>
  <si>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</si>
  <si>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</si>
  <si>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</si>
  <si>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</si>
  <si>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</si>
  <si>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</si>
  <si>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</si>
  <si>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</si>
  <si>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</si>
  <si>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*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</si>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</sst>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5" zeroHeight="false" outlineLevelRow="0" outlineLevelCol="0"/>
  <cols>
    <col collapsed="false" customWidth="true" hidden="false" outlineLevel="0" max="1025" min="1" style="0" width="8.48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30.4699688976191</v>
      </c>
      <c r="L3" s="0" t="n">
        <v>33.8432804079365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  <c r="K12" s="0" t="n">
        <v>31.8670741222222</v>
      </c>
      <c r="L12" s="0" t="n">
        <v>35.1852309356481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0</v>
      </c>
      <c r="G13" s="0" t="s">
        <v>46</v>
      </c>
      <c r="H13" s="0" t="s">
        <v>47</v>
      </c>
      <c r="I13" s="0" t="n">
        <v>25</v>
      </c>
      <c r="J13" s="0" t="s">
        <v>15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n">
        <v>0</v>
      </c>
      <c r="G14" s="0" t="s">
        <v>49</v>
      </c>
      <c r="H14" s="0" t="s">
        <v>50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51</v>
      </c>
      <c r="E15" s="0" t="s">
        <v>12</v>
      </c>
      <c r="F15" s="0" t="n">
        <v>0</v>
      </c>
      <c r="G15" s="0" t="s">
        <v>52</v>
      </c>
      <c r="H15" s="0" t="s">
        <v>53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54</v>
      </c>
      <c r="E16" s="0" t="s">
        <v>12</v>
      </c>
      <c r="F16" s="0" t="n">
        <v>1</v>
      </c>
      <c r="G16" s="0" t="s">
        <v>55</v>
      </c>
      <c r="H16" s="0" t="s">
        <v>56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57</v>
      </c>
      <c r="E17" s="0" t="s">
        <v>12</v>
      </c>
      <c r="F17" s="0" t="n">
        <v>1</v>
      </c>
      <c r="G17" s="0" t="s">
        <v>58</v>
      </c>
      <c r="H17" s="0" t="s">
        <v>59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60</v>
      </c>
      <c r="E18" s="0" t="s">
        <v>12</v>
      </c>
      <c r="F18" s="0" t="n">
        <v>0</v>
      </c>
      <c r="G18" s="0" t="s">
        <v>61</v>
      </c>
      <c r="H18" s="0" t="s">
        <v>62</v>
      </c>
      <c r="I18" s="0" t="n">
        <v>10</v>
      </c>
      <c r="J18" s="0" t="s">
        <v>15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63</v>
      </c>
      <c r="E19" s="0" t="s">
        <v>12</v>
      </c>
      <c r="F19" s="0" t="n">
        <v>1</v>
      </c>
      <c r="G19" s="0" t="s">
        <v>63</v>
      </c>
      <c r="H19" s="0" t="s">
        <v>64</v>
      </c>
      <c r="I19" s="0" t="n">
        <v>42</v>
      </c>
      <c r="J19" s="0" t="s">
        <v>65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66</v>
      </c>
      <c r="E20" s="0" t="s">
        <v>12</v>
      </c>
      <c r="F20" s="0" t="n">
        <v>1</v>
      </c>
      <c r="G20" s="0" t="s">
        <v>67</v>
      </c>
      <c r="H20" s="0" t="s">
        <v>68</v>
      </c>
      <c r="I20" s="0" t="n">
        <v>150</v>
      </c>
      <c r="J20" s="0" t="s">
        <v>69</v>
      </c>
      <c r="K20" s="0" t="n">
        <v>30.9532842802083</v>
      </c>
      <c r="L20" s="0" t="n">
        <v>35.4313175003472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70</v>
      </c>
      <c r="E21" s="0" t="s">
        <v>12</v>
      </c>
      <c r="F21" s="0" t="n">
        <v>0</v>
      </c>
      <c r="G21" s="0" t="s">
        <v>71</v>
      </c>
      <c r="H21" s="0" t="s">
        <v>72</v>
      </c>
      <c r="I21" s="0" t="n">
        <v>31</v>
      </c>
      <c r="J21" s="0" t="s">
        <v>65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73</v>
      </c>
      <c r="E22" s="0" t="s">
        <v>12</v>
      </c>
      <c r="F22" s="0" t="n">
        <v>1</v>
      </c>
      <c r="G22" s="0" t="s">
        <v>74</v>
      </c>
      <c r="H22" s="0" t="s">
        <v>75</v>
      </c>
      <c r="I22" s="0" t="n">
        <v>12</v>
      </c>
      <c r="J22" s="0" t="s">
        <v>65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76</v>
      </c>
      <c r="E23" s="0" t="s">
        <v>12</v>
      </c>
      <c r="F23" s="0" t="n">
        <v>0</v>
      </c>
      <c r="G23" s="0" t="s">
        <v>77</v>
      </c>
      <c r="H23" s="0" t="s">
        <v>78</v>
      </c>
      <c r="I23" s="0" t="n">
        <v>8</v>
      </c>
      <c r="J23" s="0" t="s">
        <v>69</v>
      </c>
    </row>
    <row r="24" customFormat="false" ht="13.8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79</v>
      </c>
      <c r="E24" s="0" t="s">
        <v>12</v>
      </c>
      <c r="F24" s="2" t="s">
        <v>80</v>
      </c>
      <c r="G24" s="0" t="s">
        <v>81</v>
      </c>
      <c r="H24" s="0" t="s">
        <v>82</v>
      </c>
      <c r="I24" s="0" t="n">
        <v>66</v>
      </c>
      <c r="J24" s="0" t="s">
        <v>83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32.340919558642</v>
      </c>
      <c r="L25" s="0" t="n">
        <v>35.4158287465021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69</v>
      </c>
      <c r="K26" s="0" t="n">
        <v>31.7260940111112</v>
      </c>
      <c r="L26" s="0" t="n">
        <v>35.2035639185185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31.5987830993464</v>
      </c>
      <c r="L27" s="0" t="n">
        <v>35.4612548551198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30.0115475244445</v>
      </c>
      <c r="L28" s="0" t="n">
        <v>36.9681489007407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31.8152915888889</v>
      </c>
      <c r="L30" s="0" t="n">
        <v>33.3907050509259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31.8051863706667</v>
      </c>
      <c r="L31" s="0" t="n">
        <v>35.0574446284444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31.6259671166667</v>
      </c>
      <c r="L32" s="0" t="n">
        <v>35.2103703711111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32.0123840119048</v>
      </c>
      <c r="L34" s="0" t="n">
        <v>36.2378762579365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30.7004767060606</v>
      </c>
      <c r="L37" s="0" t="n">
        <v>35.3679248191919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32.4563420913581</v>
      </c>
      <c r="L39" s="0" t="n">
        <v>34.6885989967078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32.3601598061729</v>
      </c>
      <c r="L41" s="0" t="n">
        <v>35.0756762263374</v>
      </c>
    </row>
    <row r="42" customFormat="false" ht="13.8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3.8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3.8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3.8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34.1861673694915</v>
      </c>
      <c r="L45" s="0" t="n">
        <v>30.4976653186441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35.780619652381</v>
      </c>
      <c r="L46" s="0" t="n">
        <v>24.4271275730159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0</v>
      </c>
      <c r="G50" s="0" t="s">
        <v>162</v>
      </c>
      <c r="H50" s="0" t="s">
        <v>163</v>
      </c>
      <c r="I50" s="0" t="n">
        <v>6</v>
      </c>
      <c r="J50" s="0" t="s">
        <v>151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0</v>
      </c>
      <c r="G52" s="0" t="s">
        <v>168</v>
      </c>
      <c r="H52" s="0" t="s">
        <v>169</v>
      </c>
      <c r="I52" s="0" t="n">
        <v>4</v>
      </c>
      <c r="J52" s="0" t="s">
        <v>151</v>
      </c>
    </row>
    <row r="53" customFormat="false" ht="15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0" t="n">
        <v>1</v>
      </c>
      <c r="G53" s="0" t="s">
        <v>171</v>
      </c>
      <c r="H53" s="0" t="s">
        <v>172</v>
      </c>
      <c r="I53" s="0" t="n">
        <v>5</v>
      </c>
      <c r="J53" s="0" t="s">
        <v>151</v>
      </c>
      <c r="K53" s="0" t="n">
        <v>38.033930725</v>
      </c>
      <c r="L53" s="0" t="n">
        <v>25.905193075</v>
      </c>
    </row>
    <row r="54" customFormat="false" ht="15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0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30.6318454833334</v>
      </c>
      <c r="L59" s="0" t="n">
        <v>32.0784964763889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34.622887888889</v>
      </c>
      <c r="L61" s="0" t="n">
        <v>37.9289433703703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  <c r="K62" s="0" t="n">
        <v>31.771666666667</v>
      </c>
      <c r="L62" s="0" t="n">
        <v>35.228611111111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34.7078413805556</v>
      </c>
      <c r="L67" s="0" t="n">
        <v>33.5147325425926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0" t="s">
        <v>215</v>
      </c>
      <c r="F69" s="0" t="n">
        <f aca="false">SUMIF(F2:F67,1)</f>
        <v>54</v>
      </c>
      <c r="I69" s="0" t="n">
        <f aca="false">SUMIF(F2:F67,1,I2:I67)</f>
        <v>880</v>
      </c>
    </row>
    <row r="70" customFormat="false" ht="13.8" hidden="false" customHeight="false" outlineLevel="0" collapsed="false">
      <c r="A70" s="1" t="n">
        <v>68</v>
      </c>
      <c r="E70" s="0" t="s">
        <v>216</v>
      </c>
      <c r="F70" s="3" t="n">
        <f aca="false">F69/F68</f>
        <v>0.818181818181818</v>
      </c>
      <c r="G70" s="3"/>
      <c r="H70" s="3"/>
      <c r="I70" s="3" t="n">
        <f aca="false">I69/I68</f>
        <v>0.740117746005046</v>
      </c>
    </row>
    <row r="71" customFormat="false" ht="13.8" hidden="false" customHeight="false" outlineLevel="0" collapsed="false">
      <c r="A71" s="1" t="n">
        <v>69</v>
      </c>
      <c r="E71" s="0" t="s">
        <v>217</v>
      </c>
      <c r="F71" s="0" t="n">
        <f aca="false">F68*(1-F70)</f>
        <v>12</v>
      </c>
      <c r="I71" s="0" t="n">
        <f aca="false">I68*(1-I70)</f>
        <v>309</v>
      </c>
    </row>
  </sheetData>
  <autoFilter ref="B1:L7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2018-12-24T15:48:23Z</dcterms:created>
  <dc:creator>openpyxl</dc:creator>
  <dc:description/>
  <dc:language>en-GB</dc:language>
  <cp:lastModifiedBy/>
  <dcterms:modified xsi:type="dcterms:W3CDTF">2019-02-19T16:38:04Z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