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ixelado\Desktop\Cursada de base de datps\"/>
    </mc:Choice>
  </mc:AlternateContent>
  <xr:revisionPtr revIDLastSave="0" documentId="13_ncr:1_{DC9D1C1A-059C-4117-8433-B502C5C3A92B}" xr6:coauthVersionLast="47" xr6:coauthVersionMax="47" xr10:uidLastSave="{00000000-0000-0000-0000-000000000000}"/>
  <bookViews>
    <workbookView xWindow="-120" yWindow="-120" windowWidth="20730" windowHeight="11040" tabRatio="801" firstSheet="2" activeTab="2" xr2:uid="{00000000-000D-0000-FFFF-FFFF00000000}"/>
  </bookViews>
  <sheets>
    <sheet name="trimestre con mas ventas 2013" sheetId="6" r:id="rId1"/>
    <sheet name="Suma de comisiones por anio" sheetId="7" r:id="rId2"/>
    <sheet name="articulo vendido" sheetId="8" r:id="rId3"/>
    <sheet name="venta con comision" sheetId="10" r:id="rId4"/>
    <sheet name="menor ganancia zona 2" sheetId="11" r:id="rId5"/>
    <sheet name="COMPLETAR" sheetId="1" r:id="rId6"/>
    <sheet name="Vendedores" sheetId="2" r:id="rId7"/>
    <sheet name="Productos" sheetId="3" r:id="rId8"/>
  </sheets>
  <definedNames>
    <definedName name="_xlnm._FilterDatabase" localSheetId="5" hidden="1">COMPLETAR!$A$3:$J$1035</definedName>
    <definedName name="_xlnm._FilterDatabase" localSheetId="6" hidden="1">Vendedores!$B$1:$B$176</definedName>
    <definedName name="Productos">Productos!$A$1:$C$18</definedName>
    <definedName name="Vendedores">Vendedores!$A$1:$C$176</definedName>
  </definedNames>
  <calcPr calcId="191029"/>
  <pivotCaches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H8u6apxCvgQ0v4RvKUHXfhneNwlL9wew0tee/31Tnhs="/>
    </ext>
  </extLst>
</workbook>
</file>

<file path=xl/calcChain.xml><?xml version="1.0" encoding="utf-8"?>
<calcChain xmlns="http://schemas.openxmlformats.org/spreadsheetml/2006/main">
  <c r="I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J4" i="1"/>
  <c r="D4" i="1" l="1"/>
  <c r="G4" i="1" l="1"/>
  <c r="H4" i="1" s="1"/>
  <c r="G109" i="1" l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8" i="1" l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A11" i="1"/>
</calcChain>
</file>

<file path=xl/sharedStrings.xml><?xml version="1.0" encoding="utf-8"?>
<sst xmlns="http://schemas.openxmlformats.org/spreadsheetml/2006/main" count="1481" uniqueCount="237">
  <si>
    <t>CASO DE TABLA DINAMICA</t>
  </si>
  <si>
    <t>Comision</t>
  </si>
  <si>
    <t>Fecha</t>
  </si>
  <si>
    <t>Region</t>
  </si>
  <si>
    <t>Vendedor</t>
  </si>
  <si>
    <t>Nombre Vendedor</t>
  </si>
  <si>
    <t>Code Articulo</t>
  </si>
  <si>
    <t>Cantidad</t>
  </si>
  <si>
    <t>Precio unitario</t>
  </si>
  <si>
    <t>Ventas</t>
  </si>
  <si>
    <t>Total</t>
  </si>
  <si>
    <t>Zona 1</t>
  </si>
  <si>
    <t>Zona 2</t>
  </si>
  <si>
    <t>Zona 3</t>
  </si>
  <si>
    <t>Legajo</t>
  </si>
  <si>
    <t>Nombre</t>
  </si>
  <si>
    <t>Condición</t>
  </si>
  <si>
    <t>Leandro</t>
  </si>
  <si>
    <t>Sin comisión</t>
  </si>
  <si>
    <t>Micaela Mailen</t>
  </si>
  <si>
    <t>Lucía Nayla Paola</t>
  </si>
  <si>
    <t>Omar Daniel</t>
  </si>
  <si>
    <t>Sofía Belén</t>
  </si>
  <si>
    <t>Vanessa</t>
  </si>
  <si>
    <t>Mauro Ariel</t>
  </si>
  <si>
    <t>Julieta Magali</t>
  </si>
  <si>
    <t>Cynthia Magalí</t>
  </si>
  <si>
    <t>Jésica Mariné</t>
  </si>
  <si>
    <t>Solange Magali</t>
  </si>
  <si>
    <t>Ingrid</t>
  </si>
  <si>
    <t>Con comisión</t>
  </si>
  <si>
    <t>Maria Alejandra</t>
  </si>
  <si>
    <t>Keydherlyn</t>
  </si>
  <si>
    <t>Marcelo</t>
  </si>
  <si>
    <t>Matias</t>
  </si>
  <si>
    <t>Bárbara</t>
  </si>
  <si>
    <t>Cecilia</t>
  </si>
  <si>
    <t>Diana</t>
  </si>
  <si>
    <t>Daiana Anahí</t>
  </si>
  <si>
    <t>María Eva</t>
  </si>
  <si>
    <t>Camila Gisele</t>
  </si>
  <si>
    <t>Raymelis Carolina</t>
  </si>
  <si>
    <t>Rocío</t>
  </si>
  <si>
    <t>yamile ariadna</t>
  </si>
  <si>
    <t>Nataly</t>
  </si>
  <si>
    <t>Federico</t>
  </si>
  <si>
    <t>Rebeca</t>
  </si>
  <si>
    <t>Sofía</t>
  </si>
  <si>
    <t>Celeste</t>
  </si>
  <si>
    <t>Claudia</t>
  </si>
  <si>
    <t>Érika</t>
  </si>
  <si>
    <t>Camila Micaela</t>
  </si>
  <si>
    <t>Marianella</t>
  </si>
  <si>
    <t>Ana</t>
  </si>
  <si>
    <t>Brian Nicolás</t>
  </si>
  <si>
    <t>jorgelina elizabeth</t>
  </si>
  <si>
    <t>Leonardo</t>
  </si>
  <si>
    <t>Noemí</t>
  </si>
  <si>
    <t>Daniela</t>
  </si>
  <si>
    <t>Esteban David</t>
  </si>
  <si>
    <t>Yesica Anahi</t>
  </si>
  <si>
    <t>David</t>
  </si>
  <si>
    <t>Emanuel Hernan</t>
  </si>
  <si>
    <t>Carla</t>
  </si>
  <si>
    <t>Maria Belén</t>
  </si>
  <si>
    <t>Daiana Melisa</t>
  </si>
  <si>
    <t>Eleannelys</t>
  </si>
  <si>
    <t>Roberth</t>
  </si>
  <si>
    <t>Cindy</t>
  </si>
  <si>
    <t>Ezequiel</t>
  </si>
  <si>
    <t>María Luján</t>
  </si>
  <si>
    <t>María Susana</t>
  </si>
  <si>
    <t>Carolina</t>
  </si>
  <si>
    <t>Martín Gabriel</t>
  </si>
  <si>
    <t>Adriana</t>
  </si>
  <si>
    <t>Lucas</t>
  </si>
  <si>
    <t>Rodrigo</t>
  </si>
  <si>
    <t>Gabriela</t>
  </si>
  <si>
    <t>Miguel Antonio</t>
  </si>
  <si>
    <t>Aldana</t>
  </si>
  <si>
    <t>Flavia Giselle</t>
  </si>
  <si>
    <t>María Florencia</t>
  </si>
  <si>
    <t>Emilce Arasely</t>
  </si>
  <si>
    <t>María ivette</t>
  </si>
  <si>
    <t>Laura Anahí</t>
  </si>
  <si>
    <t>Lia</t>
  </si>
  <si>
    <t>Ana Belen</t>
  </si>
  <si>
    <t>Antonio Fabian</t>
  </si>
  <si>
    <t>Ireneo Esteban</t>
  </si>
  <si>
    <t>Lara</t>
  </si>
  <si>
    <t>Mariana</t>
  </si>
  <si>
    <t>Katherine Diana</t>
  </si>
  <si>
    <t>FACUNDO EMILIANO</t>
  </si>
  <si>
    <t>Magali Alejandra</t>
  </si>
  <si>
    <t>Noemi Ester</t>
  </si>
  <si>
    <t>Monica</t>
  </si>
  <si>
    <t>Rocío Belen</t>
  </si>
  <si>
    <t>Cesar Eduardo</t>
  </si>
  <si>
    <t>Gaston</t>
  </si>
  <si>
    <t>Mauricio David</t>
  </si>
  <si>
    <t>Yazhira Yamileth</t>
  </si>
  <si>
    <t>Diego</t>
  </si>
  <si>
    <t>Clara</t>
  </si>
  <si>
    <t>Evelina</t>
  </si>
  <si>
    <t>Andrea</t>
  </si>
  <si>
    <t>Emilia Gabriela</t>
  </si>
  <si>
    <t>Maria Florencia</t>
  </si>
  <si>
    <t>Daiana Vanesa</t>
  </si>
  <si>
    <t>Yanina Fernanda</t>
  </si>
  <si>
    <t>Marianny</t>
  </si>
  <si>
    <t>Victor</t>
  </si>
  <si>
    <t>Natalia</t>
  </si>
  <si>
    <t>Facundo</t>
  </si>
  <si>
    <t>Alejandra Vanesa</t>
  </si>
  <si>
    <t>nahuel orlando</t>
  </si>
  <si>
    <t>Yesica</t>
  </si>
  <si>
    <t>Lorena Giselle</t>
  </si>
  <si>
    <t>Luciana</t>
  </si>
  <si>
    <t>Mariela Alejandra</t>
  </si>
  <si>
    <t>Mary</t>
  </si>
  <si>
    <t>Alejandra Elizabeth</t>
  </si>
  <si>
    <t>Albani</t>
  </si>
  <si>
    <t>Jhoanny</t>
  </si>
  <si>
    <t>Javier</t>
  </si>
  <si>
    <t>Gerardo Damian</t>
  </si>
  <si>
    <t>Daiana Ayelen</t>
  </si>
  <si>
    <t>Leulen</t>
  </si>
  <si>
    <t>Germán</t>
  </si>
  <si>
    <t>Francys Paola</t>
  </si>
  <si>
    <t>Julians</t>
  </si>
  <si>
    <t>Cristian</t>
  </si>
  <si>
    <t>Jesica</t>
  </si>
  <si>
    <t>Yexenia</t>
  </si>
  <si>
    <t>Rosa Isabel</t>
  </si>
  <si>
    <t>Cynthia</t>
  </si>
  <si>
    <t>Patricia</t>
  </si>
  <si>
    <t>Denniree</t>
  </si>
  <si>
    <t>Laura Antonella</t>
  </si>
  <si>
    <t>Victoria</t>
  </si>
  <si>
    <t>Maria Belen</t>
  </si>
  <si>
    <t>Nailea</t>
  </si>
  <si>
    <t>JESICA CRISTINA</t>
  </si>
  <si>
    <t>María belen</t>
  </si>
  <si>
    <t>Cesar</t>
  </si>
  <si>
    <t>Barbara</t>
  </si>
  <si>
    <t>Lucirley</t>
  </si>
  <si>
    <t>Emanuel</t>
  </si>
  <si>
    <t>Erix</t>
  </si>
  <si>
    <t>Erika Jeannette</t>
  </si>
  <si>
    <t>Jimena</t>
  </si>
  <si>
    <t>Cristian Alberto</t>
  </si>
  <si>
    <t>Paola Fernanda</t>
  </si>
  <si>
    <t>Sofia</t>
  </si>
  <si>
    <t>Maria Jose</t>
  </si>
  <si>
    <t>María Itati</t>
  </si>
  <si>
    <t>eduardo felix</t>
  </si>
  <si>
    <t>Gonzalo</t>
  </si>
  <si>
    <t>Mauro</t>
  </si>
  <si>
    <t>Wermeson Wellington</t>
  </si>
  <si>
    <t>Roigar</t>
  </si>
  <si>
    <t>Omar</t>
  </si>
  <si>
    <t>Sheila</t>
  </si>
  <si>
    <t>Aiman</t>
  </si>
  <si>
    <t>Federico Guido</t>
  </si>
  <si>
    <t>Lizeth</t>
  </si>
  <si>
    <t>Rocio</t>
  </si>
  <si>
    <t>Yovmar</t>
  </si>
  <si>
    <t>Pablo Alejandro</t>
  </si>
  <si>
    <t>Ana Karina</t>
  </si>
  <si>
    <t>Maximiliano Hernan</t>
  </si>
  <si>
    <t>Daiana</t>
  </si>
  <si>
    <t>Alfonso Diego</t>
  </si>
  <si>
    <t>María de los Angeles</t>
  </si>
  <si>
    <t>Antoliana</t>
  </si>
  <si>
    <t>Lorena</t>
  </si>
  <si>
    <t>Daiana Nahir</t>
  </si>
  <si>
    <t>Marcelo Agustín</t>
  </si>
  <si>
    <t>Fernando</t>
  </si>
  <si>
    <t>Maria Elena del Carmen</t>
  </si>
  <si>
    <t>Maria Silvia</t>
  </si>
  <si>
    <t>Fernanda Gabriela</t>
  </si>
  <si>
    <t>Yineth</t>
  </si>
  <si>
    <t>Elisabeth</t>
  </si>
  <si>
    <t>José</t>
  </si>
  <si>
    <t>melina vanesa soledad</t>
  </si>
  <si>
    <t>Maria de los Angeles</t>
  </si>
  <si>
    <t>Yamila Paola</t>
  </si>
  <si>
    <t>Cynthia Pamela</t>
  </si>
  <si>
    <t>José Ignacio</t>
  </si>
  <si>
    <t>Articulo</t>
  </si>
  <si>
    <t>Precio Unitario</t>
  </si>
  <si>
    <t>Lapicero</t>
  </si>
  <si>
    <t>Perforador</t>
  </si>
  <si>
    <t>Lápices</t>
  </si>
  <si>
    <t>Juego Tijeras</t>
  </si>
  <si>
    <t>Borradores</t>
  </si>
  <si>
    <t>Saca grapas</t>
  </si>
  <si>
    <t>Engrampador</t>
  </si>
  <si>
    <t>Portalápices</t>
  </si>
  <si>
    <t>Escritorio Gerencia</t>
  </si>
  <si>
    <t>Juego de escuadras</t>
  </si>
  <si>
    <t>Juego Reglas</t>
  </si>
  <si>
    <t>Borrador Tablero</t>
  </si>
  <si>
    <t>Legajadores</t>
  </si>
  <si>
    <t>Cuaderno Espiral</t>
  </si>
  <si>
    <t>Lapiz Bicolor</t>
  </si>
  <si>
    <t>Juego de lapiceros</t>
  </si>
  <si>
    <t>Cartucho de tinta</t>
  </si>
  <si>
    <t>Suma de Ventas</t>
  </si>
  <si>
    <t>Etiquetas de fila</t>
  </si>
  <si>
    <t>Total general</t>
  </si>
  <si>
    <t>Etiquetas de columna</t>
  </si>
  <si>
    <t>2012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</si>
  <si>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</si>
  <si>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</si>
  <si>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</si>
  <si>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</si>
  <si>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</si>
  <si>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</si>
  <si>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</si>
  <si>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</si>
  <si>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</si>
  <si>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</si>
  <si>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</si>
  <si>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</si>
  <si>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</si>
  <si>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</si>
  <si>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</si>
  <si>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</si>
  <si>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2013</t>
  </si>
  <si>
    <t>Total Suma de Ventas</t>
  </si>
  <si>
    <t>Total Suma de Comision</t>
  </si>
  <si>
    <t>Suma de Comision</t>
  </si>
  <si>
    <t>Suma de Total</t>
  </si>
  <si>
    <t>Total Suma de Total</t>
  </si>
  <si>
    <t>Suma de Cantidad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</si>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</sst>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_(&quot;$&quot;\ * #,##0_);_(&quot;$&quot;\ * \(#,##0\);_(&quot;$&quot;\ * &quot;-&quot;??_);_(@_)"/>
  </numFmts>
  <fonts count="11" x14ac:knownFonts="1">
    <font>
      <sz val="11"/>
      <color theme="1"/>
      <name val="Calibri"/>
      <scheme val="minor"/>
    </font>
    <font>
      <b/>
      <u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rgb="FFFF0000"/>
      <name val="Arial"/>
    </font>
    <font>
      <sz val="11"/>
      <color rgb="FFFF0000"/>
      <name val="Calibri"/>
    </font>
    <font>
      <sz val="10"/>
      <color rgb="FFFFFFFF"/>
      <name val="Arial"/>
    </font>
    <font>
      <sz val="11"/>
      <color theme="1"/>
      <name val="Calibri"/>
      <scheme val="minor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7B7B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65" fontId="4" fillId="0" borderId="0" xfId="0" applyNumberFormat="1" applyFont="1"/>
    <xf numFmtId="164" fontId="2" fillId="0" borderId="0" xfId="0" applyNumberFormat="1" applyFont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165" fontId="7" fillId="0" borderId="1" xfId="0" applyNumberFormat="1" applyFont="1" applyBorder="1"/>
    <xf numFmtId="165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[datosPrimeraEntrega.xlsx]trimestre con mas ventas 2013!TablaDinámica3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91426071741033"/>
          <c:y val="0.14249781277340332"/>
          <c:w val="0.5743862642169729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'trimestre con mas ventas 2013'!$B$3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'trimestre con mas ventas 2013'!$A$4:$A$12</c:f>
              <c:multiLvlStrCache>
                <c:ptCount val="4"/>
                <c:lvl>
                  <c:pt idx="0">
                    <c:v>2013</c:v>
                  </c:pt>
                  <c:pt idx="1">
                    <c:v>2013</c:v>
                  </c:pt>
                  <c:pt idx="2">
                    <c:v>2013</c:v>
                  </c:pt>
                  <c:pt idx="3">
                    <c:v>2013</c:v>
                  </c:pt>
                </c:lvl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</c:lvl>
              </c:multiLvlStrCache>
            </c:multiLvlStrRef>
          </c:cat>
          <c:val>
            <c:numRef>
              <c:f>'trimestre con mas ventas 2013'!$B$4:$B$12</c:f>
              <c:numCache>
                <c:formatCode>General</c:formatCode>
                <c:ptCount val="4"/>
                <c:pt idx="0">
                  <c:v>13212300</c:v>
                </c:pt>
                <c:pt idx="1">
                  <c:v>11791800</c:v>
                </c:pt>
                <c:pt idx="2">
                  <c:v>10861200</c:v>
                </c:pt>
                <c:pt idx="3">
                  <c:v>14158500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4-4282-994E-E7D107D787F7}"/>
            </c:ext>
          </c:extLst>
        </c:ser>
        <c:ser>
          <c:idx val="1"/>
          <c:order val="1"/>
          <c:tx>
            <c:strRef>
              <c:f>'trimestre con mas ventas 2013'!$C$3</c:f>
              <c:strCache>
                <c:ptCount val="1"/>
                <c:pt idx="0">
                  <c:v>Suma de Comision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'trimestre con mas ventas 2013'!$A$4:$A$12</c:f>
              <c:multiLvlStrCache>
                <c:ptCount val="4"/>
                <c:lvl>
                  <c:pt idx="0">
                    <c:v>2013</c:v>
                  </c:pt>
                  <c:pt idx="1">
                    <c:v>2013</c:v>
                  </c:pt>
                  <c:pt idx="2">
                    <c:v>2013</c:v>
                  </c:pt>
                  <c:pt idx="3">
                    <c:v>2013</c:v>
                  </c:pt>
                </c:lvl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</c:lvl>
              </c:multiLvlStrCache>
            </c:multiLvlStrRef>
          </c:cat>
          <c:val>
            <c:numRef>
              <c:f>'trimestre con mas ventas 2013'!$C$4:$C$12</c:f>
              <c:numCache>
                <c:formatCode>General</c:formatCode>
                <c:ptCount val="4"/>
                <c:pt idx="0">
                  <c:v>165057</c:v>
                </c:pt>
                <c:pt idx="1">
                  <c:v>165180</c:v>
                </c:pt>
                <c:pt idx="2">
                  <c:v>74613</c:v>
                </c:pt>
                <c:pt idx="3">
                  <c:v>157740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4-4282-994E-E7D107D787F7}"/>
            </c:ext>
          </c:extLst>
        </c:ser>
        <c:ser>
          <c:idx val="2"/>
          <c:order val="2"/>
          <c:tx>
            <c:strRef>
              <c:f>'trimestre con mas ventas 2013'!$D$3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'trimestre con mas ventas 2013'!$A$4:$A$12</c:f>
              <c:multiLvlStrCache>
                <c:ptCount val="4"/>
                <c:lvl>
                  <c:pt idx="0">
                    <c:v>2013</c:v>
                  </c:pt>
                  <c:pt idx="1">
                    <c:v>2013</c:v>
                  </c:pt>
                  <c:pt idx="2">
                    <c:v>2013</c:v>
                  </c:pt>
                  <c:pt idx="3">
                    <c:v>2013</c:v>
                  </c:pt>
                </c:lvl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</c:lvl>
              </c:multiLvlStrCache>
            </c:multiLvlStrRef>
          </c:cat>
          <c:val>
            <c:numRef>
              <c:f>'trimestre con mas ventas 2013'!$D$4:$D$12</c:f>
              <c:numCache>
                <c:formatCode>General</c:formatCode>
                <c:ptCount val="4"/>
                <c:pt idx="0">
                  <c:v>13377357</c:v>
                </c:pt>
                <c:pt idx="1">
                  <c:v>11956980</c:v>
                </c:pt>
                <c:pt idx="2">
                  <c:v>10935813</c:v>
                </c:pt>
                <c:pt idx="3">
                  <c:v>14316240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4-4282-994E-E7D107D7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039920"/>
        <c:axId val="211991727"/>
      </c:barChart>
      <c:catAx>
        <c:axId val="18380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991727"/>
        <c:crosses val="autoZero"/>
        <c:auto val="1"/>
        <c:lblAlgn val="ctr"/>
        <c:lblOffset val="100"/>
        <c:noMultiLvlLbl val="0"/>
      </c:catAx>
      <c:valAx>
        <c:axId val="2119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80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40063778970323"/>
          <c:y val="1.5844998541848961E-2"/>
          <c:w val="0.23337959972499928"/>
          <c:h val="0.24644861572258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[datosPrimeraEntrega.xlsx]Suma de comisiones por anio!TablaDinámica4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'Suma de comisiones por anio'!$B$3</c:f>
              <c:strCache>
                <c:ptCount val="1"/>
                <c:pt idx="0">
                  <c:v>Suma de 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C-43DD-B976-80E103881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C-43DD-B976-80E103881967}"/>
              </c:ext>
            </c:extLst>
          </c:dPt>
          <c:cat>
            <c:strRef>
              <c:f>'Suma de comisiones por anio'!$A$4:$A$6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'Suma de comisiones por anio'!$B$4:$B$6</c:f>
              <c:numCache>
                <c:formatCode>General</c:formatCode>
                <c:ptCount val="2"/>
                <c:pt idx="0">
                  <c:v>55031300</c:v>
                </c:pt>
                <c:pt idx="1">
                  <c:v>50023800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5-403F-AA36-32049AA5C6A3}"/>
            </c:ext>
          </c:extLst>
        </c:ser>
        <c:ser>
          <c:idx val="1"/>
          <c:order val="1"/>
          <c:tx>
            <c:strRef>
              <c:f>'Suma de comisiones por anio'!$C$3</c:f>
              <c:strCache>
                <c:ptCount val="1"/>
                <c:pt idx="0">
                  <c:v>Suma de Comision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C-43DD-B976-80E103881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C-43DD-B976-80E103881967}"/>
              </c:ext>
            </c:extLst>
          </c:dPt>
          <c:cat>
            <c:strRef>
              <c:f>'Suma de comisiones por anio'!$A$4:$A$6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'Suma de comisiones por anio'!$C$4:$C$6</c:f>
              <c:numCache>
                <c:formatCode>General</c:formatCode>
                <c:ptCount val="2"/>
                <c:pt idx="0">
                  <c:v>727548</c:v>
                </c:pt>
                <c:pt idx="1">
                  <c:v>562590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03F-AA36-32049AA5C6A3}"/>
            </c:ext>
          </c:extLst>
        </c:ser>
        <c:ser>
          <c:idx val="2"/>
          <c:order val="2"/>
          <c:tx>
            <c:strRef>
              <c:f>'Suma de comisiones por anio'!$D$3</c:f>
              <c:strCache>
                <c:ptCount val="1"/>
                <c:pt idx="0">
                  <c:v>Suma de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C-43DD-B976-80E103881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CC-43DD-B976-80E103881967}"/>
              </c:ext>
            </c:extLst>
          </c:dPt>
          <c:cat>
            <c:strRef>
              <c:f>'Suma de comisiones por anio'!$A$4:$A$6</c:f>
              <c:strCache>
                <c:ptCount val="2"/>
                <c:pt idx="0">
                  <c:v>2012</c:v>
                </c:pt>
                <c:pt idx="1">
                  <c:v>2013</c:v>
                </c:pt>
              </c:strCache>
            </c:strRef>
          </c:cat>
          <c:val>
            <c:numRef>
              <c:f>'Suma de comisiones por anio'!$D$4:$D$6</c:f>
              <c:numCache>
                <c:formatCode>General</c:formatCode>
                <c:ptCount val="2"/>
                <c:pt idx="0">
                  <c:v>55758848</c:v>
                </c:pt>
                <c:pt idx="1">
                  <c:v>50586390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03F-AA36-32049AA5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[datosPrimeraEntrega.xlsx]articulo vendido!TablaDinámica5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'articulo vendido'!$B$4:$B$5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'articulo vendido'!$A$6:$A$16</c:f>
              <c:strCache>
                <c:ptCount val="10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strCache>
            </c:strRef>
          </c:cat>
          <c:val>
            <c:numRef>
              <c:f>'articulo vendido'!$B$6:$B$16</c:f>
              <c:numCache>
                <c:formatCode>General</c:formatCode>
                <c:ptCount val="10"/>
                <c:pt idx="0">
                  <c:v>1150</c:v>
                </c:pt>
                <c:pt idx="1">
                  <c:v>1002</c:v>
                </c:pt>
                <c:pt idx="2">
                  <c:v>691</c:v>
                </c:pt>
                <c:pt idx="3">
                  <c:v>778</c:v>
                </c:pt>
                <c:pt idx="4">
                  <c:v>1211</c:v>
                </c:pt>
                <c:pt idx="5">
                  <c:v>1239</c:v>
                </c:pt>
                <c:pt idx="6">
                  <c:v>570</c:v>
                </c:pt>
                <c:pt idx="7">
                  <c:v>1286</c:v>
                </c:pt>
                <c:pt idx="8">
                  <c:v>1328</c:v>
                </c:pt>
                <c:pt idx="9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0-4807-BAF0-CED11F1C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273728"/>
        <c:axId val="1618560096"/>
      </c:barChart>
      <c:catAx>
        <c:axId val="1832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8560096"/>
        <c:crosses val="autoZero"/>
        <c:auto val="1"/>
        <c:lblAlgn val="ctr"/>
        <c:lblOffset val="100"/>
        <c:noMultiLvlLbl val="0"/>
      </c:catAx>
      <c:valAx>
        <c:axId val="1618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22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[datosPrimeraEntrega.xlsx]venta con comision!TablaDinámica6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53676348307702"/>
          <c:y val="0.14935860412244462"/>
          <c:w val="0.59199583523133992"/>
          <c:h val="0.6470077200683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'venta con comision'!$B$4:$B$5</c:f>
              <c:strCache>
                <c:ptCount val="1"/>
                <c:pt idx="0">
                  <c:v>Zona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'venta con comision'!$A$6:$A$16</c:f>
              <c:multiLvlStrCache>
                <c:ptCount val="6"/>
                <c:lvl>
                  <c:pt idx="0">
                    <c:v>Suma de Ventas</c:v>
                  </c:pt>
                  <c:pt idx="1">
                    <c:v>Suma de Comision</c:v>
                  </c:pt>
                  <c:pt idx="2">
                    <c:v>Suma de Total</c:v>
                  </c:pt>
                  <c:pt idx="3">
                    <c:v>Suma de Ventas</c:v>
                  </c:pt>
                  <c:pt idx="4">
                    <c:v>Suma de Comision</c:v>
                  </c:pt>
                  <c:pt idx="5">
                    <c:v>Suma de Total</c:v>
                  </c:pt>
                </c:lvl>
                <c:lvl>
                  <c:pt idx="0">
                    <c:v>2012</c:v>
                  </c:pt>
                  <c:pt idx="3">
                    <c:v>2013</c:v>
                  </c:pt>
                </c:lvl>
              </c:multiLvlStrCache>
            </c:multiLvlStrRef>
          </c:cat>
          <c:val>
            <c:numRef>
              <c:f>'venta con comision'!$B$6:$B$16</c:f>
              <c:numCache>
                <c:formatCode>General</c:formatCode>
                <c:ptCount val="6"/>
                <c:pt idx="0">
                  <c:v>3399700</c:v>
                </c:pt>
                <c:pt idx="1">
                  <c:v>47925</c:v>
                </c:pt>
                <c:pt idx="2">
                  <c:v>3447625</c:v>
                </c:pt>
                <c:pt idx="3">
                  <c:v>3395500</c:v>
                </c:pt>
                <c:pt idx="4">
                  <c:v>38061</c:v>
                </c:pt>
                <c:pt idx="5">
                  <c:v>3433561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2B6-8805-40FB0C7F58F9}"/>
            </c:ext>
          </c:extLst>
        </c:ser>
        <c:ser>
          <c:idx val="1"/>
          <c:order val="1"/>
          <c:tx>
            <c:strRef>
              <c:f>'venta con comision'!$C$4:$C$5</c:f>
              <c:strCache>
                <c:ptCount val="1"/>
                <c:pt idx="0">
                  <c:v>Zona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'venta con comision'!$A$6:$A$16</c:f>
              <c:multiLvlStrCache>
                <c:ptCount val="6"/>
                <c:lvl>
                  <c:pt idx="0">
                    <c:v>Suma de Ventas</c:v>
                  </c:pt>
                  <c:pt idx="1">
                    <c:v>Suma de Comision</c:v>
                  </c:pt>
                  <c:pt idx="2">
                    <c:v>Suma de Total</c:v>
                  </c:pt>
                  <c:pt idx="3">
                    <c:v>Suma de Ventas</c:v>
                  </c:pt>
                  <c:pt idx="4">
                    <c:v>Suma de Comision</c:v>
                  </c:pt>
                  <c:pt idx="5">
                    <c:v>Suma de Total</c:v>
                  </c:pt>
                </c:lvl>
                <c:lvl>
                  <c:pt idx="0">
                    <c:v>2012</c:v>
                  </c:pt>
                  <c:pt idx="3">
                    <c:v>2013</c:v>
                  </c:pt>
                </c:lvl>
              </c:multiLvlStrCache>
            </c:multiLvlStrRef>
          </c:cat>
          <c:val>
            <c:numRef>
              <c:f>'venta con comision'!$C$6:$C$16</c:f>
              <c:numCache>
                <c:formatCode>General</c:formatCode>
                <c:ptCount val="6"/>
                <c:pt idx="0">
                  <c:v>38840700</c:v>
                </c:pt>
                <c:pt idx="1">
                  <c:v>494727</c:v>
                </c:pt>
                <c:pt idx="2">
                  <c:v>39335427</c:v>
                </c:pt>
                <c:pt idx="3">
                  <c:v>31642000</c:v>
                </c:pt>
                <c:pt idx="4">
                  <c:v>374910</c:v>
                </c:pt>
                <c:pt idx="5">
                  <c:v>32016910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E-42B6-8805-40FB0C7F58F9}"/>
            </c:ext>
          </c:extLst>
        </c:ser>
        <c:ser>
          <c:idx val="2"/>
          <c:order val="2"/>
          <c:tx>
            <c:strRef>
              <c:f>'venta con comision'!$D$4:$D$5</c:f>
              <c:strCache>
                <c:ptCount val="1"/>
                <c:pt idx="0">
                  <c:v>Zona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'venta con comision'!$A$6:$A$16</c:f>
              <c:multiLvlStrCache>
                <c:ptCount val="6"/>
                <c:lvl>
                  <c:pt idx="0">
                    <c:v>Suma de Ventas</c:v>
                  </c:pt>
                  <c:pt idx="1">
                    <c:v>Suma de Comision</c:v>
                  </c:pt>
                  <c:pt idx="2">
                    <c:v>Suma de Total</c:v>
                  </c:pt>
                  <c:pt idx="3">
                    <c:v>Suma de Ventas</c:v>
                  </c:pt>
                  <c:pt idx="4">
                    <c:v>Suma de Comision</c:v>
                  </c:pt>
                  <c:pt idx="5">
                    <c:v>Suma de Total</c:v>
                  </c:pt>
                </c:lvl>
                <c:lvl>
                  <c:pt idx="0">
                    <c:v>2012</c:v>
                  </c:pt>
                  <c:pt idx="3">
                    <c:v>2013</c:v>
                  </c:pt>
                </c:lvl>
              </c:multiLvlStrCache>
            </c:multiLvlStrRef>
          </c:cat>
          <c:val>
            <c:numRef>
              <c:f>'venta con comision'!$D$6:$D$16</c:f>
              <c:numCache>
                <c:formatCode>General</c:formatCode>
                <c:ptCount val="6"/>
                <c:pt idx="0">
                  <c:v>12790900</c:v>
                </c:pt>
                <c:pt idx="1">
                  <c:v>184896</c:v>
                </c:pt>
                <c:pt idx="2">
                  <c:v>12975796</c:v>
                </c:pt>
                <c:pt idx="3">
                  <c:v>14986300</c:v>
                </c:pt>
                <c:pt idx="4">
                  <c:v>149619</c:v>
                </c:pt>
                <c:pt idx="5">
                  <c:v>15135919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E-42B6-8805-40FB0C7F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525856"/>
        <c:axId val="1564335168"/>
      </c:barChart>
      <c:catAx>
        <c:axId val="16175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64335168"/>
        <c:crosses val="autoZero"/>
        <c:auto val="1"/>
        <c:lblAlgn val="ctr"/>
        <c:lblOffset val="100"/>
        <c:noMultiLvlLbl val="0"/>
      </c:catAx>
      <c:valAx>
        <c:axId val="15643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75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[datosPrimeraEntrega.xlsx]menor ganancia zona 2!TablaDinámica8</c:name>
    <c:fmtId val="0"/>
  </c:pivotSource>
  <c:chart>
    <c:title>
      <c:layout>
        <c:manualLayout>
          <c:xMode val="edge"/>
          <c:yMode val="edge"/>
          <c:x val="0.45450121654501219"/>
          <c:y val="4.507511294212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79351303714773"/>
          <c:y val="0.17101497850242106"/>
          <c:w val="0.7574797402149549"/>
          <c:h val="0.69268070598648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'menor ganancia zona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'menor ganancia zona 2'!$A$5:$A$17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'menor ganancia zona 2'!$B$5:$B$17</c:f>
              <c:numCache>
                <c:formatCode>General</c:formatCode>
                <c:ptCount val="12"/>
                <c:pt idx="0">
                  <c:v>6893558</c:v>
                </c:pt>
                <c:pt idx="1">
                  <c:v>6617509</c:v>
                </c:pt>
                <c:pt idx="2">
                  <c:v>7749159</c:v>
                </c:pt>
                <c:pt idx="3">
                  <c:v>4214406</c:v>
                </c:pt>
                <c:pt idx="4">
                  <c:v>6205954</c:v>
                </c:pt>
                <c:pt idx="5">
                  <c:v>7141424</c:v>
                </c:pt>
                <c:pt idx="6">
                  <c:v>6037570</c:v>
                </c:pt>
                <c:pt idx="7">
                  <c:v>5983242</c:v>
                </c:pt>
                <c:pt idx="8">
                  <c:v>5079709</c:v>
                </c:pt>
                <c:pt idx="9">
                  <c:v>4544486</c:v>
                </c:pt>
                <c:pt idx="10">
                  <c:v>4065167</c:v>
                </c:pt>
                <c:pt idx="11">
                  <c:v>6820153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ADB-BCF7-F5C726C3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578576"/>
        <c:axId val="456240671"/>
      </c:barChart>
      <c:catAx>
        <c:axId val="17035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6240671"/>
        <c:crosses val="autoZero"/>
        <c:auto val="1"/>
        <c:lblAlgn val="ctr"/>
        <c:lblOffset val="100"/>
        <c:noMultiLvlLbl val="0"/>
      </c:catAx>
      <c:valAx>
        <c:axId val="4562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35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161926</xdr:colOff>
      <xdr:row>0</xdr:row>
      <xdr:rowOff>109536</xdr:rowOff>
    </xdr:from>
    <xdr:to>
      <xdr:col>10</xdr:col>
      <xdr:colOff>114300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4BF58-2108-0596-7698-EA6F7C72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114299</xdr:rowOff>
    </xdr:from>
    <xdr:to>
      <xdr:col>7</xdr:col>
      <xdr:colOff>85724</xdr:colOff>
      <xdr:row>12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73588-C340-D4F7-7C00-F1B2D7448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119062</xdr:rowOff>
    </xdr:from>
    <xdr:to>
      <xdr:col>9</xdr:col>
      <xdr:colOff>266700</xdr:colOff>
      <xdr:row>18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D0D610-631A-C7E6-7499-12A2EAF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47623</xdr:rowOff>
    </xdr:from>
    <xdr:to>
      <xdr:col>14</xdr:col>
      <xdr:colOff>142875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9CADF0-9585-C4BF-63E5-F7A502EC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142875</xdr:rowOff>
    </xdr:from>
    <xdr:to>
      <xdr:col>8</xdr:col>
      <xdr:colOff>142875</xdr:colOff>
      <xdr:row>19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F5ABF-1D32-6068-0985-B661B8C70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xelado" refreshedDate="45203.027954050929" createdVersion="8" refreshedVersion="8" minRefreshableVersion="3" recordCount="1032" xr:uid="{B1E40762-8BC7-4D65-AB42-DD06AA254A16}">
  <cacheSource type="worksheet">
    <worksheetSource ref="A3:J1035" sheet="COMPLETAR"/>
  </cacheSource>
  <cacheFields count="13">
    <cacheField name="Fecha" numFmtId="14">
      <sharedItems containsSemiMixedTypes="0" containsNonDate="0" containsDate="1" containsString="0" minDate="2012-01-06T00:00:00" maxDate="2013-12-27T00:00:00" count="629"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5T00:00:00"/>
        <d v="2012-02-06T00:00:00"/>
        <d v="2012-02-07T00:00:00"/>
        <d v="2012-02-08T00:00:00"/>
        <d v="2012-02-09T00:00:00"/>
        <d v="2012-02-04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6T00:00:00"/>
        <d v="2012-03-03T00:00:00"/>
        <d v="2012-03-04T00:00:00"/>
        <d v="2012-03-05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6-04T00:00:00"/>
        <d v="2012-05-31T00:00:00"/>
        <d v="2012-06-01T00:00:00"/>
        <d v="2012-06-02T00:00:00"/>
        <d v="2012-06-03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7-04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8-03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10-02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1-01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2-01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3-01-05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2-04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6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5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6-04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7-04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8-03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9-02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</sharedItems>
      <fieldGroup par="12"/>
    </cacheField>
    <cacheField name="Region" numFmtId="0">
      <sharedItems count="3">
        <s v="Zona 1"/>
        <s v="Zona 2"/>
        <s v="Zona 3"/>
      </sharedItems>
    </cacheField>
    <cacheField name="Vendedor" numFmtId="0">
      <sharedItems containsSemiMixedTypes="0" containsString="0" containsNumber="1" containsInteger="1" minValue="1" maxValue="175"/>
    </cacheField>
    <cacheField name="Nombre Vendedor" numFmtId="0">
      <sharedItems/>
    </cacheField>
    <cacheField name="Code Articul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Cantidad" numFmtId="0">
      <sharedItems containsSemiMixedTypes="0" containsString="0" containsNumber="1" containsInteger="1" minValue="1" maxValue="50"/>
    </cacheField>
    <cacheField name="Precio unitario" numFmtId="0">
      <sharedItems containsSemiMixedTypes="0" containsString="0" containsNumber="1" containsInteger="1" minValue="100" maxValue="50000"/>
    </cacheField>
    <cacheField name="Ventas" numFmtId="165">
      <sharedItems containsSemiMixedTypes="0" containsString="0" containsNumber="1" containsInteger="1" minValue="100" maxValue="2500000"/>
    </cacheField>
    <cacheField name="Comision" numFmtId="165">
      <sharedItems containsSemiMixedTypes="0" containsString="0" containsNumber="1" containsInteger="1" minValue="0" maxValue="75000"/>
    </cacheField>
    <cacheField name="Total" numFmtId="165">
      <sharedItems containsSemiMixedTypes="0" containsString="0" containsNumber="1" containsInteger="1" minValue="100" maxValue="2575000"/>
    </cacheField>
    <cacheField name="Meses (Fecha)" numFmtId="0" databaseField="0">
      <fieldGroup base="0">
        <rangePr groupBy="months" startDate="2012-01-06T00:00:00" endDate="2013-12-27T00:00:00"/>
        <groupItems count="14">
          <s v="&lt;6/1/201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2/2013"/>
        </groupItems>
      </fieldGroup>
    </cacheField>
    <cacheField name="Trimestres (Fecha)" numFmtId="0" databaseField="0">
      <fieldGroup base="0">
        <rangePr groupBy="quarters" startDate="2012-01-06T00:00:00" endDate="2013-12-27T00:00:00"/>
        <groupItems count="6">
          <s v="&lt;6/1/2012"/>
          <s v="Trim.1"/>
          <s v="Trim.2"/>
          <s v="Trim.3"/>
          <s v="Trim.4"/>
          <s v="&gt;27/12/2013"/>
        </groupItems>
      </fieldGroup>
    </cacheField>
    <cacheField name="Años (Fecha)" numFmtId="0" databaseField="0">
      <fieldGroup base="0">
        <rangePr groupBy="years" startDate="2012-01-06T00:00:00" endDate="2013-12-27T00:00:00"/>
        <groupItems count="4">
          <s v="&lt;6/1/2012"/>
          <s v="2012"/>
          <s v="2013"/>
          <s v="&gt;27/1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">
  <r>
    <x v="0"/>
    <x v="0"/>
    <n v="122"/>
    <s v="Victoria"/>
    <x v="0"/>
    <n v="13"/>
    <n v="100"/>
    <n v="1300"/>
    <n v="0"/>
    <n v="1300"/>
  </r>
  <r>
    <x v="1"/>
    <x v="1"/>
    <n v="47"/>
    <s v="Maria Belén"/>
    <x v="1"/>
    <n v="31"/>
    <n v="1000"/>
    <n v="31000"/>
    <n v="0"/>
    <n v="31000"/>
  </r>
  <r>
    <x v="2"/>
    <x v="1"/>
    <n v="162"/>
    <s v="Daiana Nahir"/>
    <x v="2"/>
    <n v="3"/>
    <n v="100"/>
    <n v="300"/>
    <n v="9"/>
    <n v="309"/>
  </r>
  <r>
    <x v="3"/>
    <x v="1"/>
    <n v="31"/>
    <s v="Claudia"/>
    <x v="3"/>
    <n v="45"/>
    <n v="500"/>
    <n v="22500"/>
    <n v="0"/>
    <n v="22500"/>
  </r>
  <r>
    <x v="4"/>
    <x v="2"/>
    <n v="133"/>
    <s v="Jimena"/>
    <x v="4"/>
    <n v="50"/>
    <n v="100"/>
    <n v="5000"/>
    <n v="150"/>
    <n v="5150"/>
  </r>
  <r>
    <x v="5"/>
    <x v="0"/>
    <n v="145"/>
    <s v="Sheila"/>
    <x v="5"/>
    <n v="14"/>
    <n v="400"/>
    <n v="5600"/>
    <n v="0"/>
    <n v="5600"/>
  </r>
  <r>
    <x v="6"/>
    <x v="1"/>
    <n v="147"/>
    <s v="Federico Guido"/>
    <x v="0"/>
    <n v="29"/>
    <n v="100"/>
    <n v="2900"/>
    <n v="87"/>
    <n v="2987"/>
  </r>
  <r>
    <x v="6"/>
    <x v="1"/>
    <n v="78"/>
    <s v="Monica"/>
    <x v="2"/>
    <n v="11"/>
    <n v="100"/>
    <n v="1100"/>
    <n v="33"/>
    <n v="1133"/>
  </r>
  <r>
    <x v="2"/>
    <x v="2"/>
    <n v="132"/>
    <s v="Erika Jeannette"/>
    <x v="0"/>
    <n v="49"/>
    <n v="100"/>
    <n v="4900"/>
    <n v="147"/>
    <n v="5047"/>
  </r>
  <r>
    <x v="3"/>
    <x v="0"/>
    <n v="109"/>
    <s v="Daiana Ayelen"/>
    <x v="6"/>
    <n v="38"/>
    <n v="1000"/>
    <n v="38000"/>
    <n v="0"/>
    <n v="38000"/>
  </r>
  <r>
    <x v="4"/>
    <x v="1"/>
    <n v="160"/>
    <s v="Antoliana"/>
    <x v="2"/>
    <n v="24"/>
    <n v="100"/>
    <n v="2400"/>
    <n v="0"/>
    <n v="2400"/>
  </r>
  <r>
    <x v="5"/>
    <x v="0"/>
    <n v="52"/>
    <s v="Ezequiel"/>
    <x v="7"/>
    <n v="46"/>
    <n v="200"/>
    <n v="9200"/>
    <n v="276"/>
    <n v="9476"/>
  </r>
  <r>
    <x v="6"/>
    <x v="0"/>
    <n v="150"/>
    <s v="Cristian"/>
    <x v="1"/>
    <n v="15"/>
    <n v="1000"/>
    <n v="15000"/>
    <n v="450"/>
    <n v="15450"/>
  </r>
  <r>
    <x v="7"/>
    <x v="0"/>
    <n v="125"/>
    <s v="JESICA CRISTINA"/>
    <x v="2"/>
    <n v="13"/>
    <n v="100"/>
    <n v="1300"/>
    <n v="0"/>
    <n v="1300"/>
  </r>
  <r>
    <x v="8"/>
    <x v="1"/>
    <n v="58"/>
    <s v="Lucas"/>
    <x v="8"/>
    <n v="50"/>
    <n v="50000"/>
    <n v="2500000"/>
    <n v="75000"/>
    <n v="2575000"/>
  </r>
  <r>
    <x v="9"/>
    <x v="0"/>
    <n v="64"/>
    <s v="María Florencia"/>
    <x v="9"/>
    <n v="38"/>
    <n v="2000"/>
    <n v="76000"/>
    <n v="0"/>
    <n v="76000"/>
  </r>
  <r>
    <x v="10"/>
    <x v="1"/>
    <n v="82"/>
    <s v="Mauricio David"/>
    <x v="6"/>
    <n v="49"/>
    <n v="1000"/>
    <n v="49000"/>
    <n v="0"/>
    <n v="49000"/>
  </r>
  <r>
    <x v="11"/>
    <x v="0"/>
    <n v="58"/>
    <s v="Lucas"/>
    <x v="10"/>
    <n v="42"/>
    <n v="2000"/>
    <n v="84000"/>
    <n v="2520"/>
    <n v="86520"/>
  </r>
  <r>
    <x v="12"/>
    <x v="0"/>
    <n v="136"/>
    <s v="Sofia"/>
    <x v="3"/>
    <n v="5"/>
    <n v="500"/>
    <n v="2500"/>
    <n v="75"/>
    <n v="2575"/>
  </r>
  <r>
    <x v="13"/>
    <x v="1"/>
    <n v="125"/>
    <s v="JESICA CRISTINA"/>
    <x v="11"/>
    <n v="22"/>
    <n v="500"/>
    <n v="11000"/>
    <n v="0"/>
    <n v="11000"/>
  </r>
  <r>
    <x v="14"/>
    <x v="1"/>
    <n v="154"/>
    <s v="Ana Karina"/>
    <x v="12"/>
    <n v="34"/>
    <n v="2000"/>
    <n v="68000"/>
    <n v="0"/>
    <n v="68000"/>
  </r>
  <r>
    <x v="4"/>
    <x v="0"/>
    <n v="102"/>
    <s v="Mariela Alejandra"/>
    <x v="9"/>
    <n v="34"/>
    <n v="2000"/>
    <n v="68000"/>
    <n v="0"/>
    <n v="68000"/>
  </r>
  <r>
    <x v="5"/>
    <x v="1"/>
    <n v="24"/>
    <s v="Rocío"/>
    <x v="6"/>
    <n v="1"/>
    <n v="1000"/>
    <n v="1000"/>
    <n v="30"/>
    <n v="1030"/>
  </r>
  <r>
    <x v="6"/>
    <x v="1"/>
    <n v="133"/>
    <s v="Jimena"/>
    <x v="13"/>
    <n v="38"/>
    <n v="3000"/>
    <n v="114000"/>
    <n v="3420"/>
    <n v="117420"/>
  </r>
  <r>
    <x v="7"/>
    <x v="0"/>
    <n v="148"/>
    <s v="Lizeth"/>
    <x v="5"/>
    <n v="10"/>
    <n v="400"/>
    <n v="4000"/>
    <n v="120"/>
    <n v="4120"/>
  </r>
  <r>
    <x v="8"/>
    <x v="2"/>
    <n v="115"/>
    <s v="Jesica"/>
    <x v="1"/>
    <n v="44"/>
    <n v="1000"/>
    <n v="44000"/>
    <n v="1320"/>
    <n v="45320"/>
  </r>
  <r>
    <x v="9"/>
    <x v="1"/>
    <n v="118"/>
    <s v="Cynthia"/>
    <x v="11"/>
    <n v="34"/>
    <n v="500"/>
    <n v="17000"/>
    <n v="0"/>
    <n v="17000"/>
  </r>
  <r>
    <x v="10"/>
    <x v="1"/>
    <n v="115"/>
    <s v="Jesica"/>
    <x v="0"/>
    <n v="9"/>
    <n v="100"/>
    <n v="900"/>
    <n v="27"/>
    <n v="927"/>
  </r>
  <r>
    <x v="11"/>
    <x v="0"/>
    <n v="45"/>
    <s v="Emanuel Hernan"/>
    <x v="14"/>
    <n v="45"/>
    <n v="500"/>
    <n v="22500"/>
    <n v="675"/>
    <n v="23175"/>
  </r>
  <r>
    <x v="12"/>
    <x v="1"/>
    <n v="171"/>
    <s v="melina vanesa soledad"/>
    <x v="12"/>
    <n v="39"/>
    <n v="2000"/>
    <n v="78000"/>
    <n v="2340"/>
    <n v="80340"/>
  </r>
  <r>
    <x v="13"/>
    <x v="1"/>
    <n v="143"/>
    <s v="Roigar"/>
    <x v="6"/>
    <n v="23"/>
    <n v="1000"/>
    <n v="23000"/>
    <n v="0"/>
    <n v="23000"/>
  </r>
  <r>
    <x v="14"/>
    <x v="1"/>
    <n v="58"/>
    <s v="Lucas"/>
    <x v="8"/>
    <n v="8"/>
    <n v="50000"/>
    <n v="400000"/>
    <n v="12000"/>
    <n v="412000"/>
  </r>
  <r>
    <x v="15"/>
    <x v="0"/>
    <n v="102"/>
    <s v="Mariela Alejandra"/>
    <x v="11"/>
    <n v="4"/>
    <n v="500"/>
    <n v="2000"/>
    <n v="0"/>
    <n v="2000"/>
  </r>
  <r>
    <x v="16"/>
    <x v="1"/>
    <n v="158"/>
    <s v="Lucas"/>
    <x v="15"/>
    <n v="16"/>
    <n v="2000"/>
    <n v="32000"/>
    <n v="0"/>
    <n v="32000"/>
  </r>
  <r>
    <x v="17"/>
    <x v="1"/>
    <n v="1"/>
    <s v="Leandro"/>
    <x v="16"/>
    <n v="15"/>
    <n v="3000"/>
    <n v="45000"/>
    <n v="0"/>
    <n v="45000"/>
  </r>
  <r>
    <x v="18"/>
    <x v="2"/>
    <n v="174"/>
    <s v="Cynthia Pamela"/>
    <x v="8"/>
    <n v="7"/>
    <n v="50000"/>
    <n v="350000"/>
    <n v="10500"/>
    <n v="360500"/>
  </r>
  <r>
    <x v="19"/>
    <x v="1"/>
    <n v="89"/>
    <s v="Maria Florencia"/>
    <x v="12"/>
    <n v="5"/>
    <n v="2000"/>
    <n v="10000"/>
    <n v="300"/>
    <n v="10300"/>
  </r>
  <r>
    <x v="20"/>
    <x v="2"/>
    <n v="58"/>
    <s v="Lucas"/>
    <x v="4"/>
    <n v="47"/>
    <n v="100"/>
    <n v="4700"/>
    <n v="141"/>
    <n v="4841"/>
  </r>
  <r>
    <x v="21"/>
    <x v="2"/>
    <n v="43"/>
    <s v="Federico"/>
    <x v="1"/>
    <n v="35"/>
    <n v="1000"/>
    <n v="35000"/>
    <n v="1050"/>
    <n v="36050"/>
  </r>
  <r>
    <x v="22"/>
    <x v="1"/>
    <n v="160"/>
    <s v="Antoliana"/>
    <x v="12"/>
    <n v="16"/>
    <n v="2000"/>
    <n v="32000"/>
    <n v="0"/>
    <n v="32000"/>
  </r>
  <r>
    <x v="23"/>
    <x v="1"/>
    <n v="48"/>
    <s v="Daiana Melisa"/>
    <x v="5"/>
    <n v="30"/>
    <n v="400"/>
    <n v="12000"/>
    <n v="360"/>
    <n v="12360"/>
  </r>
  <r>
    <x v="24"/>
    <x v="1"/>
    <n v="113"/>
    <s v="Julians"/>
    <x v="1"/>
    <n v="25"/>
    <n v="1000"/>
    <n v="25000"/>
    <n v="750"/>
    <n v="25750"/>
  </r>
  <r>
    <x v="25"/>
    <x v="1"/>
    <n v="97"/>
    <s v="Alejandra Vanesa"/>
    <x v="5"/>
    <n v="21"/>
    <n v="400"/>
    <n v="8400"/>
    <n v="252"/>
    <n v="8652"/>
  </r>
  <r>
    <x v="26"/>
    <x v="0"/>
    <n v="46"/>
    <s v="Carla"/>
    <x v="0"/>
    <n v="43"/>
    <n v="100"/>
    <n v="4300"/>
    <n v="0"/>
    <n v="4300"/>
  </r>
  <r>
    <x v="27"/>
    <x v="1"/>
    <n v="27"/>
    <s v="Federico"/>
    <x v="1"/>
    <n v="25"/>
    <n v="1000"/>
    <n v="25000"/>
    <n v="750"/>
    <n v="25750"/>
  </r>
  <r>
    <x v="28"/>
    <x v="1"/>
    <n v="174"/>
    <s v="Cynthia Pamela"/>
    <x v="2"/>
    <n v="24"/>
    <n v="100"/>
    <n v="2400"/>
    <n v="72"/>
    <n v="2472"/>
  </r>
  <r>
    <x v="29"/>
    <x v="1"/>
    <n v="93"/>
    <s v="Victor"/>
    <x v="3"/>
    <n v="13"/>
    <n v="500"/>
    <n v="6500"/>
    <n v="195"/>
    <n v="6695"/>
  </r>
  <r>
    <x v="30"/>
    <x v="2"/>
    <n v="105"/>
    <s v="Albani"/>
    <x v="4"/>
    <n v="9"/>
    <n v="100"/>
    <n v="900"/>
    <n v="27"/>
    <n v="927"/>
  </r>
  <r>
    <x v="31"/>
    <x v="0"/>
    <n v="13"/>
    <s v="Maria Alejandra"/>
    <x v="5"/>
    <n v="14"/>
    <n v="400"/>
    <n v="5600"/>
    <n v="0"/>
    <n v="5600"/>
  </r>
  <r>
    <x v="26"/>
    <x v="1"/>
    <n v="118"/>
    <s v="Cynthia"/>
    <x v="0"/>
    <n v="35"/>
    <n v="100"/>
    <n v="3500"/>
    <n v="0"/>
    <n v="3500"/>
  </r>
  <r>
    <x v="27"/>
    <x v="1"/>
    <n v="74"/>
    <s v="Katherine Diana"/>
    <x v="2"/>
    <n v="17"/>
    <n v="100"/>
    <n v="1700"/>
    <n v="51"/>
    <n v="1751"/>
  </r>
  <r>
    <x v="28"/>
    <x v="2"/>
    <n v="150"/>
    <s v="Cristian"/>
    <x v="0"/>
    <n v="48"/>
    <n v="100"/>
    <n v="4800"/>
    <n v="144"/>
    <n v="4944"/>
  </r>
  <r>
    <x v="29"/>
    <x v="0"/>
    <n v="145"/>
    <s v="Sheila"/>
    <x v="6"/>
    <n v="6"/>
    <n v="1000"/>
    <n v="6000"/>
    <n v="0"/>
    <n v="6000"/>
  </r>
  <r>
    <x v="30"/>
    <x v="1"/>
    <n v="84"/>
    <s v="Diego"/>
    <x v="2"/>
    <n v="49"/>
    <n v="100"/>
    <n v="4900"/>
    <n v="0"/>
    <n v="4900"/>
  </r>
  <r>
    <x v="32"/>
    <x v="0"/>
    <n v="64"/>
    <s v="María Florencia"/>
    <x v="7"/>
    <n v="5"/>
    <n v="200"/>
    <n v="1000"/>
    <n v="0"/>
    <n v="1000"/>
  </r>
  <r>
    <x v="33"/>
    <x v="0"/>
    <n v="67"/>
    <s v="Laura Anahí"/>
    <x v="1"/>
    <n v="28"/>
    <n v="1000"/>
    <n v="28000"/>
    <n v="840"/>
    <n v="28840"/>
  </r>
  <r>
    <x v="34"/>
    <x v="0"/>
    <n v="90"/>
    <s v="Daiana Vanesa"/>
    <x v="2"/>
    <n v="34"/>
    <n v="100"/>
    <n v="3400"/>
    <n v="102"/>
    <n v="3502"/>
  </r>
  <r>
    <x v="35"/>
    <x v="1"/>
    <n v="24"/>
    <s v="Rocío"/>
    <x v="8"/>
    <n v="22"/>
    <n v="50000"/>
    <n v="1100000"/>
    <n v="33000"/>
    <n v="1133000"/>
  </r>
  <r>
    <x v="36"/>
    <x v="0"/>
    <n v="72"/>
    <s v="Lara"/>
    <x v="9"/>
    <n v="44"/>
    <n v="2000"/>
    <n v="88000"/>
    <n v="2640"/>
    <n v="90640"/>
  </r>
  <r>
    <x v="37"/>
    <x v="1"/>
    <n v="162"/>
    <s v="Daiana Nahir"/>
    <x v="6"/>
    <n v="6"/>
    <n v="1000"/>
    <n v="6000"/>
    <n v="180"/>
    <n v="6180"/>
  </r>
  <r>
    <x v="36"/>
    <x v="0"/>
    <n v="35"/>
    <s v="Ana"/>
    <x v="10"/>
    <n v="45"/>
    <n v="2000"/>
    <n v="90000"/>
    <n v="2700"/>
    <n v="92700"/>
  </r>
  <r>
    <x v="36"/>
    <x v="0"/>
    <n v="118"/>
    <s v="Cynthia"/>
    <x v="3"/>
    <n v="19"/>
    <n v="500"/>
    <n v="9500"/>
    <n v="0"/>
    <n v="9500"/>
  </r>
  <r>
    <x v="37"/>
    <x v="1"/>
    <n v="24"/>
    <s v="Rocío"/>
    <x v="11"/>
    <n v="4"/>
    <n v="500"/>
    <n v="2000"/>
    <n v="60"/>
    <n v="2060"/>
  </r>
  <r>
    <x v="38"/>
    <x v="1"/>
    <n v="8"/>
    <s v="Julieta Magali"/>
    <x v="12"/>
    <n v="20"/>
    <n v="2000"/>
    <n v="40000"/>
    <n v="0"/>
    <n v="40000"/>
  </r>
  <r>
    <x v="30"/>
    <x v="0"/>
    <n v="137"/>
    <s v="Maria Jose"/>
    <x v="9"/>
    <n v="41"/>
    <n v="2000"/>
    <n v="82000"/>
    <n v="0"/>
    <n v="82000"/>
  </r>
  <r>
    <x v="32"/>
    <x v="1"/>
    <n v="157"/>
    <s v="Alfonso Diego"/>
    <x v="6"/>
    <n v="42"/>
    <n v="1000"/>
    <n v="42000"/>
    <n v="0"/>
    <n v="42000"/>
  </r>
  <r>
    <x v="33"/>
    <x v="1"/>
    <n v="105"/>
    <s v="Albani"/>
    <x v="13"/>
    <n v="29"/>
    <n v="3000"/>
    <n v="87000"/>
    <n v="2610"/>
    <n v="89610"/>
  </r>
  <r>
    <x v="34"/>
    <x v="0"/>
    <n v="131"/>
    <s v="Erix"/>
    <x v="5"/>
    <n v="36"/>
    <n v="400"/>
    <n v="14400"/>
    <n v="432"/>
    <n v="14832"/>
  </r>
  <r>
    <x v="35"/>
    <x v="2"/>
    <n v="47"/>
    <s v="Maria Belén"/>
    <x v="1"/>
    <n v="48"/>
    <n v="1000"/>
    <n v="48000"/>
    <n v="0"/>
    <n v="48000"/>
  </r>
  <r>
    <x v="36"/>
    <x v="1"/>
    <n v="166"/>
    <s v="Maria Silvia"/>
    <x v="11"/>
    <n v="6"/>
    <n v="500"/>
    <n v="3000"/>
    <n v="0"/>
    <n v="3000"/>
  </r>
  <r>
    <x v="37"/>
    <x v="1"/>
    <n v="136"/>
    <s v="Sofia"/>
    <x v="0"/>
    <n v="31"/>
    <n v="100"/>
    <n v="3100"/>
    <n v="93"/>
    <n v="3193"/>
  </r>
  <r>
    <x v="38"/>
    <x v="0"/>
    <n v="84"/>
    <s v="Diego"/>
    <x v="14"/>
    <n v="30"/>
    <n v="500"/>
    <n v="15000"/>
    <n v="0"/>
    <n v="15000"/>
  </r>
  <r>
    <x v="39"/>
    <x v="1"/>
    <n v="46"/>
    <s v="Carla"/>
    <x v="12"/>
    <n v="31"/>
    <n v="2000"/>
    <n v="62000"/>
    <n v="0"/>
    <n v="62000"/>
  </r>
  <r>
    <x v="40"/>
    <x v="1"/>
    <n v="81"/>
    <s v="Gaston"/>
    <x v="6"/>
    <n v="42"/>
    <n v="1000"/>
    <n v="42000"/>
    <n v="0"/>
    <n v="42000"/>
  </r>
  <r>
    <x v="41"/>
    <x v="1"/>
    <n v="156"/>
    <s v="Daiana"/>
    <x v="8"/>
    <n v="50"/>
    <n v="50000"/>
    <n v="2500000"/>
    <n v="75000"/>
    <n v="2575000"/>
  </r>
  <r>
    <x v="42"/>
    <x v="0"/>
    <n v="49"/>
    <s v="Eleannelys"/>
    <x v="11"/>
    <n v="12"/>
    <n v="500"/>
    <n v="6000"/>
    <n v="0"/>
    <n v="6000"/>
  </r>
  <r>
    <x v="43"/>
    <x v="1"/>
    <n v="75"/>
    <s v="FACUNDO EMILIANO"/>
    <x v="15"/>
    <n v="44"/>
    <n v="2000"/>
    <n v="88000"/>
    <n v="0"/>
    <n v="88000"/>
  </r>
  <r>
    <x v="44"/>
    <x v="1"/>
    <n v="90"/>
    <s v="Daiana Vanesa"/>
    <x v="16"/>
    <n v="11"/>
    <n v="3000"/>
    <n v="33000"/>
    <n v="990"/>
    <n v="33990"/>
  </r>
  <r>
    <x v="45"/>
    <x v="2"/>
    <n v="90"/>
    <s v="Daiana Vanesa"/>
    <x v="8"/>
    <n v="18"/>
    <n v="50000"/>
    <n v="900000"/>
    <n v="27000"/>
    <n v="927000"/>
  </r>
  <r>
    <x v="46"/>
    <x v="1"/>
    <n v="121"/>
    <s v="Laura Antonella"/>
    <x v="12"/>
    <n v="48"/>
    <n v="2000"/>
    <n v="96000"/>
    <n v="0"/>
    <n v="96000"/>
  </r>
  <r>
    <x v="47"/>
    <x v="2"/>
    <n v="136"/>
    <s v="Sofia"/>
    <x v="4"/>
    <n v="25"/>
    <n v="100"/>
    <n v="2500"/>
    <n v="75"/>
    <n v="2575"/>
  </r>
  <r>
    <x v="48"/>
    <x v="2"/>
    <n v="165"/>
    <s v="Maria Elena del Carmen"/>
    <x v="1"/>
    <n v="13"/>
    <n v="1000"/>
    <n v="13000"/>
    <n v="390"/>
    <n v="13390"/>
  </r>
  <r>
    <x v="49"/>
    <x v="1"/>
    <n v="34"/>
    <s v="Marianella"/>
    <x v="12"/>
    <n v="22"/>
    <n v="2000"/>
    <n v="44000"/>
    <n v="1320"/>
    <n v="45320"/>
  </r>
  <r>
    <x v="50"/>
    <x v="1"/>
    <n v="89"/>
    <s v="Maria Florencia"/>
    <x v="5"/>
    <n v="33"/>
    <n v="400"/>
    <n v="13200"/>
    <n v="396"/>
    <n v="13596"/>
  </r>
  <r>
    <x v="51"/>
    <x v="1"/>
    <n v="119"/>
    <s v="Patricia"/>
    <x v="1"/>
    <n v="39"/>
    <n v="1000"/>
    <n v="39000"/>
    <n v="1170"/>
    <n v="40170"/>
  </r>
  <r>
    <x v="52"/>
    <x v="1"/>
    <n v="121"/>
    <s v="Laura Antonella"/>
    <x v="5"/>
    <n v="42"/>
    <n v="400"/>
    <n v="16800"/>
    <n v="0"/>
    <n v="16800"/>
  </r>
  <r>
    <x v="53"/>
    <x v="0"/>
    <n v="39"/>
    <s v="Noemí"/>
    <x v="0"/>
    <n v="36"/>
    <n v="100"/>
    <n v="3600"/>
    <n v="0"/>
    <n v="3600"/>
  </r>
  <r>
    <x v="54"/>
    <x v="1"/>
    <n v="19"/>
    <s v="Diana"/>
    <x v="1"/>
    <n v="12"/>
    <n v="1000"/>
    <n v="12000"/>
    <n v="0"/>
    <n v="12000"/>
  </r>
  <r>
    <x v="55"/>
    <x v="1"/>
    <n v="82"/>
    <s v="Mauricio David"/>
    <x v="2"/>
    <n v="40"/>
    <n v="100"/>
    <n v="4000"/>
    <n v="0"/>
    <n v="4000"/>
  </r>
  <r>
    <x v="56"/>
    <x v="1"/>
    <n v="138"/>
    <s v="María Itati"/>
    <x v="3"/>
    <n v="19"/>
    <n v="500"/>
    <n v="9500"/>
    <n v="285"/>
    <n v="9785"/>
  </r>
  <r>
    <x v="53"/>
    <x v="2"/>
    <n v="31"/>
    <s v="Claudia"/>
    <x v="4"/>
    <n v="9"/>
    <n v="100"/>
    <n v="900"/>
    <n v="0"/>
    <n v="900"/>
  </r>
  <r>
    <x v="56"/>
    <x v="0"/>
    <n v="3"/>
    <s v="Lucía Nayla Paola"/>
    <x v="5"/>
    <n v="2"/>
    <n v="400"/>
    <n v="800"/>
    <n v="0"/>
    <n v="800"/>
  </r>
  <r>
    <x v="53"/>
    <x v="1"/>
    <n v="92"/>
    <s v="Marianny"/>
    <x v="0"/>
    <n v="42"/>
    <n v="100"/>
    <n v="4200"/>
    <n v="0"/>
    <n v="4200"/>
  </r>
  <r>
    <x v="57"/>
    <x v="1"/>
    <n v="38"/>
    <s v="Leonardo"/>
    <x v="2"/>
    <n v="33"/>
    <n v="100"/>
    <n v="3300"/>
    <n v="99"/>
    <n v="3399"/>
  </r>
  <r>
    <x v="58"/>
    <x v="2"/>
    <n v="67"/>
    <s v="Laura Anahí"/>
    <x v="0"/>
    <n v="22"/>
    <n v="100"/>
    <n v="2200"/>
    <n v="66"/>
    <n v="2266"/>
  </r>
  <r>
    <x v="59"/>
    <x v="0"/>
    <n v="67"/>
    <s v="Laura Anahí"/>
    <x v="6"/>
    <n v="3"/>
    <n v="1000"/>
    <n v="3000"/>
    <n v="90"/>
    <n v="3090"/>
  </r>
  <r>
    <x v="60"/>
    <x v="1"/>
    <n v="158"/>
    <s v="Lucas"/>
    <x v="2"/>
    <n v="34"/>
    <n v="100"/>
    <n v="3400"/>
    <n v="0"/>
    <n v="3400"/>
  </r>
  <r>
    <x v="61"/>
    <x v="0"/>
    <n v="5"/>
    <s v="Sofía Belén"/>
    <x v="7"/>
    <n v="48"/>
    <n v="200"/>
    <n v="9600"/>
    <n v="0"/>
    <n v="9600"/>
  </r>
  <r>
    <x v="62"/>
    <x v="0"/>
    <n v="113"/>
    <s v="Julians"/>
    <x v="1"/>
    <n v="6"/>
    <n v="1000"/>
    <n v="6000"/>
    <n v="180"/>
    <n v="6180"/>
  </r>
  <r>
    <x v="63"/>
    <x v="0"/>
    <n v="5"/>
    <s v="Sofía Belén"/>
    <x v="2"/>
    <n v="39"/>
    <n v="100"/>
    <n v="3900"/>
    <n v="0"/>
    <n v="3900"/>
  </r>
  <r>
    <x v="64"/>
    <x v="1"/>
    <n v="111"/>
    <s v="Germán"/>
    <x v="8"/>
    <n v="40"/>
    <n v="50000"/>
    <n v="2000000"/>
    <n v="0"/>
    <n v="2000000"/>
  </r>
  <r>
    <x v="65"/>
    <x v="0"/>
    <n v="107"/>
    <s v="Javier"/>
    <x v="9"/>
    <n v="12"/>
    <n v="2000"/>
    <n v="24000"/>
    <n v="0"/>
    <n v="24000"/>
  </r>
  <r>
    <x v="65"/>
    <x v="1"/>
    <n v="30"/>
    <s v="Celeste"/>
    <x v="6"/>
    <n v="25"/>
    <n v="1000"/>
    <n v="25000"/>
    <n v="0"/>
    <n v="25000"/>
  </r>
  <r>
    <x v="65"/>
    <x v="0"/>
    <n v="27"/>
    <s v="Federico"/>
    <x v="10"/>
    <n v="16"/>
    <n v="2000"/>
    <n v="32000"/>
    <n v="960"/>
    <n v="32960"/>
  </r>
  <r>
    <x v="65"/>
    <x v="0"/>
    <n v="59"/>
    <s v="Rodrigo"/>
    <x v="3"/>
    <n v="34"/>
    <n v="500"/>
    <n v="17000"/>
    <n v="0"/>
    <n v="17000"/>
  </r>
  <r>
    <x v="66"/>
    <x v="1"/>
    <n v="126"/>
    <s v="María belen"/>
    <x v="11"/>
    <n v="39"/>
    <n v="500"/>
    <n v="19500"/>
    <n v="585"/>
    <n v="20085"/>
  </r>
  <r>
    <x v="67"/>
    <x v="1"/>
    <n v="78"/>
    <s v="Monica"/>
    <x v="12"/>
    <n v="42"/>
    <n v="2000"/>
    <n v="84000"/>
    <n v="2520"/>
    <n v="86520"/>
  </r>
  <r>
    <x v="65"/>
    <x v="0"/>
    <n v="143"/>
    <s v="Roigar"/>
    <x v="9"/>
    <n v="19"/>
    <n v="2000"/>
    <n v="38000"/>
    <n v="0"/>
    <n v="38000"/>
  </r>
  <r>
    <x v="65"/>
    <x v="1"/>
    <n v="28"/>
    <s v="Rebeca"/>
    <x v="6"/>
    <n v="4"/>
    <n v="1000"/>
    <n v="4000"/>
    <n v="120"/>
    <n v="4120"/>
  </r>
  <r>
    <x v="66"/>
    <x v="1"/>
    <n v="145"/>
    <s v="Sheila"/>
    <x v="13"/>
    <n v="45"/>
    <n v="3000"/>
    <n v="135000"/>
    <n v="0"/>
    <n v="135000"/>
  </r>
  <r>
    <x v="67"/>
    <x v="0"/>
    <n v="133"/>
    <s v="Jimena"/>
    <x v="5"/>
    <n v="39"/>
    <n v="400"/>
    <n v="15600"/>
    <n v="468"/>
    <n v="16068"/>
  </r>
  <r>
    <x v="68"/>
    <x v="2"/>
    <n v="117"/>
    <s v="Rosa Isabel"/>
    <x v="1"/>
    <n v="13"/>
    <n v="1000"/>
    <n v="13000"/>
    <n v="0"/>
    <n v="13000"/>
  </r>
  <r>
    <x v="69"/>
    <x v="1"/>
    <n v="46"/>
    <s v="Carla"/>
    <x v="11"/>
    <n v="46"/>
    <n v="500"/>
    <n v="23000"/>
    <n v="0"/>
    <n v="23000"/>
  </r>
  <r>
    <x v="70"/>
    <x v="1"/>
    <n v="57"/>
    <s v="Adriana"/>
    <x v="0"/>
    <n v="19"/>
    <n v="100"/>
    <n v="1900"/>
    <n v="57"/>
    <n v="1957"/>
  </r>
  <r>
    <x v="71"/>
    <x v="0"/>
    <n v="101"/>
    <s v="Luciana"/>
    <x v="14"/>
    <n v="17"/>
    <n v="500"/>
    <n v="8500"/>
    <n v="0"/>
    <n v="8500"/>
  </r>
  <r>
    <x v="72"/>
    <x v="1"/>
    <n v="127"/>
    <s v="Cesar"/>
    <x v="12"/>
    <n v="45"/>
    <n v="2000"/>
    <n v="90000"/>
    <n v="2700"/>
    <n v="92700"/>
  </r>
  <r>
    <x v="73"/>
    <x v="1"/>
    <n v="138"/>
    <s v="María Itati"/>
    <x v="6"/>
    <n v="47"/>
    <n v="1000"/>
    <n v="47000"/>
    <n v="1410"/>
    <n v="48410"/>
  </r>
  <r>
    <x v="74"/>
    <x v="1"/>
    <n v="120"/>
    <s v="Denniree"/>
    <x v="8"/>
    <n v="34"/>
    <n v="50000"/>
    <n v="1700000"/>
    <n v="0"/>
    <n v="1700000"/>
  </r>
  <r>
    <x v="71"/>
    <x v="0"/>
    <n v="48"/>
    <s v="Daiana Melisa"/>
    <x v="11"/>
    <n v="38"/>
    <n v="500"/>
    <n v="19000"/>
    <n v="570"/>
    <n v="19570"/>
  </r>
  <r>
    <x v="72"/>
    <x v="1"/>
    <n v="45"/>
    <s v="Emanuel Hernan"/>
    <x v="15"/>
    <n v="17"/>
    <n v="2000"/>
    <n v="34000"/>
    <n v="1020"/>
    <n v="35020"/>
  </r>
  <r>
    <x v="73"/>
    <x v="1"/>
    <n v="23"/>
    <s v="Raymelis Carolina"/>
    <x v="16"/>
    <n v="15"/>
    <n v="3000"/>
    <n v="45000"/>
    <n v="0"/>
    <n v="45000"/>
  </r>
  <r>
    <x v="74"/>
    <x v="2"/>
    <n v="36"/>
    <s v="Brian Nicolás"/>
    <x v="8"/>
    <n v="1"/>
    <n v="50000"/>
    <n v="50000"/>
    <n v="1500"/>
    <n v="51500"/>
  </r>
  <r>
    <x v="75"/>
    <x v="1"/>
    <n v="61"/>
    <s v="Miguel Antonio"/>
    <x v="12"/>
    <n v="49"/>
    <n v="2000"/>
    <n v="98000"/>
    <n v="2940"/>
    <n v="100940"/>
  </r>
  <r>
    <x v="76"/>
    <x v="2"/>
    <n v="75"/>
    <s v="FACUNDO EMILIANO"/>
    <x v="4"/>
    <n v="14"/>
    <n v="100"/>
    <n v="1400"/>
    <n v="0"/>
    <n v="1400"/>
  </r>
  <r>
    <x v="77"/>
    <x v="2"/>
    <n v="58"/>
    <s v="Lucas"/>
    <x v="1"/>
    <n v="38"/>
    <n v="1000"/>
    <n v="38000"/>
    <n v="1140"/>
    <n v="39140"/>
  </r>
  <r>
    <x v="78"/>
    <x v="1"/>
    <n v="173"/>
    <s v="Yamila Paola"/>
    <x v="12"/>
    <n v="19"/>
    <n v="2000"/>
    <n v="38000"/>
    <n v="0"/>
    <n v="38000"/>
  </r>
  <r>
    <x v="79"/>
    <x v="1"/>
    <n v="96"/>
    <s v="Facundo"/>
    <x v="5"/>
    <n v="8"/>
    <n v="400"/>
    <n v="3200"/>
    <n v="0"/>
    <n v="3200"/>
  </r>
  <r>
    <x v="80"/>
    <x v="1"/>
    <n v="45"/>
    <s v="Emanuel Hernan"/>
    <x v="1"/>
    <n v="47"/>
    <n v="1000"/>
    <n v="47000"/>
    <n v="1410"/>
    <n v="48410"/>
  </r>
  <r>
    <x v="81"/>
    <x v="1"/>
    <n v="98"/>
    <s v="nahuel orlando"/>
    <x v="5"/>
    <n v="15"/>
    <n v="400"/>
    <n v="6000"/>
    <n v="0"/>
    <n v="6000"/>
  </r>
  <r>
    <x v="82"/>
    <x v="0"/>
    <n v="123"/>
    <s v="Maria Belen"/>
    <x v="0"/>
    <n v="18"/>
    <n v="100"/>
    <n v="1800"/>
    <n v="54"/>
    <n v="1854"/>
  </r>
  <r>
    <x v="83"/>
    <x v="1"/>
    <n v="94"/>
    <s v="Gabriela"/>
    <x v="1"/>
    <n v="29"/>
    <n v="1000"/>
    <n v="29000"/>
    <n v="0"/>
    <n v="29000"/>
  </r>
  <r>
    <x v="83"/>
    <x v="0"/>
    <n v="53"/>
    <s v="María Luján"/>
    <x v="3"/>
    <n v="48"/>
    <n v="500"/>
    <n v="24000"/>
    <n v="0"/>
    <n v="24000"/>
  </r>
  <r>
    <x v="84"/>
    <x v="1"/>
    <n v="152"/>
    <s v="Yovmar"/>
    <x v="2"/>
    <n v="3"/>
    <n v="100"/>
    <n v="300"/>
    <n v="0"/>
    <n v="300"/>
  </r>
  <r>
    <x v="84"/>
    <x v="2"/>
    <n v="68"/>
    <s v="Lia"/>
    <x v="0"/>
    <n v="43"/>
    <n v="100"/>
    <n v="4300"/>
    <n v="129"/>
    <n v="4429"/>
  </r>
  <r>
    <x v="84"/>
    <x v="1"/>
    <n v="71"/>
    <s v="Ireneo Esteban"/>
    <x v="11"/>
    <n v="49"/>
    <n v="500"/>
    <n v="24500"/>
    <n v="0"/>
    <n v="24500"/>
  </r>
  <r>
    <x v="85"/>
    <x v="1"/>
    <n v="11"/>
    <s v="Solange Magali"/>
    <x v="3"/>
    <n v="22"/>
    <n v="500"/>
    <n v="11000"/>
    <n v="0"/>
    <n v="11000"/>
  </r>
  <r>
    <x v="85"/>
    <x v="0"/>
    <n v="45"/>
    <s v="Emanuel Hernan"/>
    <x v="6"/>
    <n v="42"/>
    <n v="1000"/>
    <n v="42000"/>
    <n v="1260"/>
    <n v="43260"/>
  </r>
  <r>
    <x v="85"/>
    <x v="1"/>
    <n v="38"/>
    <s v="Leonardo"/>
    <x v="12"/>
    <n v="32"/>
    <n v="2000"/>
    <n v="64000"/>
    <n v="1920"/>
    <n v="65920"/>
  </r>
  <r>
    <x v="86"/>
    <x v="2"/>
    <n v="144"/>
    <s v="Omar"/>
    <x v="4"/>
    <n v="4"/>
    <n v="100"/>
    <n v="400"/>
    <n v="12"/>
    <n v="412"/>
  </r>
  <r>
    <x v="86"/>
    <x v="1"/>
    <n v="95"/>
    <s v="Natalia"/>
    <x v="2"/>
    <n v="27"/>
    <n v="100"/>
    <n v="2700"/>
    <n v="0"/>
    <n v="2700"/>
  </r>
  <r>
    <x v="86"/>
    <x v="0"/>
    <n v="94"/>
    <s v="Gabriela"/>
    <x v="9"/>
    <n v="47"/>
    <n v="2000"/>
    <n v="94000"/>
    <n v="0"/>
    <n v="94000"/>
  </r>
  <r>
    <x v="87"/>
    <x v="0"/>
    <n v="114"/>
    <s v="Cristian"/>
    <x v="5"/>
    <n v="48"/>
    <n v="400"/>
    <n v="19200"/>
    <n v="576"/>
    <n v="19776"/>
  </r>
  <r>
    <x v="87"/>
    <x v="0"/>
    <n v="71"/>
    <s v="Ireneo Esteban"/>
    <x v="7"/>
    <n v="47"/>
    <n v="200"/>
    <n v="9400"/>
    <n v="0"/>
    <n v="9400"/>
  </r>
  <r>
    <x v="87"/>
    <x v="1"/>
    <n v="22"/>
    <s v="Camila Gisele"/>
    <x v="6"/>
    <n v="45"/>
    <n v="1000"/>
    <n v="45000"/>
    <n v="1350"/>
    <n v="46350"/>
  </r>
  <r>
    <x v="88"/>
    <x v="1"/>
    <n v="31"/>
    <s v="Claudia"/>
    <x v="0"/>
    <n v="28"/>
    <n v="100"/>
    <n v="2800"/>
    <n v="0"/>
    <n v="2800"/>
  </r>
  <r>
    <x v="88"/>
    <x v="0"/>
    <n v="132"/>
    <s v="Erika Jeannette"/>
    <x v="1"/>
    <n v="24"/>
    <n v="1000"/>
    <n v="24000"/>
    <n v="720"/>
    <n v="24720"/>
  </r>
  <r>
    <x v="88"/>
    <x v="1"/>
    <n v="60"/>
    <s v="Gabriela"/>
    <x v="13"/>
    <n v="8"/>
    <n v="3000"/>
    <n v="24000"/>
    <n v="0"/>
    <n v="24000"/>
  </r>
  <r>
    <x v="89"/>
    <x v="1"/>
    <n v="46"/>
    <s v="Carla"/>
    <x v="2"/>
    <n v="24"/>
    <n v="100"/>
    <n v="2400"/>
    <n v="0"/>
    <n v="2400"/>
  </r>
  <r>
    <x v="89"/>
    <x v="0"/>
    <n v="134"/>
    <s v="Cristian Alberto"/>
    <x v="2"/>
    <n v="7"/>
    <n v="100"/>
    <n v="700"/>
    <n v="0"/>
    <n v="700"/>
  </r>
  <r>
    <x v="89"/>
    <x v="0"/>
    <n v="159"/>
    <s v="María de los Angeles"/>
    <x v="5"/>
    <n v="15"/>
    <n v="400"/>
    <n v="6000"/>
    <n v="180"/>
    <n v="6180"/>
  </r>
  <r>
    <x v="90"/>
    <x v="1"/>
    <n v="3"/>
    <s v="Lucía Nayla Paola"/>
    <x v="8"/>
    <n v="6"/>
    <n v="50000"/>
    <n v="300000"/>
    <n v="0"/>
    <n v="300000"/>
  </r>
  <r>
    <x v="90"/>
    <x v="2"/>
    <n v="61"/>
    <s v="Miguel Antonio"/>
    <x v="1"/>
    <n v="19"/>
    <n v="1000"/>
    <n v="19000"/>
    <n v="570"/>
    <n v="19570"/>
  </r>
  <r>
    <x v="91"/>
    <x v="0"/>
    <n v="41"/>
    <s v="Esteban David"/>
    <x v="9"/>
    <n v="16"/>
    <n v="2000"/>
    <n v="32000"/>
    <n v="0"/>
    <n v="32000"/>
  </r>
  <r>
    <x v="91"/>
    <x v="0"/>
    <n v="21"/>
    <s v="María Eva"/>
    <x v="10"/>
    <n v="6"/>
    <n v="2000"/>
    <n v="12000"/>
    <n v="0"/>
    <n v="12000"/>
  </r>
  <r>
    <x v="91"/>
    <x v="1"/>
    <n v="61"/>
    <s v="Miguel Antonio"/>
    <x v="11"/>
    <n v="13"/>
    <n v="500"/>
    <n v="6500"/>
    <n v="195"/>
    <n v="6695"/>
  </r>
  <r>
    <x v="92"/>
    <x v="1"/>
    <n v="68"/>
    <s v="Lia"/>
    <x v="6"/>
    <n v="5"/>
    <n v="1000"/>
    <n v="5000"/>
    <n v="150"/>
    <n v="5150"/>
  </r>
  <r>
    <x v="92"/>
    <x v="1"/>
    <n v="162"/>
    <s v="Daiana Nahir"/>
    <x v="0"/>
    <n v="7"/>
    <n v="100"/>
    <n v="700"/>
    <n v="21"/>
    <n v="721"/>
  </r>
  <r>
    <x v="93"/>
    <x v="0"/>
    <n v="107"/>
    <s v="Javier"/>
    <x v="14"/>
    <n v="24"/>
    <n v="500"/>
    <n v="12000"/>
    <n v="0"/>
    <n v="12000"/>
  </r>
  <r>
    <x v="94"/>
    <x v="1"/>
    <n v="81"/>
    <s v="Gaston"/>
    <x v="12"/>
    <n v="46"/>
    <n v="2000"/>
    <n v="92000"/>
    <n v="0"/>
    <n v="92000"/>
  </r>
  <r>
    <x v="95"/>
    <x v="1"/>
    <n v="26"/>
    <s v="Nataly"/>
    <x v="6"/>
    <n v="37"/>
    <n v="1000"/>
    <n v="37000"/>
    <n v="1110"/>
    <n v="38110"/>
  </r>
  <r>
    <x v="96"/>
    <x v="1"/>
    <n v="100"/>
    <s v="Lorena Giselle"/>
    <x v="8"/>
    <n v="43"/>
    <n v="50000"/>
    <n v="2150000"/>
    <n v="0"/>
    <n v="2150000"/>
  </r>
  <r>
    <x v="97"/>
    <x v="0"/>
    <n v="97"/>
    <s v="Alejandra Vanesa"/>
    <x v="11"/>
    <n v="42"/>
    <n v="500"/>
    <n v="21000"/>
    <n v="630"/>
    <n v="21630"/>
  </r>
  <r>
    <x v="98"/>
    <x v="1"/>
    <n v="146"/>
    <s v="Aiman"/>
    <x v="15"/>
    <n v="33"/>
    <n v="2000"/>
    <n v="66000"/>
    <n v="0"/>
    <n v="66000"/>
  </r>
  <r>
    <x v="99"/>
    <x v="1"/>
    <n v="13"/>
    <s v="Maria Alejandra"/>
    <x v="16"/>
    <n v="8"/>
    <n v="3000"/>
    <n v="24000"/>
    <n v="0"/>
    <n v="24000"/>
  </r>
  <r>
    <x v="100"/>
    <x v="2"/>
    <n v="60"/>
    <s v="Gabriela"/>
    <x v="8"/>
    <n v="29"/>
    <n v="50000"/>
    <n v="1450000"/>
    <n v="0"/>
    <n v="1450000"/>
  </r>
  <r>
    <x v="101"/>
    <x v="1"/>
    <n v="69"/>
    <s v="Ana Belen"/>
    <x v="12"/>
    <n v="15"/>
    <n v="2000"/>
    <n v="30000"/>
    <n v="900"/>
    <n v="30900"/>
  </r>
  <r>
    <x v="102"/>
    <x v="2"/>
    <n v="162"/>
    <s v="Daiana Nahir"/>
    <x v="4"/>
    <n v="38"/>
    <n v="100"/>
    <n v="3800"/>
    <n v="114"/>
    <n v="3914"/>
  </r>
  <r>
    <x v="103"/>
    <x v="2"/>
    <n v="48"/>
    <s v="Daiana Melisa"/>
    <x v="1"/>
    <n v="33"/>
    <n v="1000"/>
    <n v="33000"/>
    <n v="990"/>
    <n v="33990"/>
  </r>
  <r>
    <x v="103"/>
    <x v="1"/>
    <n v="77"/>
    <s v="Noemi Ester"/>
    <x v="5"/>
    <n v="41"/>
    <n v="400"/>
    <n v="16400"/>
    <n v="0"/>
    <n v="16400"/>
  </r>
  <r>
    <x v="104"/>
    <x v="1"/>
    <n v="58"/>
    <s v="Lucas"/>
    <x v="12"/>
    <n v="42"/>
    <n v="2000"/>
    <n v="84000"/>
    <n v="2520"/>
    <n v="86520"/>
  </r>
  <r>
    <x v="104"/>
    <x v="1"/>
    <n v="105"/>
    <s v="Albani"/>
    <x v="1"/>
    <n v="43"/>
    <n v="1000"/>
    <n v="43000"/>
    <n v="1290"/>
    <n v="44290"/>
  </r>
  <r>
    <x v="105"/>
    <x v="1"/>
    <n v="102"/>
    <s v="Mariela Alejandra"/>
    <x v="5"/>
    <n v="41"/>
    <n v="400"/>
    <n v="16400"/>
    <n v="0"/>
    <n v="16400"/>
  </r>
  <r>
    <x v="106"/>
    <x v="0"/>
    <n v="142"/>
    <s v="Wermeson Wellington"/>
    <x v="0"/>
    <n v="26"/>
    <n v="100"/>
    <n v="2600"/>
    <n v="0"/>
    <n v="2600"/>
  </r>
  <r>
    <x v="107"/>
    <x v="1"/>
    <n v="37"/>
    <s v="jorgelina elizabeth"/>
    <x v="1"/>
    <n v="6"/>
    <n v="1000"/>
    <n v="6000"/>
    <n v="180"/>
    <n v="6180"/>
  </r>
  <r>
    <x v="108"/>
    <x v="1"/>
    <n v="116"/>
    <s v="Yexenia"/>
    <x v="2"/>
    <n v="50"/>
    <n v="100"/>
    <n v="5000"/>
    <n v="150"/>
    <n v="5150"/>
  </r>
  <r>
    <x v="109"/>
    <x v="1"/>
    <n v="171"/>
    <s v="melina vanesa soledad"/>
    <x v="3"/>
    <n v="7"/>
    <n v="500"/>
    <n v="3500"/>
    <n v="105"/>
    <n v="3605"/>
  </r>
  <r>
    <x v="110"/>
    <x v="2"/>
    <n v="95"/>
    <s v="Natalia"/>
    <x v="4"/>
    <n v="13"/>
    <n v="100"/>
    <n v="1300"/>
    <n v="0"/>
    <n v="1300"/>
  </r>
  <r>
    <x v="111"/>
    <x v="0"/>
    <n v="71"/>
    <s v="Ireneo Esteban"/>
    <x v="5"/>
    <n v="5"/>
    <n v="400"/>
    <n v="2000"/>
    <n v="0"/>
    <n v="2000"/>
  </r>
  <r>
    <x v="112"/>
    <x v="1"/>
    <n v="36"/>
    <s v="Brian Nicolás"/>
    <x v="0"/>
    <n v="49"/>
    <n v="100"/>
    <n v="4900"/>
    <n v="147"/>
    <n v="5047"/>
  </r>
  <r>
    <x v="113"/>
    <x v="1"/>
    <n v="121"/>
    <s v="Laura Antonella"/>
    <x v="2"/>
    <n v="34"/>
    <n v="100"/>
    <n v="3400"/>
    <n v="0"/>
    <n v="3400"/>
  </r>
  <r>
    <x v="114"/>
    <x v="2"/>
    <n v="16"/>
    <s v="Matias"/>
    <x v="0"/>
    <n v="27"/>
    <n v="100"/>
    <n v="2700"/>
    <n v="0"/>
    <n v="2700"/>
  </r>
  <r>
    <x v="115"/>
    <x v="0"/>
    <n v="128"/>
    <s v="Barbara"/>
    <x v="6"/>
    <n v="20"/>
    <n v="1000"/>
    <n v="20000"/>
    <n v="600"/>
    <n v="20600"/>
  </r>
  <r>
    <x v="116"/>
    <x v="1"/>
    <n v="76"/>
    <s v="Magali Alejandra"/>
    <x v="2"/>
    <n v="29"/>
    <n v="100"/>
    <n v="2900"/>
    <n v="87"/>
    <n v="2987"/>
  </r>
  <r>
    <x v="117"/>
    <x v="0"/>
    <n v="132"/>
    <s v="Erika Jeannette"/>
    <x v="7"/>
    <n v="8"/>
    <n v="200"/>
    <n v="1600"/>
    <n v="48"/>
    <n v="1648"/>
  </r>
  <r>
    <x v="118"/>
    <x v="0"/>
    <n v="41"/>
    <s v="Esteban David"/>
    <x v="1"/>
    <n v="11"/>
    <n v="1000"/>
    <n v="11000"/>
    <n v="0"/>
    <n v="11000"/>
  </r>
  <r>
    <x v="119"/>
    <x v="0"/>
    <n v="81"/>
    <s v="Gaston"/>
    <x v="2"/>
    <n v="47"/>
    <n v="100"/>
    <n v="4700"/>
    <n v="0"/>
    <n v="4700"/>
  </r>
  <r>
    <x v="120"/>
    <x v="1"/>
    <n v="22"/>
    <s v="Camila Gisele"/>
    <x v="8"/>
    <n v="15"/>
    <n v="50000"/>
    <n v="750000"/>
    <n v="22500"/>
    <n v="772500"/>
  </r>
  <r>
    <x v="121"/>
    <x v="0"/>
    <n v="16"/>
    <s v="Matias"/>
    <x v="9"/>
    <n v="34"/>
    <n v="2000"/>
    <n v="68000"/>
    <n v="0"/>
    <n v="68000"/>
  </r>
  <r>
    <x v="121"/>
    <x v="1"/>
    <n v="35"/>
    <s v="Ana"/>
    <x v="6"/>
    <n v="38"/>
    <n v="1000"/>
    <n v="38000"/>
    <n v="1140"/>
    <n v="39140"/>
  </r>
  <r>
    <x v="122"/>
    <x v="0"/>
    <n v="12"/>
    <s v="Ingrid"/>
    <x v="10"/>
    <n v="45"/>
    <n v="2000"/>
    <n v="90000"/>
    <n v="2700"/>
    <n v="92700"/>
  </r>
  <r>
    <x v="123"/>
    <x v="0"/>
    <n v="172"/>
    <s v="Maria de los Angeles"/>
    <x v="3"/>
    <n v="40"/>
    <n v="500"/>
    <n v="20000"/>
    <n v="0"/>
    <n v="20000"/>
  </r>
  <r>
    <x v="124"/>
    <x v="1"/>
    <n v="84"/>
    <s v="Diego"/>
    <x v="11"/>
    <n v="28"/>
    <n v="500"/>
    <n v="14000"/>
    <n v="0"/>
    <n v="14000"/>
  </r>
  <r>
    <x v="125"/>
    <x v="1"/>
    <n v="103"/>
    <s v="Mary"/>
    <x v="12"/>
    <n v="34"/>
    <n v="2000"/>
    <n v="68000"/>
    <n v="2040"/>
    <n v="70040"/>
  </r>
  <r>
    <x v="126"/>
    <x v="0"/>
    <n v="59"/>
    <s v="Rodrigo"/>
    <x v="9"/>
    <n v="17"/>
    <n v="2000"/>
    <n v="34000"/>
    <n v="0"/>
    <n v="34000"/>
  </r>
  <r>
    <x v="127"/>
    <x v="1"/>
    <n v="8"/>
    <s v="Julieta Magali"/>
    <x v="6"/>
    <n v="19"/>
    <n v="1000"/>
    <n v="19000"/>
    <n v="0"/>
    <n v="19000"/>
  </r>
  <r>
    <x v="128"/>
    <x v="1"/>
    <n v="95"/>
    <s v="Natalia"/>
    <x v="13"/>
    <n v="14"/>
    <n v="3000"/>
    <n v="42000"/>
    <n v="0"/>
    <n v="42000"/>
  </r>
  <r>
    <x v="121"/>
    <x v="0"/>
    <n v="7"/>
    <s v="Mauro Ariel"/>
    <x v="5"/>
    <n v="48"/>
    <n v="400"/>
    <n v="19200"/>
    <n v="0"/>
    <n v="19200"/>
  </r>
  <r>
    <x v="121"/>
    <x v="2"/>
    <n v="46"/>
    <s v="Carla"/>
    <x v="1"/>
    <n v="9"/>
    <n v="1000"/>
    <n v="9000"/>
    <n v="0"/>
    <n v="9000"/>
  </r>
  <r>
    <x v="121"/>
    <x v="1"/>
    <n v="66"/>
    <s v="María ivette"/>
    <x v="11"/>
    <n v="37"/>
    <n v="500"/>
    <n v="18500"/>
    <n v="555"/>
    <n v="19055"/>
  </r>
  <r>
    <x v="122"/>
    <x v="1"/>
    <n v="56"/>
    <s v="Martín Gabriel"/>
    <x v="0"/>
    <n v="43"/>
    <n v="100"/>
    <n v="4300"/>
    <n v="129"/>
    <n v="4429"/>
  </r>
  <r>
    <x v="123"/>
    <x v="0"/>
    <n v="110"/>
    <s v="Leulen"/>
    <x v="14"/>
    <n v="23"/>
    <n v="500"/>
    <n v="11500"/>
    <n v="0"/>
    <n v="11500"/>
  </r>
  <r>
    <x v="124"/>
    <x v="1"/>
    <n v="161"/>
    <s v="Lorena"/>
    <x v="12"/>
    <n v="9"/>
    <n v="2000"/>
    <n v="18000"/>
    <n v="0"/>
    <n v="18000"/>
  </r>
  <r>
    <x v="125"/>
    <x v="1"/>
    <n v="25"/>
    <s v="yamile ariadna"/>
    <x v="6"/>
    <n v="25"/>
    <n v="1000"/>
    <n v="25000"/>
    <n v="0"/>
    <n v="25000"/>
  </r>
  <r>
    <x v="126"/>
    <x v="1"/>
    <n v="161"/>
    <s v="Lorena"/>
    <x v="8"/>
    <n v="12"/>
    <n v="50000"/>
    <n v="600000"/>
    <n v="0"/>
    <n v="600000"/>
  </r>
  <r>
    <x v="127"/>
    <x v="0"/>
    <n v="81"/>
    <s v="Gaston"/>
    <x v="11"/>
    <n v="50"/>
    <n v="500"/>
    <n v="25000"/>
    <n v="0"/>
    <n v="25000"/>
  </r>
  <r>
    <x v="128"/>
    <x v="1"/>
    <n v="55"/>
    <s v="Carolina"/>
    <x v="15"/>
    <n v="37"/>
    <n v="2000"/>
    <n v="74000"/>
    <n v="0"/>
    <n v="74000"/>
  </r>
  <r>
    <x v="129"/>
    <x v="1"/>
    <n v="116"/>
    <s v="Yexenia"/>
    <x v="16"/>
    <n v="19"/>
    <n v="3000"/>
    <n v="57000"/>
    <n v="1710"/>
    <n v="58710"/>
  </r>
  <r>
    <x v="130"/>
    <x v="2"/>
    <n v="153"/>
    <s v="Pablo Alejandro"/>
    <x v="8"/>
    <n v="4"/>
    <n v="50000"/>
    <n v="200000"/>
    <n v="0"/>
    <n v="200000"/>
  </r>
  <r>
    <x v="131"/>
    <x v="1"/>
    <n v="103"/>
    <s v="Mary"/>
    <x v="12"/>
    <n v="5"/>
    <n v="2000"/>
    <n v="10000"/>
    <n v="300"/>
    <n v="10300"/>
  </r>
  <r>
    <x v="132"/>
    <x v="2"/>
    <n v="11"/>
    <s v="Solange Magali"/>
    <x v="4"/>
    <n v="38"/>
    <n v="100"/>
    <n v="3800"/>
    <n v="0"/>
    <n v="3800"/>
  </r>
  <r>
    <x v="133"/>
    <x v="2"/>
    <n v="119"/>
    <s v="Patricia"/>
    <x v="1"/>
    <n v="12"/>
    <n v="1000"/>
    <n v="12000"/>
    <n v="360"/>
    <n v="12360"/>
  </r>
  <r>
    <x v="134"/>
    <x v="1"/>
    <n v="44"/>
    <s v="David"/>
    <x v="12"/>
    <n v="24"/>
    <n v="2000"/>
    <n v="48000"/>
    <n v="0"/>
    <n v="48000"/>
  </r>
  <r>
    <x v="135"/>
    <x v="1"/>
    <n v="31"/>
    <s v="Claudia"/>
    <x v="5"/>
    <n v="23"/>
    <n v="400"/>
    <n v="9200"/>
    <n v="0"/>
    <n v="9200"/>
  </r>
  <r>
    <x v="136"/>
    <x v="1"/>
    <n v="159"/>
    <s v="María de los Angeles"/>
    <x v="1"/>
    <n v="30"/>
    <n v="1000"/>
    <n v="30000"/>
    <n v="900"/>
    <n v="30900"/>
  </r>
  <r>
    <x v="137"/>
    <x v="1"/>
    <n v="4"/>
    <s v="Omar Daniel"/>
    <x v="5"/>
    <n v="24"/>
    <n v="400"/>
    <n v="9600"/>
    <n v="0"/>
    <n v="9600"/>
  </r>
  <r>
    <x v="138"/>
    <x v="0"/>
    <n v="53"/>
    <s v="María Luján"/>
    <x v="0"/>
    <n v="18"/>
    <n v="100"/>
    <n v="1800"/>
    <n v="0"/>
    <n v="1800"/>
  </r>
  <r>
    <x v="138"/>
    <x v="1"/>
    <n v="91"/>
    <s v="Yanina Fernanda"/>
    <x v="1"/>
    <n v="30"/>
    <n v="1000"/>
    <n v="30000"/>
    <n v="0"/>
    <n v="30000"/>
  </r>
  <r>
    <x v="139"/>
    <x v="1"/>
    <n v="24"/>
    <s v="Rocío"/>
    <x v="2"/>
    <n v="14"/>
    <n v="100"/>
    <n v="1400"/>
    <n v="42"/>
    <n v="1442"/>
  </r>
  <r>
    <x v="140"/>
    <x v="1"/>
    <n v="18"/>
    <s v="Cecilia"/>
    <x v="3"/>
    <n v="4"/>
    <n v="500"/>
    <n v="2000"/>
    <n v="0"/>
    <n v="2000"/>
  </r>
  <r>
    <x v="141"/>
    <x v="2"/>
    <n v="38"/>
    <s v="Leonardo"/>
    <x v="4"/>
    <n v="38"/>
    <n v="100"/>
    <n v="3800"/>
    <n v="114"/>
    <n v="3914"/>
  </r>
  <r>
    <x v="142"/>
    <x v="0"/>
    <n v="130"/>
    <s v="Emanuel"/>
    <x v="5"/>
    <n v="3"/>
    <n v="400"/>
    <n v="1200"/>
    <n v="0"/>
    <n v="1200"/>
  </r>
  <r>
    <x v="138"/>
    <x v="1"/>
    <n v="129"/>
    <s v="Lucirley"/>
    <x v="0"/>
    <n v="37"/>
    <n v="100"/>
    <n v="3700"/>
    <n v="111"/>
    <n v="3811"/>
  </r>
  <r>
    <x v="143"/>
    <x v="1"/>
    <n v="56"/>
    <s v="Martín Gabriel"/>
    <x v="2"/>
    <n v="4"/>
    <n v="100"/>
    <n v="400"/>
    <n v="12"/>
    <n v="412"/>
  </r>
  <r>
    <x v="144"/>
    <x v="2"/>
    <n v="68"/>
    <s v="Lia"/>
    <x v="0"/>
    <n v="14"/>
    <n v="100"/>
    <n v="1400"/>
    <n v="42"/>
    <n v="1442"/>
  </r>
  <r>
    <x v="145"/>
    <x v="0"/>
    <n v="45"/>
    <s v="Emanuel Hernan"/>
    <x v="6"/>
    <n v="3"/>
    <n v="1000"/>
    <n v="3000"/>
    <n v="90"/>
    <n v="3090"/>
  </r>
  <r>
    <x v="146"/>
    <x v="1"/>
    <n v="93"/>
    <s v="Victor"/>
    <x v="2"/>
    <n v="41"/>
    <n v="100"/>
    <n v="4100"/>
    <n v="123"/>
    <n v="4223"/>
  </r>
  <r>
    <x v="147"/>
    <x v="0"/>
    <n v="100"/>
    <s v="Lorena Giselle"/>
    <x v="7"/>
    <n v="49"/>
    <n v="200"/>
    <n v="9800"/>
    <n v="0"/>
    <n v="9800"/>
  </r>
  <r>
    <x v="148"/>
    <x v="0"/>
    <n v="99"/>
    <s v="Yesica"/>
    <x v="1"/>
    <n v="10"/>
    <n v="1000"/>
    <n v="10000"/>
    <n v="300"/>
    <n v="10300"/>
  </r>
  <r>
    <x v="149"/>
    <x v="0"/>
    <n v="122"/>
    <s v="Victoria"/>
    <x v="2"/>
    <n v="45"/>
    <n v="100"/>
    <n v="4500"/>
    <n v="0"/>
    <n v="4500"/>
  </r>
  <r>
    <x v="150"/>
    <x v="1"/>
    <n v="24"/>
    <s v="Rocío"/>
    <x v="8"/>
    <n v="18"/>
    <n v="50000"/>
    <n v="900000"/>
    <n v="27000"/>
    <n v="927000"/>
  </r>
  <r>
    <x v="151"/>
    <x v="0"/>
    <n v="5"/>
    <s v="Sofía Belén"/>
    <x v="9"/>
    <n v="42"/>
    <n v="2000"/>
    <n v="84000"/>
    <n v="0"/>
    <n v="84000"/>
  </r>
  <r>
    <x v="152"/>
    <x v="1"/>
    <n v="21"/>
    <s v="María Eva"/>
    <x v="6"/>
    <n v="47"/>
    <n v="1000"/>
    <n v="47000"/>
    <n v="0"/>
    <n v="47000"/>
  </r>
  <r>
    <x v="153"/>
    <x v="0"/>
    <n v="65"/>
    <s v="Emilce Arasely"/>
    <x v="10"/>
    <n v="6"/>
    <n v="2000"/>
    <n v="12000"/>
    <n v="360"/>
    <n v="12360"/>
  </r>
  <r>
    <x v="154"/>
    <x v="0"/>
    <n v="173"/>
    <s v="Yamila Paola"/>
    <x v="3"/>
    <n v="14"/>
    <n v="500"/>
    <n v="7000"/>
    <n v="0"/>
    <n v="7000"/>
  </r>
  <r>
    <x v="144"/>
    <x v="1"/>
    <n v="63"/>
    <s v="Flavia Giselle"/>
    <x v="11"/>
    <n v="40"/>
    <n v="500"/>
    <n v="20000"/>
    <n v="0"/>
    <n v="20000"/>
  </r>
  <r>
    <x v="145"/>
    <x v="1"/>
    <n v="153"/>
    <s v="Pablo Alejandro"/>
    <x v="12"/>
    <n v="1"/>
    <n v="2000"/>
    <n v="2000"/>
    <n v="0"/>
    <n v="2000"/>
  </r>
  <r>
    <x v="146"/>
    <x v="0"/>
    <n v="165"/>
    <s v="Maria Elena del Carmen"/>
    <x v="9"/>
    <n v="9"/>
    <n v="2000"/>
    <n v="18000"/>
    <n v="540"/>
    <n v="18540"/>
  </r>
  <r>
    <x v="147"/>
    <x v="1"/>
    <n v="10"/>
    <s v="Jésica Mariné"/>
    <x v="6"/>
    <n v="29"/>
    <n v="1000"/>
    <n v="29000"/>
    <n v="0"/>
    <n v="29000"/>
  </r>
  <r>
    <x v="148"/>
    <x v="1"/>
    <n v="161"/>
    <s v="Lorena"/>
    <x v="13"/>
    <n v="6"/>
    <n v="3000"/>
    <n v="18000"/>
    <n v="0"/>
    <n v="18000"/>
  </r>
  <r>
    <x v="149"/>
    <x v="0"/>
    <n v="135"/>
    <s v="Paola Fernanda"/>
    <x v="5"/>
    <n v="38"/>
    <n v="400"/>
    <n v="15200"/>
    <n v="0"/>
    <n v="15200"/>
  </r>
  <r>
    <x v="150"/>
    <x v="2"/>
    <n v="84"/>
    <s v="Diego"/>
    <x v="1"/>
    <n v="21"/>
    <n v="1000"/>
    <n v="21000"/>
    <n v="0"/>
    <n v="21000"/>
  </r>
  <r>
    <x v="151"/>
    <x v="1"/>
    <n v="146"/>
    <s v="Aiman"/>
    <x v="11"/>
    <n v="22"/>
    <n v="500"/>
    <n v="11000"/>
    <n v="0"/>
    <n v="11000"/>
  </r>
  <r>
    <x v="152"/>
    <x v="1"/>
    <n v="137"/>
    <s v="Maria Jose"/>
    <x v="0"/>
    <n v="40"/>
    <n v="100"/>
    <n v="4000"/>
    <n v="0"/>
    <n v="4000"/>
  </r>
  <r>
    <x v="153"/>
    <x v="0"/>
    <n v="72"/>
    <s v="Lara"/>
    <x v="14"/>
    <n v="33"/>
    <n v="500"/>
    <n v="16500"/>
    <n v="495"/>
    <n v="16995"/>
  </r>
  <r>
    <x v="154"/>
    <x v="1"/>
    <n v="3"/>
    <s v="Lucía Nayla Paola"/>
    <x v="12"/>
    <n v="20"/>
    <n v="2000"/>
    <n v="40000"/>
    <n v="0"/>
    <n v="40000"/>
  </r>
  <r>
    <x v="155"/>
    <x v="1"/>
    <n v="100"/>
    <s v="Lorena Giselle"/>
    <x v="6"/>
    <n v="50"/>
    <n v="1000"/>
    <n v="50000"/>
    <n v="0"/>
    <n v="50000"/>
  </r>
  <r>
    <x v="156"/>
    <x v="1"/>
    <n v="39"/>
    <s v="Noemí"/>
    <x v="8"/>
    <n v="31"/>
    <n v="50000"/>
    <n v="1550000"/>
    <n v="0"/>
    <n v="1550000"/>
  </r>
  <r>
    <x v="157"/>
    <x v="0"/>
    <n v="90"/>
    <s v="Daiana Vanesa"/>
    <x v="11"/>
    <n v="5"/>
    <n v="500"/>
    <n v="2500"/>
    <n v="75"/>
    <n v="2575"/>
  </r>
  <r>
    <x v="158"/>
    <x v="1"/>
    <n v="137"/>
    <s v="Maria Jose"/>
    <x v="15"/>
    <n v="9"/>
    <n v="2000"/>
    <n v="18000"/>
    <n v="0"/>
    <n v="18000"/>
  </r>
  <r>
    <x v="159"/>
    <x v="1"/>
    <n v="45"/>
    <s v="Emanuel Hernan"/>
    <x v="16"/>
    <n v="20"/>
    <n v="3000"/>
    <n v="60000"/>
    <n v="1800"/>
    <n v="61800"/>
  </r>
  <r>
    <x v="160"/>
    <x v="2"/>
    <n v="170"/>
    <s v="José"/>
    <x v="8"/>
    <n v="6"/>
    <n v="50000"/>
    <n v="300000"/>
    <n v="0"/>
    <n v="300000"/>
  </r>
  <r>
    <x v="161"/>
    <x v="1"/>
    <n v="165"/>
    <s v="Maria Elena del Carmen"/>
    <x v="12"/>
    <n v="42"/>
    <n v="2000"/>
    <n v="84000"/>
    <n v="2520"/>
    <n v="86520"/>
  </r>
  <r>
    <x v="162"/>
    <x v="2"/>
    <n v="153"/>
    <s v="Pablo Alejandro"/>
    <x v="4"/>
    <n v="18"/>
    <n v="100"/>
    <n v="1800"/>
    <n v="0"/>
    <n v="1800"/>
  </r>
  <r>
    <x v="163"/>
    <x v="2"/>
    <n v="61"/>
    <s v="Miguel Antonio"/>
    <x v="1"/>
    <n v="46"/>
    <n v="1000"/>
    <n v="46000"/>
    <n v="1380"/>
    <n v="47380"/>
  </r>
  <r>
    <x v="164"/>
    <x v="1"/>
    <n v="64"/>
    <s v="María Florencia"/>
    <x v="12"/>
    <n v="2"/>
    <n v="2000"/>
    <n v="4000"/>
    <n v="0"/>
    <n v="4000"/>
  </r>
  <r>
    <x v="165"/>
    <x v="1"/>
    <n v="63"/>
    <s v="Flavia Giselle"/>
    <x v="5"/>
    <n v="20"/>
    <n v="400"/>
    <n v="8000"/>
    <n v="0"/>
    <n v="8000"/>
  </r>
  <r>
    <x v="166"/>
    <x v="1"/>
    <n v="83"/>
    <s v="Yazhira Yamileth"/>
    <x v="1"/>
    <n v="38"/>
    <n v="1000"/>
    <n v="38000"/>
    <n v="0"/>
    <n v="38000"/>
  </r>
  <r>
    <x v="167"/>
    <x v="1"/>
    <n v="90"/>
    <s v="Daiana Vanesa"/>
    <x v="5"/>
    <n v="12"/>
    <n v="400"/>
    <n v="4800"/>
    <n v="144"/>
    <n v="4944"/>
  </r>
  <r>
    <x v="168"/>
    <x v="0"/>
    <n v="86"/>
    <s v="Evelina"/>
    <x v="0"/>
    <n v="41"/>
    <n v="100"/>
    <n v="4100"/>
    <n v="123"/>
    <n v="4223"/>
  </r>
  <r>
    <x v="168"/>
    <x v="1"/>
    <n v="124"/>
    <s v="Nailea"/>
    <x v="1"/>
    <n v="13"/>
    <n v="1000"/>
    <n v="13000"/>
    <n v="390"/>
    <n v="13390"/>
  </r>
  <r>
    <x v="168"/>
    <x v="1"/>
    <n v="25"/>
    <s v="yamile ariadna"/>
    <x v="2"/>
    <n v="28"/>
    <n v="100"/>
    <n v="2800"/>
    <n v="0"/>
    <n v="2800"/>
  </r>
  <r>
    <x v="168"/>
    <x v="1"/>
    <n v="19"/>
    <s v="Diana"/>
    <x v="3"/>
    <n v="15"/>
    <n v="500"/>
    <n v="7500"/>
    <n v="0"/>
    <n v="7500"/>
  </r>
  <r>
    <x v="168"/>
    <x v="2"/>
    <n v="69"/>
    <s v="Ana Belen"/>
    <x v="4"/>
    <n v="32"/>
    <n v="100"/>
    <n v="3200"/>
    <n v="96"/>
    <n v="3296"/>
  </r>
  <r>
    <x v="168"/>
    <x v="0"/>
    <n v="138"/>
    <s v="María Itati"/>
    <x v="5"/>
    <n v="8"/>
    <n v="400"/>
    <n v="3200"/>
    <n v="96"/>
    <n v="3296"/>
  </r>
  <r>
    <x v="168"/>
    <x v="1"/>
    <n v="136"/>
    <s v="Sofia"/>
    <x v="0"/>
    <n v="47"/>
    <n v="100"/>
    <n v="4700"/>
    <n v="141"/>
    <n v="4841"/>
  </r>
  <r>
    <x v="168"/>
    <x v="1"/>
    <n v="85"/>
    <s v="Clara"/>
    <x v="2"/>
    <n v="19"/>
    <n v="100"/>
    <n v="1900"/>
    <n v="0"/>
    <n v="1900"/>
  </r>
  <r>
    <x v="169"/>
    <x v="2"/>
    <n v="87"/>
    <s v="Andrea"/>
    <x v="0"/>
    <n v="49"/>
    <n v="100"/>
    <n v="4900"/>
    <n v="0"/>
    <n v="4900"/>
  </r>
  <r>
    <x v="170"/>
    <x v="0"/>
    <n v="21"/>
    <s v="María Eva"/>
    <x v="6"/>
    <n v="35"/>
    <n v="1000"/>
    <n v="35000"/>
    <n v="0"/>
    <n v="35000"/>
  </r>
  <r>
    <x v="171"/>
    <x v="1"/>
    <n v="90"/>
    <s v="Daiana Vanesa"/>
    <x v="2"/>
    <n v="5"/>
    <n v="100"/>
    <n v="500"/>
    <n v="15"/>
    <n v="515"/>
  </r>
  <r>
    <x v="172"/>
    <x v="0"/>
    <n v="13"/>
    <s v="Maria Alejandra"/>
    <x v="7"/>
    <n v="3"/>
    <n v="200"/>
    <n v="600"/>
    <n v="0"/>
    <n v="600"/>
  </r>
  <r>
    <x v="173"/>
    <x v="0"/>
    <n v="30"/>
    <s v="Celeste"/>
    <x v="1"/>
    <n v="15"/>
    <n v="1000"/>
    <n v="15000"/>
    <n v="0"/>
    <n v="15000"/>
  </r>
  <r>
    <x v="174"/>
    <x v="0"/>
    <n v="86"/>
    <s v="Evelina"/>
    <x v="2"/>
    <n v="34"/>
    <n v="100"/>
    <n v="3400"/>
    <n v="102"/>
    <n v="3502"/>
  </r>
  <r>
    <x v="175"/>
    <x v="1"/>
    <n v="76"/>
    <s v="Magali Alejandra"/>
    <x v="8"/>
    <n v="39"/>
    <n v="50000"/>
    <n v="1950000"/>
    <n v="58500"/>
    <n v="2008500"/>
  </r>
  <r>
    <x v="176"/>
    <x v="0"/>
    <n v="131"/>
    <s v="Erix"/>
    <x v="9"/>
    <n v="28"/>
    <n v="2000"/>
    <n v="56000"/>
    <n v="1680"/>
    <n v="57680"/>
  </r>
  <r>
    <x v="176"/>
    <x v="1"/>
    <n v="7"/>
    <s v="Mauro Ariel"/>
    <x v="6"/>
    <n v="37"/>
    <n v="1000"/>
    <n v="37000"/>
    <n v="0"/>
    <n v="37000"/>
  </r>
  <r>
    <x v="176"/>
    <x v="0"/>
    <n v="95"/>
    <s v="Natalia"/>
    <x v="10"/>
    <n v="40"/>
    <n v="2000"/>
    <n v="80000"/>
    <n v="0"/>
    <n v="80000"/>
  </r>
  <r>
    <x v="176"/>
    <x v="0"/>
    <n v="20"/>
    <s v="Daiana Anahí"/>
    <x v="3"/>
    <n v="36"/>
    <n v="500"/>
    <n v="18000"/>
    <n v="540"/>
    <n v="18540"/>
  </r>
  <r>
    <x v="176"/>
    <x v="1"/>
    <n v="120"/>
    <s v="Denniree"/>
    <x v="11"/>
    <n v="21"/>
    <n v="500"/>
    <n v="10500"/>
    <n v="0"/>
    <n v="10500"/>
  </r>
  <r>
    <x v="176"/>
    <x v="1"/>
    <n v="41"/>
    <s v="Esteban David"/>
    <x v="12"/>
    <n v="43"/>
    <n v="2000"/>
    <n v="86000"/>
    <n v="0"/>
    <n v="86000"/>
  </r>
  <r>
    <x v="176"/>
    <x v="0"/>
    <n v="141"/>
    <s v="Mauro"/>
    <x v="9"/>
    <n v="11"/>
    <n v="2000"/>
    <n v="22000"/>
    <n v="0"/>
    <n v="22000"/>
  </r>
  <r>
    <x v="176"/>
    <x v="1"/>
    <n v="140"/>
    <s v="Gonzalo"/>
    <x v="6"/>
    <n v="6"/>
    <n v="1000"/>
    <n v="6000"/>
    <n v="0"/>
    <n v="6000"/>
  </r>
  <r>
    <x v="176"/>
    <x v="1"/>
    <n v="53"/>
    <s v="María Luján"/>
    <x v="13"/>
    <n v="31"/>
    <n v="3000"/>
    <n v="93000"/>
    <n v="0"/>
    <n v="93000"/>
  </r>
  <r>
    <x v="176"/>
    <x v="0"/>
    <n v="141"/>
    <s v="Mauro"/>
    <x v="5"/>
    <n v="13"/>
    <n v="400"/>
    <n v="5200"/>
    <n v="0"/>
    <n v="5200"/>
  </r>
  <r>
    <x v="176"/>
    <x v="2"/>
    <n v="170"/>
    <s v="José"/>
    <x v="1"/>
    <n v="18"/>
    <n v="1000"/>
    <n v="18000"/>
    <n v="0"/>
    <n v="18000"/>
  </r>
  <r>
    <x v="176"/>
    <x v="1"/>
    <n v="74"/>
    <s v="Katherine Diana"/>
    <x v="11"/>
    <n v="10"/>
    <n v="500"/>
    <n v="5000"/>
    <n v="150"/>
    <n v="5150"/>
  </r>
  <r>
    <x v="177"/>
    <x v="1"/>
    <n v="20"/>
    <s v="Daiana Anahí"/>
    <x v="0"/>
    <n v="37"/>
    <n v="100"/>
    <n v="3700"/>
    <n v="111"/>
    <n v="3811"/>
  </r>
  <r>
    <x v="178"/>
    <x v="0"/>
    <n v="118"/>
    <s v="Cynthia"/>
    <x v="14"/>
    <n v="4"/>
    <n v="500"/>
    <n v="2000"/>
    <n v="0"/>
    <n v="2000"/>
  </r>
  <r>
    <x v="179"/>
    <x v="1"/>
    <n v="101"/>
    <s v="Luciana"/>
    <x v="12"/>
    <n v="33"/>
    <n v="2000"/>
    <n v="66000"/>
    <n v="0"/>
    <n v="66000"/>
  </r>
  <r>
    <x v="180"/>
    <x v="1"/>
    <n v="139"/>
    <s v="eduardo felix"/>
    <x v="6"/>
    <n v="42"/>
    <n v="1000"/>
    <n v="42000"/>
    <n v="0"/>
    <n v="42000"/>
  </r>
  <r>
    <x v="181"/>
    <x v="1"/>
    <n v="170"/>
    <s v="José"/>
    <x v="8"/>
    <n v="36"/>
    <n v="50000"/>
    <n v="1800000"/>
    <n v="0"/>
    <n v="1800000"/>
  </r>
  <r>
    <x v="182"/>
    <x v="0"/>
    <n v="30"/>
    <s v="Celeste"/>
    <x v="11"/>
    <n v="47"/>
    <n v="500"/>
    <n v="23500"/>
    <n v="0"/>
    <n v="23500"/>
  </r>
  <r>
    <x v="183"/>
    <x v="1"/>
    <n v="85"/>
    <s v="Clara"/>
    <x v="15"/>
    <n v="31"/>
    <n v="2000"/>
    <n v="62000"/>
    <n v="0"/>
    <n v="62000"/>
  </r>
  <r>
    <x v="184"/>
    <x v="1"/>
    <n v="99"/>
    <s v="Yesica"/>
    <x v="16"/>
    <n v="32"/>
    <n v="3000"/>
    <n v="96000"/>
    <n v="2880"/>
    <n v="98880"/>
  </r>
  <r>
    <x v="185"/>
    <x v="2"/>
    <n v="76"/>
    <s v="Magali Alejandra"/>
    <x v="8"/>
    <n v="31"/>
    <n v="50000"/>
    <n v="1550000"/>
    <n v="46500"/>
    <n v="1596500"/>
  </r>
  <r>
    <x v="186"/>
    <x v="1"/>
    <n v="78"/>
    <s v="Monica"/>
    <x v="12"/>
    <n v="2"/>
    <n v="2000"/>
    <n v="4000"/>
    <n v="120"/>
    <n v="4120"/>
  </r>
  <r>
    <x v="187"/>
    <x v="2"/>
    <n v="25"/>
    <s v="yamile ariadna"/>
    <x v="4"/>
    <n v="38"/>
    <n v="100"/>
    <n v="3800"/>
    <n v="0"/>
    <n v="3800"/>
  </r>
  <r>
    <x v="188"/>
    <x v="2"/>
    <n v="69"/>
    <s v="Ana Belen"/>
    <x v="1"/>
    <n v="28"/>
    <n v="1000"/>
    <n v="28000"/>
    <n v="840"/>
    <n v="28840"/>
  </r>
  <r>
    <x v="189"/>
    <x v="1"/>
    <n v="56"/>
    <s v="Martín Gabriel"/>
    <x v="12"/>
    <n v="49"/>
    <n v="2000"/>
    <n v="98000"/>
    <n v="2940"/>
    <n v="100940"/>
  </r>
  <r>
    <x v="190"/>
    <x v="1"/>
    <n v="104"/>
    <s v="Alejandra Elizabeth"/>
    <x v="5"/>
    <n v="11"/>
    <n v="400"/>
    <n v="4400"/>
    <n v="0"/>
    <n v="4400"/>
  </r>
  <r>
    <x v="191"/>
    <x v="1"/>
    <n v="38"/>
    <s v="Leonardo"/>
    <x v="1"/>
    <n v="50"/>
    <n v="1000"/>
    <n v="50000"/>
    <n v="1500"/>
    <n v="51500"/>
  </r>
  <r>
    <x v="192"/>
    <x v="1"/>
    <n v="142"/>
    <s v="Wermeson Wellington"/>
    <x v="5"/>
    <n v="2"/>
    <n v="400"/>
    <n v="800"/>
    <n v="0"/>
    <n v="800"/>
  </r>
  <r>
    <x v="193"/>
    <x v="0"/>
    <n v="94"/>
    <s v="Gabriela"/>
    <x v="0"/>
    <n v="23"/>
    <n v="100"/>
    <n v="2300"/>
    <n v="0"/>
    <n v="2300"/>
  </r>
  <r>
    <x v="193"/>
    <x v="1"/>
    <n v="150"/>
    <s v="Cristian"/>
    <x v="1"/>
    <n v="12"/>
    <n v="1000"/>
    <n v="12000"/>
    <n v="360"/>
    <n v="12360"/>
  </r>
  <r>
    <x v="193"/>
    <x v="1"/>
    <n v="73"/>
    <s v="Mariana"/>
    <x v="2"/>
    <n v="45"/>
    <n v="100"/>
    <n v="4500"/>
    <n v="135"/>
    <n v="4635"/>
  </r>
  <r>
    <x v="193"/>
    <x v="1"/>
    <n v="167"/>
    <s v="Fernanda Gabriela"/>
    <x v="3"/>
    <n v="38"/>
    <n v="500"/>
    <n v="19000"/>
    <n v="0"/>
    <n v="19000"/>
  </r>
  <r>
    <x v="193"/>
    <x v="2"/>
    <n v="130"/>
    <s v="Emanuel"/>
    <x v="4"/>
    <n v="11"/>
    <n v="100"/>
    <n v="1100"/>
    <n v="0"/>
    <n v="1100"/>
  </r>
  <r>
    <x v="193"/>
    <x v="0"/>
    <n v="144"/>
    <s v="Omar"/>
    <x v="5"/>
    <n v="34"/>
    <n v="400"/>
    <n v="13600"/>
    <n v="408"/>
    <n v="14008"/>
  </r>
  <r>
    <x v="193"/>
    <x v="1"/>
    <n v="13"/>
    <s v="Maria Alejandra"/>
    <x v="0"/>
    <n v="30"/>
    <n v="100"/>
    <n v="3000"/>
    <n v="0"/>
    <n v="3000"/>
  </r>
  <r>
    <x v="193"/>
    <x v="1"/>
    <n v="114"/>
    <s v="Cristian"/>
    <x v="2"/>
    <n v="20"/>
    <n v="100"/>
    <n v="2000"/>
    <n v="60"/>
    <n v="2060"/>
  </r>
  <r>
    <x v="194"/>
    <x v="2"/>
    <n v="18"/>
    <s v="Cecilia"/>
    <x v="0"/>
    <n v="46"/>
    <n v="100"/>
    <n v="4600"/>
    <n v="0"/>
    <n v="4600"/>
  </r>
  <r>
    <x v="195"/>
    <x v="0"/>
    <n v="88"/>
    <s v="Emilia Gabriela"/>
    <x v="6"/>
    <n v="31"/>
    <n v="1000"/>
    <n v="31000"/>
    <n v="930"/>
    <n v="31930"/>
  </r>
  <r>
    <x v="196"/>
    <x v="1"/>
    <n v="56"/>
    <s v="Martín Gabriel"/>
    <x v="2"/>
    <n v="22"/>
    <n v="100"/>
    <n v="2200"/>
    <n v="66"/>
    <n v="2266"/>
  </r>
  <r>
    <x v="197"/>
    <x v="0"/>
    <n v="112"/>
    <s v="Francys Paola"/>
    <x v="7"/>
    <n v="6"/>
    <n v="200"/>
    <n v="1200"/>
    <n v="36"/>
    <n v="1236"/>
  </r>
  <r>
    <x v="198"/>
    <x v="0"/>
    <n v="16"/>
    <s v="Matias"/>
    <x v="1"/>
    <n v="5"/>
    <n v="1000"/>
    <n v="5000"/>
    <n v="0"/>
    <n v="5000"/>
  </r>
  <r>
    <x v="199"/>
    <x v="0"/>
    <n v="155"/>
    <s v="Maximiliano Hernan"/>
    <x v="2"/>
    <n v="38"/>
    <n v="100"/>
    <n v="3800"/>
    <n v="114"/>
    <n v="3914"/>
  </r>
  <r>
    <x v="200"/>
    <x v="1"/>
    <n v="143"/>
    <s v="Roigar"/>
    <x v="8"/>
    <n v="1"/>
    <n v="50000"/>
    <n v="50000"/>
    <n v="0"/>
    <n v="50000"/>
  </r>
  <r>
    <x v="201"/>
    <x v="0"/>
    <n v="11"/>
    <s v="Solange Magali"/>
    <x v="9"/>
    <n v="48"/>
    <n v="2000"/>
    <n v="96000"/>
    <n v="0"/>
    <n v="96000"/>
  </r>
  <r>
    <x v="201"/>
    <x v="1"/>
    <n v="35"/>
    <s v="Ana"/>
    <x v="6"/>
    <n v="49"/>
    <n v="1000"/>
    <n v="49000"/>
    <n v="1470"/>
    <n v="50470"/>
  </r>
  <r>
    <x v="201"/>
    <x v="0"/>
    <n v="115"/>
    <s v="Jesica"/>
    <x v="10"/>
    <n v="42"/>
    <n v="2000"/>
    <n v="84000"/>
    <n v="2520"/>
    <n v="86520"/>
  </r>
  <r>
    <x v="201"/>
    <x v="0"/>
    <n v="30"/>
    <s v="Celeste"/>
    <x v="3"/>
    <n v="49"/>
    <n v="500"/>
    <n v="24500"/>
    <n v="0"/>
    <n v="24500"/>
  </r>
  <r>
    <x v="201"/>
    <x v="1"/>
    <n v="160"/>
    <s v="Antoliana"/>
    <x v="11"/>
    <n v="8"/>
    <n v="500"/>
    <n v="4000"/>
    <n v="0"/>
    <n v="4000"/>
  </r>
  <r>
    <x v="201"/>
    <x v="1"/>
    <n v="107"/>
    <s v="Javier"/>
    <x v="12"/>
    <n v="12"/>
    <n v="2000"/>
    <n v="24000"/>
    <n v="0"/>
    <n v="24000"/>
  </r>
  <r>
    <x v="201"/>
    <x v="0"/>
    <n v="129"/>
    <s v="Lucirley"/>
    <x v="9"/>
    <n v="44"/>
    <n v="2000"/>
    <n v="88000"/>
    <n v="2640"/>
    <n v="90640"/>
  </r>
  <r>
    <x v="201"/>
    <x v="1"/>
    <n v="37"/>
    <s v="jorgelina elizabeth"/>
    <x v="6"/>
    <n v="26"/>
    <n v="1000"/>
    <n v="26000"/>
    <n v="780"/>
    <n v="26780"/>
  </r>
  <r>
    <x v="201"/>
    <x v="1"/>
    <n v="85"/>
    <s v="Clara"/>
    <x v="13"/>
    <n v="13"/>
    <n v="3000"/>
    <n v="39000"/>
    <n v="0"/>
    <n v="39000"/>
  </r>
  <r>
    <x v="201"/>
    <x v="0"/>
    <n v="95"/>
    <s v="Natalia"/>
    <x v="5"/>
    <n v="1"/>
    <n v="400"/>
    <n v="400"/>
    <n v="0"/>
    <n v="400"/>
  </r>
  <r>
    <x v="201"/>
    <x v="2"/>
    <n v="38"/>
    <s v="Leonardo"/>
    <x v="1"/>
    <n v="29"/>
    <n v="1000"/>
    <n v="29000"/>
    <n v="870"/>
    <n v="29870"/>
  </r>
  <r>
    <x v="201"/>
    <x v="1"/>
    <n v="114"/>
    <s v="Cristian"/>
    <x v="11"/>
    <n v="35"/>
    <n v="500"/>
    <n v="17500"/>
    <n v="525"/>
    <n v="18025"/>
  </r>
  <r>
    <x v="202"/>
    <x v="1"/>
    <n v="146"/>
    <s v="Aiman"/>
    <x v="0"/>
    <n v="3"/>
    <n v="100"/>
    <n v="300"/>
    <n v="0"/>
    <n v="300"/>
  </r>
  <r>
    <x v="203"/>
    <x v="0"/>
    <n v="167"/>
    <s v="Fernanda Gabriela"/>
    <x v="14"/>
    <n v="50"/>
    <n v="500"/>
    <n v="25000"/>
    <n v="0"/>
    <n v="25000"/>
  </r>
  <r>
    <x v="204"/>
    <x v="1"/>
    <n v="64"/>
    <s v="María Florencia"/>
    <x v="12"/>
    <n v="46"/>
    <n v="2000"/>
    <n v="92000"/>
    <n v="0"/>
    <n v="92000"/>
  </r>
  <r>
    <x v="205"/>
    <x v="1"/>
    <n v="60"/>
    <s v="Gabriela"/>
    <x v="6"/>
    <n v="17"/>
    <n v="1000"/>
    <n v="17000"/>
    <n v="0"/>
    <n v="17000"/>
  </r>
  <r>
    <x v="206"/>
    <x v="1"/>
    <n v="21"/>
    <s v="María Eva"/>
    <x v="8"/>
    <n v="44"/>
    <n v="50000"/>
    <n v="2200000"/>
    <n v="0"/>
    <n v="2200000"/>
  </r>
  <r>
    <x v="207"/>
    <x v="0"/>
    <n v="162"/>
    <s v="Daiana Nahir"/>
    <x v="11"/>
    <n v="12"/>
    <n v="500"/>
    <n v="6000"/>
    <n v="180"/>
    <n v="6180"/>
  </r>
  <r>
    <x v="208"/>
    <x v="1"/>
    <n v="99"/>
    <s v="Yesica"/>
    <x v="15"/>
    <n v="15"/>
    <n v="2000"/>
    <n v="30000"/>
    <n v="900"/>
    <n v="30900"/>
  </r>
  <r>
    <x v="209"/>
    <x v="1"/>
    <n v="84"/>
    <s v="Diego"/>
    <x v="16"/>
    <n v="46"/>
    <n v="3000"/>
    <n v="138000"/>
    <n v="0"/>
    <n v="138000"/>
  </r>
  <r>
    <x v="210"/>
    <x v="2"/>
    <n v="121"/>
    <s v="Laura Antonella"/>
    <x v="8"/>
    <n v="48"/>
    <n v="50000"/>
    <n v="2400000"/>
    <n v="0"/>
    <n v="2400000"/>
  </r>
  <r>
    <x v="211"/>
    <x v="1"/>
    <n v="9"/>
    <s v="Cynthia Magalí"/>
    <x v="12"/>
    <n v="14"/>
    <n v="2000"/>
    <n v="28000"/>
    <n v="0"/>
    <n v="28000"/>
  </r>
  <r>
    <x v="212"/>
    <x v="2"/>
    <n v="19"/>
    <s v="Diana"/>
    <x v="4"/>
    <n v="7"/>
    <n v="100"/>
    <n v="700"/>
    <n v="0"/>
    <n v="700"/>
  </r>
  <r>
    <x v="213"/>
    <x v="2"/>
    <n v="155"/>
    <s v="Maximiliano Hernan"/>
    <x v="1"/>
    <n v="31"/>
    <n v="1000"/>
    <n v="31000"/>
    <n v="930"/>
    <n v="31930"/>
  </r>
  <r>
    <x v="214"/>
    <x v="1"/>
    <n v="112"/>
    <s v="Francys Paola"/>
    <x v="12"/>
    <n v="45"/>
    <n v="2000"/>
    <n v="90000"/>
    <n v="2700"/>
    <n v="92700"/>
  </r>
  <r>
    <x v="215"/>
    <x v="1"/>
    <n v="135"/>
    <s v="Paola Fernanda"/>
    <x v="5"/>
    <n v="50"/>
    <n v="400"/>
    <n v="20000"/>
    <n v="0"/>
    <n v="20000"/>
  </r>
  <r>
    <x v="216"/>
    <x v="1"/>
    <n v="145"/>
    <s v="Sheila"/>
    <x v="1"/>
    <n v="16"/>
    <n v="1000"/>
    <n v="16000"/>
    <n v="0"/>
    <n v="16000"/>
  </r>
  <r>
    <x v="217"/>
    <x v="1"/>
    <n v="157"/>
    <s v="Alfonso Diego"/>
    <x v="5"/>
    <n v="47"/>
    <n v="400"/>
    <n v="18800"/>
    <n v="0"/>
    <n v="18800"/>
  </r>
  <r>
    <x v="218"/>
    <x v="0"/>
    <n v="105"/>
    <s v="Albani"/>
    <x v="0"/>
    <n v="38"/>
    <n v="100"/>
    <n v="3800"/>
    <n v="114"/>
    <n v="3914"/>
  </r>
  <r>
    <x v="218"/>
    <x v="1"/>
    <n v="138"/>
    <s v="María Itati"/>
    <x v="1"/>
    <n v="9"/>
    <n v="1000"/>
    <n v="9000"/>
    <n v="270"/>
    <n v="9270"/>
  </r>
  <r>
    <x v="218"/>
    <x v="1"/>
    <n v="20"/>
    <s v="Daiana Anahí"/>
    <x v="2"/>
    <n v="42"/>
    <n v="100"/>
    <n v="4200"/>
    <n v="126"/>
    <n v="4326"/>
  </r>
  <r>
    <x v="218"/>
    <x v="1"/>
    <n v="114"/>
    <s v="Cristian"/>
    <x v="3"/>
    <n v="28"/>
    <n v="500"/>
    <n v="14000"/>
    <n v="420"/>
    <n v="14420"/>
  </r>
  <r>
    <x v="218"/>
    <x v="2"/>
    <n v="130"/>
    <s v="Emanuel"/>
    <x v="4"/>
    <n v="49"/>
    <n v="100"/>
    <n v="4900"/>
    <n v="0"/>
    <n v="4900"/>
  </r>
  <r>
    <x v="218"/>
    <x v="0"/>
    <n v="101"/>
    <s v="Luciana"/>
    <x v="5"/>
    <n v="32"/>
    <n v="400"/>
    <n v="12800"/>
    <n v="0"/>
    <n v="12800"/>
  </r>
  <r>
    <x v="218"/>
    <x v="1"/>
    <n v="153"/>
    <s v="Pablo Alejandro"/>
    <x v="0"/>
    <n v="40"/>
    <n v="100"/>
    <n v="4000"/>
    <n v="0"/>
    <n v="4000"/>
  </r>
  <r>
    <x v="218"/>
    <x v="1"/>
    <n v="136"/>
    <s v="Sofia"/>
    <x v="2"/>
    <n v="47"/>
    <n v="100"/>
    <n v="4700"/>
    <n v="141"/>
    <n v="4841"/>
  </r>
  <r>
    <x v="219"/>
    <x v="2"/>
    <n v="47"/>
    <s v="Maria Belén"/>
    <x v="0"/>
    <n v="41"/>
    <n v="100"/>
    <n v="4100"/>
    <n v="0"/>
    <n v="4100"/>
  </r>
  <r>
    <x v="220"/>
    <x v="0"/>
    <n v="26"/>
    <s v="Nataly"/>
    <x v="6"/>
    <n v="14"/>
    <n v="1000"/>
    <n v="14000"/>
    <n v="420"/>
    <n v="14420"/>
  </r>
  <r>
    <x v="221"/>
    <x v="1"/>
    <n v="108"/>
    <s v="Gerardo Damian"/>
    <x v="2"/>
    <n v="49"/>
    <n v="100"/>
    <n v="4900"/>
    <n v="147"/>
    <n v="5047"/>
  </r>
  <r>
    <x v="222"/>
    <x v="0"/>
    <n v="165"/>
    <s v="Maria Elena del Carmen"/>
    <x v="7"/>
    <n v="1"/>
    <n v="200"/>
    <n v="200"/>
    <n v="6"/>
    <n v="206"/>
  </r>
  <r>
    <x v="223"/>
    <x v="0"/>
    <n v="109"/>
    <s v="Daiana Ayelen"/>
    <x v="1"/>
    <n v="18"/>
    <n v="1000"/>
    <n v="18000"/>
    <n v="0"/>
    <n v="18000"/>
  </r>
  <r>
    <x v="224"/>
    <x v="0"/>
    <n v="119"/>
    <s v="Patricia"/>
    <x v="2"/>
    <n v="20"/>
    <n v="100"/>
    <n v="2000"/>
    <n v="60"/>
    <n v="2060"/>
  </r>
  <r>
    <x v="225"/>
    <x v="1"/>
    <n v="22"/>
    <s v="Camila Gisele"/>
    <x v="8"/>
    <n v="15"/>
    <n v="50000"/>
    <n v="750000"/>
    <n v="22500"/>
    <n v="772500"/>
  </r>
  <r>
    <x v="226"/>
    <x v="0"/>
    <n v="41"/>
    <s v="Esteban David"/>
    <x v="9"/>
    <n v="31"/>
    <n v="2000"/>
    <n v="62000"/>
    <n v="0"/>
    <n v="62000"/>
  </r>
  <r>
    <x v="226"/>
    <x v="1"/>
    <n v="132"/>
    <s v="Erika Jeannette"/>
    <x v="6"/>
    <n v="5"/>
    <n v="1000"/>
    <n v="5000"/>
    <n v="150"/>
    <n v="5150"/>
  </r>
  <r>
    <x v="226"/>
    <x v="0"/>
    <n v="90"/>
    <s v="Daiana Vanesa"/>
    <x v="10"/>
    <n v="46"/>
    <n v="2000"/>
    <n v="92000"/>
    <n v="2760"/>
    <n v="94760"/>
  </r>
  <r>
    <x v="226"/>
    <x v="0"/>
    <n v="146"/>
    <s v="Aiman"/>
    <x v="3"/>
    <n v="14"/>
    <n v="500"/>
    <n v="7000"/>
    <n v="0"/>
    <n v="7000"/>
  </r>
  <r>
    <x v="226"/>
    <x v="1"/>
    <n v="28"/>
    <s v="Rebeca"/>
    <x v="11"/>
    <n v="40"/>
    <n v="500"/>
    <n v="20000"/>
    <n v="600"/>
    <n v="20600"/>
  </r>
  <r>
    <x v="226"/>
    <x v="1"/>
    <n v="33"/>
    <s v="Camila Micaela"/>
    <x v="12"/>
    <n v="6"/>
    <n v="2000"/>
    <n v="12000"/>
    <n v="360"/>
    <n v="12360"/>
  </r>
  <r>
    <x v="226"/>
    <x v="0"/>
    <n v="48"/>
    <s v="Daiana Melisa"/>
    <x v="9"/>
    <n v="46"/>
    <n v="2000"/>
    <n v="92000"/>
    <n v="2760"/>
    <n v="94760"/>
  </r>
  <r>
    <x v="226"/>
    <x v="1"/>
    <n v="38"/>
    <s v="Leonardo"/>
    <x v="6"/>
    <n v="41"/>
    <n v="1000"/>
    <n v="41000"/>
    <n v="1230"/>
    <n v="42230"/>
  </r>
  <r>
    <x v="226"/>
    <x v="1"/>
    <n v="72"/>
    <s v="Lara"/>
    <x v="13"/>
    <n v="11"/>
    <n v="3000"/>
    <n v="33000"/>
    <n v="990"/>
    <n v="33990"/>
  </r>
  <r>
    <x v="226"/>
    <x v="0"/>
    <n v="118"/>
    <s v="Cynthia"/>
    <x v="5"/>
    <n v="14"/>
    <n v="400"/>
    <n v="5600"/>
    <n v="0"/>
    <n v="5600"/>
  </r>
  <r>
    <x v="226"/>
    <x v="2"/>
    <n v="35"/>
    <s v="Ana"/>
    <x v="1"/>
    <n v="9"/>
    <n v="1000"/>
    <n v="9000"/>
    <n v="270"/>
    <n v="9270"/>
  </r>
  <r>
    <x v="226"/>
    <x v="1"/>
    <n v="90"/>
    <s v="Daiana Vanesa"/>
    <x v="11"/>
    <n v="37"/>
    <n v="500"/>
    <n v="18500"/>
    <n v="555"/>
    <n v="19055"/>
  </r>
  <r>
    <x v="227"/>
    <x v="1"/>
    <n v="110"/>
    <s v="Leulen"/>
    <x v="0"/>
    <n v="29"/>
    <n v="100"/>
    <n v="2900"/>
    <n v="0"/>
    <n v="2900"/>
  </r>
  <r>
    <x v="228"/>
    <x v="0"/>
    <n v="21"/>
    <s v="María Eva"/>
    <x v="14"/>
    <n v="14"/>
    <n v="500"/>
    <n v="7000"/>
    <n v="0"/>
    <n v="7000"/>
  </r>
  <r>
    <x v="229"/>
    <x v="1"/>
    <n v="105"/>
    <s v="Albani"/>
    <x v="12"/>
    <n v="35"/>
    <n v="2000"/>
    <n v="70000"/>
    <n v="2100"/>
    <n v="72100"/>
  </r>
  <r>
    <x v="230"/>
    <x v="1"/>
    <n v="70"/>
    <s v="Antonio Fabian"/>
    <x v="6"/>
    <n v="38"/>
    <n v="1000"/>
    <n v="38000"/>
    <n v="1140"/>
    <n v="39140"/>
  </r>
  <r>
    <x v="231"/>
    <x v="1"/>
    <n v="100"/>
    <s v="Lorena Giselle"/>
    <x v="8"/>
    <n v="50"/>
    <n v="50000"/>
    <n v="2500000"/>
    <n v="0"/>
    <n v="2500000"/>
  </r>
  <r>
    <x v="232"/>
    <x v="0"/>
    <n v="44"/>
    <s v="David"/>
    <x v="11"/>
    <n v="14"/>
    <n v="500"/>
    <n v="7000"/>
    <n v="0"/>
    <n v="7000"/>
  </r>
  <r>
    <x v="233"/>
    <x v="1"/>
    <n v="116"/>
    <s v="Yexenia"/>
    <x v="15"/>
    <n v="43"/>
    <n v="2000"/>
    <n v="86000"/>
    <n v="2580"/>
    <n v="88580"/>
  </r>
  <r>
    <x v="234"/>
    <x v="1"/>
    <n v="154"/>
    <s v="Ana Karina"/>
    <x v="16"/>
    <n v="29"/>
    <n v="3000"/>
    <n v="87000"/>
    <n v="0"/>
    <n v="87000"/>
  </r>
  <r>
    <x v="235"/>
    <x v="2"/>
    <n v="85"/>
    <s v="Clara"/>
    <x v="8"/>
    <n v="15"/>
    <n v="50000"/>
    <n v="750000"/>
    <n v="0"/>
    <n v="750000"/>
  </r>
  <r>
    <x v="236"/>
    <x v="1"/>
    <n v="60"/>
    <s v="Gabriela"/>
    <x v="12"/>
    <n v="17"/>
    <n v="2000"/>
    <n v="34000"/>
    <n v="0"/>
    <n v="34000"/>
  </r>
  <r>
    <x v="237"/>
    <x v="2"/>
    <n v="120"/>
    <s v="Denniree"/>
    <x v="4"/>
    <n v="26"/>
    <n v="100"/>
    <n v="2600"/>
    <n v="0"/>
    <n v="2600"/>
  </r>
  <r>
    <x v="238"/>
    <x v="2"/>
    <n v="23"/>
    <s v="Raymelis Carolina"/>
    <x v="1"/>
    <n v="43"/>
    <n v="1000"/>
    <n v="43000"/>
    <n v="0"/>
    <n v="43000"/>
  </r>
  <r>
    <x v="239"/>
    <x v="1"/>
    <n v="66"/>
    <s v="María ivette"/>
    <x v="12"/>
    <n v="16"/>
    <n v="2000"/>
    <n v="32000"/>
    <n v="960"/>
    <n v="32960"/>
  </r>
  <r>
    <x v="240"/>
    <x v="1"/>
    <n v="161"/>
    <s v="Lorena"/>
    <x v="5"/>
    <n v="2"/>
    <n v="400"/>
    <n v="800"/>
    <n v="0"/>
    <n v="800"/>
  </r>
  <r>
    <x v="241"/>
    <x v="1"/>
    <n v="174"/>
    <s v="Cynthia Pamela"/>
    <x v="1"/>
    <n v="16"/>
    <n v="1000"/>
    <n v="16000"/>
    <n v="480"/>
    <n v="16480"/>
  </r>
  <r>
    <x v="242"/>
    <x v="1"/>
    <n v="75"/>
    <s v="FACUNDO EMILIANO"/>
    <x v="5"/>
    <n v="32"/>
    <n v="400"/>
    <n v="12800"/>
    <n v="0"/>
    <n v="12800"/>
  </r>
  <r>
    <x v="243"/>
    <x v="0"/>
    <n v="127"/>
    <s v="Cesar"/>
    <x v="0"/>
    <n v="2"/>
    <n v="100"/>
    <n v="200"/>
    <n v="6"/>
    <n v="206"/>
  </r>
  <r>
    <x v="243"/>
    <x v="1"/>
    <n v="27"/>
    <s v="Federico"/>
    <x v="1"/>
    <n v="27"/>
    <n v="1000"/>
    <n v="27000"/>
    <n v="810"/>
    <n v="27810"/>
  </r>
  <r>
    <x v="243"/>
    <x v="1"/>
    <n v="115"/>
    <s v="Jesica"/>
    <x v="2"/>
    <n v="47"/>
    <n v="100"/>
    <n v="4700"/>
    <n v="141"/>
    <n v="4841"/>
  </r>
  <r>
    <x v="243"/>
    <x v="1"/>
    <n v="29"/>
    <s v="Sofía"/>
    <x v="3"/>
    <n v="13"/>
    <n v="500"/>
    <n v="6500"/>
    <n v="0"/>
    <n v="6500"/>
  </r>
  <r>
    <x v="243"/>
    <x v="2"/>
    <n v="86"/>
    <s v="Evelina"/>
    <x v="4"/>
    <n v="44"/>
    <n v="100"/>
    <n v="4400"/>
    <n v="132"/>
    <n v="4532"/>
  </r>
  <r>
    <x v="243"/>
    <x v="0"/>
    <n v="52"/>
    <s v="Ezequiel"/>
    <x v="5"/>
    <n v="47"/>
    <n v="400"/>
    <n v="18800"/>
    <n v="564"/>
    <n v="19364"/>
  </r>
  <r>
    <x v="243"/>
    <x v="1"/>
    <n v="101"/>
    <s v="Luciana"/>
    <x v="0"/>
    <n v="35"/>
    <n v="100"/>
    <n v="3500"/>
    <n v="0"/>
    <n v="3500"/>
  </r>
  <r>
    <x v="243"/>
    <x v="1"/>
    <n v="51"/>
    <s v="Cindy"/>
    <x v="2"/>
    <n v="4"/>
    <n v="100"/>
    <n v="400"/>
    <n v="12"/>
    <n v="412"/>
  </r>
  <r>
    <x v="244"/>
    <x v="2"/>
    <n v="39"/>
    <s v="Noemí"/>
    <x v="0"/>
    <n v="36"/>
    <n v="100"/>
    <n v="3600"/>
    <n v="0"/>
    <n v="3600"/>
  </r>
  <r>
    <x v="245"/>
    <x v="0"/>
    <n v="168"/>
    <s v="Yineth"/>
    <x v="6"/>
    <n v="16"/>
    <n v="1000"/>
    <n v="16000"/>
    <n v="0"/>
    <n v="16000"/>
  </r>
  <r>
    <x v="246"/>
    <x v="1"/>
    <n v="124"/>
    <s v="Nailea"/>
    <x v="2"/>
    <n v="46"/>
    <n v="100"/>
    <n v="4600"/>
    <n v="138"/>
    <n v="4738"/>
  </r>
  <r>
    <x v="247"/>
    <x v="0"/>
    <n v="107"/>
    <s v="Javier"/>
    <x v="7"/>
    <n v="13"/>
    <n v="200"/>
    <n v="2600"/>
    <n v="0"/>
    <n v="2600"/>
  </r>
  <r>
    <x v="248"/>
    <x v="0"/>
    <n v="42"/>
    <s v="Yesica Anahi"/>
    <x v="1"/>
    <n v="24"/>
    <n v="1000"/>
    <n v="24000"/>
    <n v="0"/>
    <n v="24000"/>
  </r>
  <r>
    <x v="249"/>
    <x v="0"/>
    <n v="113"/>
    <s v="Julians"/>
    <x v="2"/>
    <n v="22"/>
    <n v="100"/>
    <n v="2200"/>
    <n v="66"/>
    <n v="2266"/>
  </r>
  <r>
    <x v="250"/>
    <x v="1"/>
    <n v="140"/>
    <s v="Gonzalo"/>
    <x v="8"/>
    <n v="9"/>
    <n v="50000"/>
    <n v="450000"/>
    <n v="0"/>
    <n v="450000"/>
  </r>
  <r>
    <x v="251"/>
    <x v="0"/>
    <n v="157"/>
    <s v="Alfonso Diego"/>
    <x v="9"/>
    <n v="39"/>
    <n v="2000"/>
    <n v="78000"/>
    <n v="0"/>
    <n v="78000"/>
  </r>
  <r>
    <x v="251"/>
    <x v="1"/>
    <n v="157"/>
    <s v="Alfonso Diego"/>
    <x v="6"/>
    <n v="50"/>
    <n v="1000"/>
    <n v="50000"/>
    <n v="0"/>
    <n v="50000"/>
  </r>
  <r>
    <x v="251"/>
    <x v="0"/>
    <n v="93"/>
    <s v="Victor"/>
    <x v="10"/>
    <n v="7"/>
    <n v="2000"/>
    <n v="14000"/>
    <n v="420"/>
    <n v="14420"/>
  </r>
  <r>
    <x v="251"/>
    <x v="0"/>
    <n v="158"/>
    <s v="Lucas"/>
    <x v="3"/>
    <n v="20"/>
    <n v="500"/>
    <n v="10000"/>
    <n v="0"/>
    <n v="10000"/>
  </r>
  <r>
    <x v="251"/>
    <x v="1"/>
    <n v="167"/>
    <s v="Fernanda Gabriela"/>
    <x v="11"/>
    <n v="25"/>
    <n v="500"/>
    <n v="12500"/>
    <n v="0"/>
    <n v="12500"/>
  </r>
  <r>
    <x v="251"/>
    <x v="1"/>
    <n v="59"/>
    <s v="Rodrigo"/>
    <x v="12"/>
    <n v="31"/>
    <n v="2000"/>
    <n v="62000"/>
    <n v="0"/>
    <n v="62000"/>
  </r>
  <r>
    <x v="251"/>
    <x v="0"/>
    <n v="132"/>
    <s v="Erika Jeannette"/>
    <x v="9"/>
    <n v="48"/>
    <n v="2000"/>
    <n v="96000"/>
    <n v="2880"/>
    <n v="98880"/>
  </r>
  <r>
    <x v="251"/>
    <x v="1"/>
    <n v="63"/>
    <s v="Flavia Giselle"/>
    <x v="6"/>
    <n v="23"/>
    <n v="1000"/>
    <n v="23000"/>
    <n v="0"/>
    <n v="23000"/>
  </r>
  <r>
    <x v="251"/>
    <x v="1"/>
    <n v="156"/>
    <s v="Daiana"/>
    <x v="13"/>
    <n v="44"/>
    <n v="3000"/>
    <n v="132000"/>
    <n v="3960"/>
    <n v="135960"/>
  </r>
  <r>
    <x v="251"/>
    <x v="0"/>
    <n v="42"/>
    <s v="Yesica Anahi"/>
    <x v="5"/>
    <n v="32"/>
    <n v="400"/>
    <n v="12800"/>
    <n v="0"/>
    <n v="12800"/>
  </r>
  <r>
    <x v="251"/>
    <x v="2"/>
    <n v="14"/>
    <s v="Keydherlyn"/>
    <x v="1"/>
    <n v="13"/>
    <n v="1000"/>
    <n v="13000"/>
    <n v="390"/>
    <n v="13390"/>
  </r>
  <r>
    <x v="251"/>
    <x v="1"/>
    <n v="74"/>
    <s v="Katherine Diana"/>
    <x v="11"/>
    <n v="29"/>
    <n v="500"/>
    <n v="14500"/>
    <n v="435"/>
    <n v="14935"/>
  </r>
  <r>
    <x v="252"/>
    <x v="1"/>
    <n v="27"/>
    <s v="Federico"/>
    <x v="0"/>
    <n v="28"/>
    <n v="100"/>
    <n v="2800"/>
    <n v="84"/>
    <n v="2884"/>
  </r>
  <r>
    <x v="253"/>
    <x v="0"/>
    <n v="143"/>
    <s v="Roigar"/>
    <x v="14"/>
    <n v="3"/>
    <n v="500"/>
    <n v="1500"/>
    <n v="0"/>
    <n v="1500"/>
  </r>
  <r>
    <x v="254"/>
    <x v="1"/>
    <n v="38"/>
    <s v="Leonardo"/>
    <x v="12"/>
    <n v="48"/>
    <n v="2000"/>
    <n v="96000"/>
    <n v="2880"/>
    <n v="98880"/>
  </r>
  <r>
    <x v="255"/>
    <x v="1"/>
    <n v="53"/>
    <s v="María Luján"/>
    <x v="6"/>
    <n v="11"/>
    <n v="1000"/>
    <n v="11000"/>
    <n v="0"/>
    <n v="11000"/>
  </r>
  <r>
    <x v="256"/>
    <x v="1"/>
    <n v="79"/>
    <s v="Rocío Belen"/>
    <x v="8"/>
    <n v="2"/>
    <n v="50000"/>
    <n v="100000"/>
    <n v="0"/>
    <n v="100000"/>
  </r>
  <r>
    <x v="257"/>
    <x v="0"/>
    <n v="80"/>
    <s v="Cesar Eduardo"/>
    <x v="11"/>
    <n v="24"/>
    <n v="500"/>
    <n v="12000"/>
    <n v="360"/>
    <n v="12360"/>
  </r>
  <r>
    <x v="258"/>
    <x v="1"/>
    <n v="175"/>
    <s v="José Ignacio"/>
    <x v="15"/>
    <n v="32"/>
    <n v="2000"/>
    <n v="64000"/>
    <n v="0"/>
    <n v="64000"/>
  </r>
  <r>
    <x v="259"/>
    <x v="1"/>
    <n v="138"/>
    <s v="María Itati"/>
    <x v="16"/>
    <n v="34"/>
    <n v="3000"/>
    <n v="102000"/>
    <n v="3060"/>
    <n v="105060"/>
  </r>
  <r>
    <x v="260"/>
    <x v="2"/>
    <n v="41"/>
    <s v="Esteban David"/>
    <x v="8"/>
    <n v="25"/>
    <n v="50000"/>
    <n v="1250000"/>
    <n v="0"/>
    <n v="1250000"/>
  </r>
  <r>
    <x v="261"/>
    <x v="1"/>
    <n v="96"/>
    <s v="Facundo"/>
    <x v="12"/>
    <n v="14"/>
    <n v="2000"/>
    <n v="28000"/>
    <n v="0"/>
    <n v="28000"/>
  </r>
  <r>
    <x v="262"/>
    <x v="2"/>
    <n v="18"/>
    <s v="Cecilia"/>
    <x v="4"/>
    <n v="41"/>
    <n v="100"/>
    <n v="4100"/>
    <n v="0"/>
    <n v="4100"/>
  </r>
  <r>
    <x v="263"/>
    <x v="2"/>
    <n v="67"/>
    <s v="Laura Anahí"/>
    <x v="1"/>
    <n v="20"/>
    <n v="1000"/>
    <n v="20000"/>
    <n v="600"/>
    <n v="20600"/>
  </r>
  <r>
    <x v="264"/>
    <x v="1"/>
    <n v="50"/>
    <s v="Roberth"/>
    <x v="12"/>
    <n v="49"/>
    <n v="2000"/>
    <n v="98000"/>
    <n v="0"/>
    <n v="98000"/>
  </r>
  <r>
    <x v="265"/>
    <x v="1"/>
    <n v="2"/>
    <s v="Micaela Mailen"/>
    <x v="5"/>
    <n v="7"/>
    <n v="400"/>
    <n v="2800"/>
    <n v="0"/>
    <n v="2800"/>
  </r>
  <r>
    <x v="266"/>
    <x v="1"/>
    <n v="130"/>
    <s v="Emanuel"/>
    <x v="1"/>
    <n v="49"/>
    <n v="1000"/>
    <n v="49000"/>
    <n v="0"/>
    <n v="49000"/>
  </r>
  <r>
    <x v="267"/>
    <x v="1"/>
    <n v="92"/>
    <s v="Marianny"/>
    <x v="5"/>
    <n v="31"/>
    <n v="400"/>
    <n v="12400"/>
    <n v="0"/>
    <n v="12400"/>
  </r>
  <r>
    <x v="268"/>
    <x v="0"/>
    <n v="1"/>
    <s v="Leandro"/>
    <x v="0"/>
    <n v="46"/>
    <n v="100"/>
    <n v="4600"/>
    <n v="0"/>
    <n v="4600"/>
  </r>
  <r>
    <x v="268"/>
    <x v="1"/>
    <n v="1"/>
    <s v="Leandro"/>
    <x v="1"/>
    <n v="23"/>
    <n v="1000"/>
    <n v="23000"/>
    <n v="0"/>
    <n v="23000"/>
  </r>
  <r>
    <x v="268"/>
    <x v="1"/>
    <n v="132"/>
    <s v="Erika Jeannette"/>
    <x v="2"/>
    <n v="7"/>
    <n v="100"/>
    <n v="700"/>
    <n v="21"/>
    <n v="721"/>
  </r>
  <r>
    <x v="268"/>
    <x v="1"/>
    <n v="140"/>
    <s v="Gonzalo"/>
    <x v="3"/>
    <n v="6"/>
    <n v="500"/>
    <n v="3000"/>
    <n v="0"/>
    <n v="3000"/>
  </r>
  <r>
    <x v="268"/>
    <x v="2"/>
    <n v="48"/>
    <s v="Daiana Melisa"/>
    <x v="4"/>
    <n v="47"/>
    <n v="100"/>
    <n v="4700"/>
    <n v="141"/>
    <n v="4841"/>
  </r>
  <r>
    <x v="268"/>
    <x v="0"/>
    <n v="102"/>
    <s v="Mariela Alejandra"/>
    <x v="5"/>
    <n v="25"/>
    <n v="400"/>
    <n v="10000"/>
    <n v="0"/>
    <n v="10000"/>
  </r>
  <r>
    <x v="268"/>
    <x v="1"/>
    <n v="38"/>
    <s v="Leonardo"/>
    <x v="0"/>
    <n v="47"/>
    <n v="100"/>
    <n v="4700"/>
    <n v="141"/>
    <n v="4841"/>
  </r>
  <r>
    <x v="268"/>
    <x v="1"/>
    <n v="147"/>
    <s v="Federico Guido"/>
    <x v="2"/>
    <n v="2"/>
    <n v="100"/>
    <n v="200"/>
    <n v="6"/>
    <n v="206"/>
  </r>
  <r>
    <x v="269"/>
    <x v="2"/>
    <n v="100"/>
    <s v="Lorena Giselle"/>
    <x v="0"/>
    <n v="17"/>
    <n v="100"/>
    <n v="1700"/>
    <n v="0"/>
    <n v="1700"/>
  </r>
  <r>
    <x v="270"/>
    <x v="0"/>
    <n v="173"/>
    <s v="Yamila Paola"/>
    <x v="6"/>
    <n v="27"/>
    <n v="1000"/>
    <n v="27000"/>
    <n v="0"/>
    <n v="27000"/>
  </r>
  <r>
    <x v="271"/>
    <x v="1"/>
    <n v="55"/>
    <s v="Carolina"/>
    <x v="2"/>
    <n v="18"/>
    <n v="100"/>
    <n v="1800"/>
    <n v="0"/>
    <n v="1800"/>
  </r>
  <r>
    <x v="272"/>
    <x v="0"/>
    <n v="102"/>
    <s v="Mariela Alejandra"/>
    <x v="7"/>
    <n v="31"/>
    <n v="200"/>
    <n v="6200"/>
    <n v="0"/>
    <n v="6200"/>
  </r>
  <r>
    <x v="273"/>
    <x v="0"/>
    <n v="124"/>
    <s v="Nailea"/>
    <x v="1"/>
    <n v="11"/>
    <n v="1000"/>
    <n v="11000"/>
    <n v="330"/>
    <n v="11330"/>
  </r>
  <r>
    <x v="274"/>
    <x v="0"/>
    <n v="95"/>
    <s v="Natalia"/>
    <x v="2"/>
    <n v="19"/>
    <n v="100"/>
    <n v="1900"/>
    <n v="0"/>
    <n v="1900"/>
  </r>
  <r>
    <x v="275"/>
    <x v="1"/>
    <n v="33"/>
    <s v="Camila Micaela"/>
    <x v="8"/>
    <n v="13"/>
    <n v="50000"/>
    <n v="650000"/>
    <n v="19500"/>
    <n v="669500"/>
  </r>
  <r>
    <x v="276"/>
    <x v="0"/>
    <n v="65"/>
    <s v="Emilce Arasely"/>
    <x v="9"/>
    <n v="46"/>
    <n v="2000"/>
    <n v="92000"/>
    <n v="2760"/>
    <n v="94760"/>
  </r>
  <r>
    <x v="276"/>
    <x v="1"/>
    <n v="125"/>
    <s v="JESICA CRISTINA"/>
    <x v="6"/>
    <n v="9"/>
    <n v="1000"/>
    <n v="9000"/>
    <n v="0"/>
    <n v="9000"/>
  </r>
  <r>
    <x v="276"/>
    <x v="0"/>
    <n v="57"/>
    <s v="Adriana"/>
    <x v="10"/>
    <n v="4"/>
    <n v="2000"/>
    <n v="8000"/>
    <n v="240"/>
    <n v="8240"/>
  </r>
  <r>
    <x v="276"/>
    <x v="0"/>
    <n v="10"/>
    <s v="Jésica Mariné"/>
    <x v="3"/>
    <n v="44"/>
    <n v="500"/>
    <n v="22000"/>
    <n v="0"/>
    <n v="22000"/>
  </r>
  <r>
    <x v="276"/>
    <x v="1"/>
    <n v="58"/>
    <s v="Lucas"/>
    <x v="11"/>
    <n v="44"/>
    <n v="500"/>
    <n v="22000"/>
    <n v="660"/>
    <n v="22660"/>
  </r>
  <r>
    <x v="276"/>
    <x v="1"/>
    <n v="155"/>
    <s v="Maximiliano Hernan"/>
    <x v="12"/>
    <n v="5"/>
    <n v="2000"/>
    <n v="10000"/>
    <n v="300"/>
    <n v="10300"/>
  </r>
  <r>
    <x v="276"/>
    <x v="0"/>
    <n v="8"/>
    <s v="Julieta Magali"/>
    <x v="9"/>
    <n v="44"/>
    <n v="2000"/>
    <n v="88000"/>
    <n v="0"/>
    <n v="88000"/>
  </r>
  <r>
    <x v="276"/>
    <x v="1"/>
    <n v="90"/>
    <s v="Daiana Vanesa"/>
    <x v="6"/>
    <n v="13"/>
    <n v="1000"/>
    <n v="13000"/>
    <n v="390"/>
    <n v="13390"/>
  </r>
  <r>
    <x v="276"/>
    <x v="1"/>
    <n v="167"/>
    <s v="Fernanda Gabriela"/>
    <x v="13"/>
    <n v="5"/>
    <n v="3000"/>
    <n v="15000"/>
    <n v="0"/>
    <n v="15000"/>
  </r>
  <r>
    <x v="276"/>
    <x v="0"/>
    <n v="133"/>
    <s v="Jimena"/>
    <x v="5"/>
    <n v="20"/>
    <n v="400"/>
    <n v="8000"/>
    <n v="240"/>
    <n v="8240"/>
  </r>
  <r>
    <x v="276"/>
    <x v="2"/>
    <n v="77"/>
    <s v="Noemi Ester"/>
    <x v="1"/>
    <n v="31"/>
    <n v="1000"/>
    <n v="31000"/>
    <n v="0"/>
    <n v="31000"/>
  </r>
  <r>
    <x v="276"/>
    <x v="1"/>
    <n v="74"/>
    <s v="Katherine Diana"/>
    <x v="11"/>
    <n v="25"/>
    <n v="500"/>
    <n v="12500"/>
    <n v="375"/>
    <n v="12875"/>
  </r>
  <r>
    <x v="277"/>
    <x v="1"/>
    <n v="8"/>
    <s v="Julieta Magali"/>
    <x v="0"/>
    <n v="5"/>
    <n v="100"/>
    <n v="500"/>
    <n v="0"/>
    <n v="500"/>
  </r>
  <r>
    <x v="278"/>
    <x v="0"/>
    <n v="140"/>
    <s v="Gonzalo"/>
    <x v="14"/>
    <n v="33"/>
    <n v="500"/>
    <n v="16500"/>
    <n v="0"/>
    <n v="16500"/>
  </r>
  <r>
    <x v="279"/>
    <x v="1"/>
    <n v="35"/>
    <s v="Ana"/>
    <x v="12"/>
    <n v="47"/>
    <n v="2000"/>
    <n v="94000"/>
    <n v="2820"/>
    <n v="96820"/>
  </r>
  <r>
    <x v="280"/>
    <x v="1"/>
    <n v="54"/>
    <s v="María Susana"/>
    <x v="6"/>
    <n v="40"/>
    <n v="1000"/>
    <n v="40000"/>
    <n v="1200"/>
    <n v="41200"/>
  </r>
  <r>
    <x v="281"/>
    <x v="1"/>
    <n v="110"/>
    <s v="Leulen"/>
    <x v="8"/>
    <n v="15"/>
    <n v="50000"/>
    <n v="750000"/>
    <n v="0"/>
    <n v="750000"/>
  </r>
  <r>
    <x v="282"/>
    <x v="0"/>
    <n v="151"/>
    <s v="Rocio"/>
    <x v="11"/>
    <n v="19"/>
    <n v="500"/>
    <n v="9500"/>
    <n v="0"/>
    <n v="9500"/>
  </r>
  <r>
    <x v="283"/>
    <x v="1"/>
    <n v="165"/>
    <s v="Maria Elena del Carmen"/>
    <x v="15"/>
    <n v="49"/>
    <n v="2000"/>
    <n v="98000"/>
    <n v="2940"/>
    <n v="100940"/>
  </r>
  <r>
    <x v="284"/>
    <x v="1"/>
    <n v="33"/>
    <s v="Camila Micaela"/>
    <x v="16"/>
    <n v="14"/>
    <n v="3000"/>
    <n v="42000"/>
    <n v="1260"/>
    <n v="43260"/>
  </r>
  <r>
    <x v="285"/>
    <x v="2"/>
    <n v="165"/>
    <s v="Maria Elena del Carmen"/>
    <x v="8"/>
    <n v="47"/>
    <n v="50000"/>
    <n v="2350000"/>
    <n v="70500"/>
    <n v="2420500"/>
  </r>
  <r>
    <x v="286"/>
    <x v="1"/>
    <n v="72"/>
    <s v="Lara"/>
    <x v="12"/>
    <n v="5"/>
    <n v="2000"/>
    <n v="10000"/>
    <n v="300"/>
    <n v="10300"/>
  </r>
  <r>
    <x v="287"/>
    <x v="2"/>
    <n v="16"/>
    <s v="Matias"/>
    <x v="4"/>
    <n v="13"/>
    <n v="100"/>
    <n v="1300"/>
    <n v="0"/>
    <n v="1300"/>
  </r>
  <r>
    <x v="288"/>
    <x v="2"/>
    <n v="108"/>
    <s v="Gerardo Damian"/>
    <x v="1"/>
    <n v="42"/>
    <n v="1000"/>
    <n v="42000"/>
    <n v="1260"/>
    <n v="43260"/>
  </r>
  <r>
    <x v="289"/>
    <x v="1"/>
    <n v="124"/>
    <s v="Nailea"/>
    <x v="12"/>
    <n v="33"/>
    <n v="2000"/>
    <n v="66000"/>
    <n v="1980"/>
    <n v="67980"/>
  </r>
  <r>
    <x v="290"/>
    <x v="1"/>
    <n v="37"/>
    <s v="jorgelina elizabeth"/>
    <x v="5"/>
    <n v="43"/>
    <n v="400"/>
    <n v="17200"/>
    <n v="516"/>
    <n v="17716"/>
  </r>
  <r>
    <x v="291"/>
    <x v="1"/>
    <n v="27"/>
    <s v="Federico"/>
    <x v="1"/>
    <n v="6"/>
    <n v="1000"/>
    <n v="6000"/>
    <n v="180"/>
    <n v="6180"/>
  </r>
  <r>
    <x v="292"/>
    <x v="1"/>
    <n v="132"/>
    <s v="Erika Jeannette"/>
    <x v="5"/>
    <n v="48"/>
    <n v="400"/>
    <n v="19200"/>
    <n v="576"/>
    <n v="19776"/>
  </r>
  <r>
    <x v="293"/>
    <x v="0"/>
    <n v="54"/>
    <s v="María Susana"/>
    <x v="0"/>
    <n v="11"/>
    <n v="100"/>
    <n v="1100"/>
    <n v="33"/>
    <n v="1133"/>
  </r>
  <r>
    <x v="293"/>
    <x v="1"/>
    <n v="147"/>
    <s v="Federico Guido"/>
    <x v="1"/>
    <n v="15"/>
    <n v="1000"/>
    <n v="15000"/>
    <n v="450"/>
    <n v="15450"/>
  </r>
  <r>
    <x v="293"/>
    <x v="1"/>
    <n v="53"/>
    <s v="María Luján"/>
    <x v="2"/>
    <n v="43"/>
    <n v="100"/>
    <n v="4300"/>
    <n v="0"/>
    <n v="4300"/>
  </r>
  <r>
    <x v="293"/>
    <x v="1"/>
    <n v="27"/>
    <s v="Federico"/>
    <x v="3"/>
    <n v="33"/>
    <n v="500"/>
    <n v="16500"/>
    <n v="495"/>
    <n v="16995"/>
  </r>
  <r>
    <x v="293"/>
    <x v="2"/>
    <n v="100"/>
    <s v="Lorena Giselle"/>
    <x v="4"/>
    <n v="39"/>
    <n v="100"/>
    <n v="3900"/>
    <n v="0"/>
    <n v="3900"/>
  </r>
  <r>
    <x v="293"/>
    <x v="0"/>
    <n v="149"/>
    <s v="Natalia"/>
    <x v="5"/>
    <n v="2"/>
    <n v="400"/>
    <n v="800"/>
    <n v="0"/>
    <n v="800"/>
  </r>
  <r>
    <x v="293"/>
    <x v="1"/>
    <n v="26"/>
    <s v="Nataly"/>
    <x v="0"/>
    <n v="11"/>
    <n v="100"/>
    <n v="1100"/>
    <n v="33"/>
    <n v="1133"/>
  </r>
  <r>
    <x v="293"/>
    <x v="1"/>
    <n v="102"/>
    <s v="Mariela Alejandra"/>
    <x v="2"/>
    <n v="17"/>
    <n v="100"/>
    <n v="1700"/>
    <n v="0"/>
    <n v="1700"/>
  </r>
  <r>
    <x v="294"/>
    <x v="2"/>
    <n v="159"/>
    <s v="María de los Angeles"/>
    <x v="0"/>
    <n v="2"/>
    <n v="100"/>
    <n v="200"/>
    <n v="6"/>
    <n v="206"/>
  </r>
  <r>
    <x v="295"/>
    <x v="0"/>
    <n v="100"/>
    <s v="Lorena Giselle"/>
    <x v="6"/>
    <n v="40"/>
    <n v="1000"/>
    <n v="40000"/>
    <n v="0"/>
    <n v="40000"/>
  </r>
  <r>
    <x v="296"/>
    <x v="1"/>
    <n v="152"/>
    <s v="Yovmar"/>
    <x v="2"/>
    <n v="46"/>
    <n v="100"/>
    <n v="4600"/>
    <n v="0"/>
    <n v="4600"/>
  </r>
  <r>
    <x v="297"/>
    <x v="0"/>
    <n v="118"/>
    <s v="Cynthia"/>
    <x v="7"/>
    <n v="6"/>
    <n v="200"/>
    <n v="1200"/>
    <n v="0"/>
    <n v="1200"/>
  </r>
  <r>
    <x v="298"/>
    <x v="0"/>
    <n v="37"/>
    <s v="jorgelina elizabeth"/>
    <x v="1"/>
    <n v="4"/>
    <n v="1000"/>
    <n v="4000"/>
    <n v="120"/>
    <n v="4120"/>
  </r>
  <r>
    <x v="299"/>
    <x v="0"/>
    <n v="137"/>
    <s v="Maria Jose"/>
    <x v="2"/>
    <n v="16"/>
    <n v="100"/>
    <n v="1600"/>
    <n v="0"/>
    <n v="1600"/>
  </r>
  <r>
    <x v="300"/>
    <x v="1"/>
    <n v="132"/>
    <s v="Erika Jeannette"/>
    <x v="8"/>
    <n v="27"/>
    <n v="50000"/>
    <n v="1350000"/>
    <n v="40500"/>
    <n v="1390500"/>
  </r>
  <r>
    <x v="301"/>
    <x v="0"/>
    <n v="67"/>
    <s v="Laura Anahí"/>
    <x v="9"/>
    <n v="24"/>
    <n v="2000"/>
    <n v="48000"/>
    <n v="1440"/>
    <n v="49440"/>
  </r>
  <r>
    <x v="301"/>
    <x v="1"/>
    <n v="147"/>
    <s v="Federico Guido"/>
    <x v="6"/>
    <n v="7"/>
    <n v="1000"/>
    <n v="7000"/>
    <n v="210"/>
    <n v="7210"/>
  </r>
  <r>
    <x v="301"/>
    <x v="0"/>
    <n v="84"/>
    <s v="Diego"/>
    <x v="10"/>
    <n v="15"/>
    <n v="2000"/>
    <n v="30000"/>
    <n v="0"/>
    <n v="30000"/>
  </r>
  <r>
    <x v="301"/>
    <x v="0"/>
    <n v="73"/>
    <s v="Mariana"/>
    <x v="3"/>
    <n v="49"/>
    <n v="500"/>
    <n v="24500"/>
    <n v="735"/>
    <n v="25235"/>
  </r>
  <r>
    <x v="301"/>
    <x v="1"/>
    <n v="122"/>
    <s v="Victoria"/>
    <x v="11"/>
    <n v="12"/>
    <n v="500"/>
    <n v="6000"/>
    <n v="0"/>
    <n v="6000"/>
  </r>
  <r>
    <x v="301"/>
    <x v="1"/>
    <n v="161"/>
    <s v="Lorena"/>
    <x v="12"/>
    <n v="18"/>
    <n v="2000"/>
    <n v="36000"/>
    <n v="0"/>
    <n v="36000"/>
  </r>
  <r>
    <x v="301"/>
    <x v="0"/>
    <n v="58"/>
    <s v="Lucas"/>
    <x v="9"/>
    <n v="7"/>
    <n v="2000"/>
    <n v="14000"/>
    <n v="420"/>
    <n v="14420"/>
  </r>
  <r>
    <x v="301"/>
    <x v="1"/>
    <n v="57"/>
    <s v="Adriana"/>
    <x v="6"/>
    <n v="11"/>
    <n v="1000"/>
    <n v="11000"/>
    <n v="330"/>
    <n v="11330"/>
  </r>
  <r>
    <x v="301"/>
    <x v="1"/>
    <n v="149"/>
    <s v="Natalia"/>
    <x v="13"/>
    <n v="9"/>
    <n v="3000"/>
    <n v="27000"/>
    <n v="0"/>
    <n v="27000"/>
  </r>
  <r>
    <x v="301"/>
    <x v="0"/>
    <n v="112"/>
    <s v="Francys Paola"/>
    <x v="5"/>
    <n v="8"/>
    <n v="400"/>
    <n v="3200"/>
    <n v="96"/>
    <n v="3296"/>
  </r>
  <r>
    <x v="301"/>
    <x v="2"/>
    <n v="95"/>
    <s v="Natalia"/>
    <x v="1"/>
    <n v="20"/>
    <n v="1000"/>
    <n v="20000"/>
    <n v="0"/>
    <n v="20000"/>
  </r>
  <r>
    <x v="301"/>
    <x v="1"/>
    <n v="23"/>
    <s v="Raymelis Carolina"/>
    <x v="11"/>
    <n v="6"/>
    <n v="500"/>
    <n v="3000"/>
    <n v="0"/>
    <n v="3000"/>
  </r>
  <r>
    <x v="302"/>
    <x v="1"/>
    <n v="175"/>
    <s v="José Ignacio"/>
    <x v="0"/>
    <n v="37"/>
    <n v="100"/>
    <n v="3700"/>
    <n v="0"/>
    <n v="3700"/>
  </r>
  <r>
    <x v="303"/>
    <x v="0"/>
    <n v="83"/>
    <s v="Yazhira Yamileth"/>
    <x v="14"/>
    <n v="18"/>
    <n v="500"/>
    <n v="9000"/>
    <n v="0"/>
    <n v="9000"/>
  </r>
  <r>
    <x v="304"/>
    <x v="1"/>
    <n v="34"/>
    <s v="Marianella"/>
    <x v="12"/>
    <n v="43"/>
    <n v="2000"/>
    <n v="86000"/>
    <n v="2580"/>
    <n v="88580"/>
  </r>
  <r>
    <x v="305"/>
    <x v="1"/>
    <n v="75"/>
    <s v="FACUNDO EMILIANO"/>
    <x v="6"/>
    <n v="43"/>
    <n v="1000"/>
    <n v="43000"/>
    <n v="0"/>
    <n v="43000"/>
  </r>
  <r>
    <x v="306"/>
    <x v="1"/>
    <n v="153"/>
    <s v="Pablo Alejandro"/>
    <x v="8"/>
    <n v="50"/>
    <n v="50000"/>
    <n v="2500000"/>
    <n v="0"/>
    <n v="2500000"/>
  </r>
  <r>
    <x v="307"/>
    <x v="0"/>
    <n v="32"/>
    <s v="Érika"/>
    <x v="11"/>
    <n v="1"/>
    <n v="500"/>
    <n v="500"/>
    <n v="0"/>
    <n v="500"/>
  </r>
  <r>
    <x v="308"/>
    <x v="1"/>
    <n v="158"/>
    <s v="Lucas"/>
    <x v="15"/>
    <n v="41"/>
    <n v="2000"/>
    <n v="82000"/>
    <n v="0"/>
    <n v="82000"/>
  </r>
  <r>
    <x v="309"/>
    <x v="1"/>
    <n v="123"/>
    <s v="Maria Belen"/>
    <x v="16"/>
    <n v="17"/>
    <n v="3000"/>
    <n v="51000"/>
    <n v="1530"/>
    <n v="52530"/>
  </r>
  <r>
    <x v="310"/>
    <x v="2"/>
    <n v="124"/>
    <s v="Nailea"/>
    <x v="8"/>
    <n v="10"/>
    <n v="50000"/>
    <n v="500000"/>
    <n v="15000"/>
    <n v="515000"/>
  </r>
  <r>
    <x v="311"/>
    <x v="1"/>
    <n v="23"/>
    <s v="Raymelis Carolina"/>
    <x v="12"/>
    <n v="9"/>
    <n v="2000"/>
    <n v="18000"/>
    <n v="0"/>
    <n v="18000"/>
  </r>
  <r>
    <x v="312"/>
    <x v="2"/>
    <n v="164"/>
    <s v="Fernando"/>
    <x v="4"/>
    <n v="35"/>
    <n v="100"/>
    <n v="3500"/>
    <n v="0"/>
    <n v="3500"/>
  </r>
  <r>
    <x v="313"/>
    <x v="2"/>
    <n v="104"/>
    <s v="Alejandra Elizabeth"/>
    <x v="1"/>
    <n v="18"/>
    <n v="1000"/>
    <n v="18000"/>
    <n v="0"/>
    <n v="18000"/>
  </r>
  <r>
    <x v="314"/>
    <x v="1"/>
    <n v="18"/>
    <s v="Cecilia"/>
    <x v="12"/>
    <n v="32"/>
    <n v="2000"/>
    <n v="64000"/>
    <n v="0"/>
    <n v="64000"/>
  </r>
  <r>
    <x v="315"/>
    <x v="1"/>
    <n v="13"/>
    <s v="Maria Alejandra"/>
    <x v="5"/>
    <n v="46"/>
    <n v="400"/>
    <n v="18400"/>
    <n v="0"/>
    <n v="18400"/>
  </r>
  <r>
    <x v="316"/>
    <x v="1"/>
    <n v="65"/>
    <s v="Emilce Arasely"/>
    <x v="1"/>
    <n v="21"/>
    <n v="1000"/>
    <n v="21000"/>
    <n v="630"/>
    <n v="21630"/>
  </r>
  <r>
    <x v="317"/>
    <x v="1"/>
    <n v="139"/>
    <s v="eduardo felix"/>
    <x v="5"/>
    <n v="20"/>
    <n v="400"/>
    <n v="8000"/>
    <n v="0"/>
    <n v="8000"/>
  </r>
  <r>
    <x v="318"/>
    <x v="0"/>
    <n v="135"/>
    <s v="Paola Fernanda"/>
    <x v="0"/>
    <n v="10"/>
    <n v="100"/>
    <n v="1000"/>
    <n v="0"/>
    <n v="1000"/>
  </r>
  <r>
    <x v="318"/>
    <x v="1"/>
    <n v="13"/>
    <s v="Maria Alejandra"/>
    <x v="1"/>
    <n v="33"/>
    <n v="1000"/>
    <n v="33000"/>
    <n v="0"/>
    <n v="33000"/>
  </r>
  <r>
    <x v="318"/>
    <x v="1"/>
    <n v="68"/>
    <s v="Lia"/>
    <x v="2"/>
    <n v="32"/>
    <n v="100"/>
    <n v="3200"/>
    <n v="96"/>
    <n v="3296"/>
  </r>
  <r>
    <x v="318"/>
    <x v="1"/>
    <n v="174"/>
    <s v="Cynthia Pamela"/>
    <x v="3"/>
    <n v="1"/>
    <n v="500"/>
    <n v="500"/>
    <n v="15"/>
    <n v="515"/>
  </r>
  <r>
    <x v="318"/>
    <x v="2"/>
    <n v="15"/>
    <s v="Marcelo"/>
    <x v="4"/>
    <n v="29"/>
    <n v="100"/>
    <n v="2900"/>
    <n v="0"/>
    <n v="2900"/>
  </r>
  <r>
    <x v="318"/>
    <x v="0"/>
    <n v="39"/>
    <s v="Noemí"/>
    <x v="5"/>
    <n v="32"/>
    <n v="400"/>
    <n v="12800"/>
    <n v="0"/>
    <n v="12800"/>
  </r>
  <r>
    <x v="318"/>
    <x v="1"/>
    <n v="97"/>
    <s v="Alejandra Vanesa"/>
    <x v="0"/>
    <n v="41"/>
    <n v="100"/>
    <n v="4100"/>
    <n v="123"/>
    <n v="4223"/>
  </r>
  <r>
    <x v="318"/>
    <x v="1"/>
    <n v="94"/>
    <s v="Gabriela"/>
    <x v="2"/>
    <n v="2"/>
    <n v="100"/>
    <n v="200"/>
    <n v="0"/>
    <n v="200"/>
  </r>
  <r>
    <x v="319"/>
    <x v="2"/>
    <n v="18"/>
    <s v="Cecilia"/>
    <x v="0"/>
    <n v="37"/>
    <n v="100"/>
    <n v="3700"/>
    <n v="0"/>
    <n v="3700"/>
  </r>
  <r>
    <x v="320"/>
    <x v="0"/>
    <n v="143"/>
    <s v="Roigar"/>
    <x v="6"/>
    <n v="36"/>
    <n v="1000"/>
    <n v="36000"/>
    <n v="0"/>
    <n v="36000"/>
  </r>
  <r>
    <x v="321"/>
    <x v="1"/>
    <n v="1"/>
    <s v="Leandro"/>
    <x v="2"/>
    <n v="29"/>
    <n v="100"/>
    <n v="2900"/>
    <n v="0"/>
    <n v="2900"/>
  </r>
  <r>
    <x v="322"/>
    <x v="0"/>
    <n v="67"/>
    <s v="Laura Anahí"/>
    <x v="7"/>
    <n v="43"/>
    <n v="200"/>
    <n v="8600"/>
    <n v="258"/>
    <n v="8858"/>
  </r>
  <r>
    <x v="323"/>
    <x v="0"/>
    <n v="40"/>
    <s v="Daniela"/>
    <x v="1"/>
    <n v="7"/>
    <n v="1000"/>
    <n v="7000"/>
    <n v="210"/>
    <n v="7210"/>
  </r>
  <r>
    <x v="324"/>
    <x v="0"/>
    <n v="132"/>
    <s v="Erika Jeannette"/>
    <x v="2"/>
    <n v="27"/>
    <n v="100"/>
    <n v="2700"/>
    <n v="81"/>
    <n v="2781"/>
  </r>
  <r>
    <x v="325"/>
    <x v="1"/>
    <n v="38"/>
    <s v="Leonardo"/>
    <x v="8"/>
    <n v="23"/>
    <n v="50000"/>
    <n v="1150000"/>
    <n v="34500"/>
    <n v="1184500"/>
  </r>
  <r>
    <x v="326"/>
    <x v="0"/>
    <n v="165"/>
    <s v="Maria Elena del Carmen"/>
    <x v="9"/>
    <n v="39"/>
    <n v="2000"/>
    <n v="78000"/>
    <n v="2340"/>
    <n v="80340"/>
  </r>
  <r>
    <x v="326"/>
    <x v="1"/>
    <n v="160"/>
    <s v="Antoliana"/>
    <x v="6"/>
    <n v="40"/>
    <n v="1000"/>
    <n v="40000"/>
    <n v="0"/>
    <n v="40000"/>
  </r>
  <r>
    <x v="326"/>
    <x v="0"/>
    <n v="81"/>
    <s v="Gaston"/>
    <x v="10"/>
    <n v="48"/>
    <n v="2000"/>
    <n v="96000"/>
    <n v="0"/>
    <n v="96000"/>
  </r>
  <r>
    <x v="326"/>
    <x v="0"/>
    <n v="57"/>
    <s v="Adriana"/>
    <x v="3"/>
    <n v="11"/>
    <n v="500"/>
    <n v="5500"/>
    <n v="165"/>
    <n v="5665"/>
  </r>
  <r>
    <x v="326"/>
    <x v="1"/>
    <n v="56"/>
    <s v="Martín Gabriel"/>
    <x v="11"/>
    <n v="8"/>
    <n v="500"/>
    <n v="4000"/>
    <n v="120"/>
    <n v="4120"/>
  </r>
  <r>
    <x v="326"/>
    <x v="1"/>
    <n v="140"/>
    <s v="Gonzalo"/>
    <x v="12"/>
    <n v="47"/>
    <n v="2000"/>
    <n v="94000"/>
    <n v="0"/>
    <n v="94000"/>
  </r>
  <r>
    <x v="326"/>
    <x v="0"/>
    <n v="76"/>
    <s v="Magali Alejandra"/>
    <x v="9"/>
    <n v="47"/>
    <n v="2000"/>
    <n v="94000"/>
    <n v="2820"/>
    <n v="96820"/>
  </r>
  <r>
    <x v="326"/>
    <x v="1"/>
    <n v="126"/>
    <s v="María belen"/>
    <x v="6"/>
    <n v="25"/>
    <n v="1000"/>
    <n v="25000"/>
    <n v="750"/>
    <n v="25750"/>
  </r>
  <r>
    <x v="326"/>
    <x v="1"/>
    <n v="105"/>
    <s v="Albani"/>
    <x v="13"/>
    <n v="18"/>
    <n v="3000"/>
    <n v="54000"/>
    <n v="1620"/>
    <n v="55620"/>
  </r>
  <r>
    <x v="326"/>
    <x v="0"/>
    <n v="84"/>
    <s v="Diego"/>
    <x v="5"/>
    <n v="4"/>
    <n v="400"/>
    <n v="1600"/>
    <n v="0"/>
    <n v="1600"/>
  </r>
  <r>
    <x v="326"/>
    <x v="2"/>
    <n v="141"/>
    <s v="Mauro"/>
    <x v="1"/>
    <n v="6"/>
    <n v="1000"/>
    <n v="6000"/>
    <n v="0"/>
    <n v="6000"/>
  </r>
  <r>
    <x v="326"/>
    <x v="1"/>
    <n v="50"/>
    <s v="Roberth"/>
    <x v="11"/>
    <n v="8"/>
    <n v="500"/>
    <n v="4000"/>
    <n v="0"/>
    <n v="4000"/>
  </r>
  <r>
    <x v="327"/>
    <x v="1"/>
    <n v="65"/>
    <s v="Emilce Arasely"/>
    <x v="0"/>
    <n v="42"/>
    <n v="100"/>
    <n v="4200"/>
    <n v="126"/>
    <n v="4326"/>
  </r>
  <r>
    <x v="328"/>
    <x v="0"/>
    <n v="107"/>
    <s v="Javier"/>
    <x v="14"/>
    <n v="38"/>
    <n v="500"/>
    <n v="19000"/>
    <n v="0"/>
    <n v="19000"/>
  </r>
  <r>
    <x v="329"/>
    <x v="1"/>
    <n v="134"/>
    <s v="Cristian Alberto"/>
    <x v="12"/>
    <n v="4"/>
    <n v="2000"/>
    <n v="8000"/>
    <n v="0"/>
    <n v="8000"/>
  </r>
  <r>
    <x v="330"/>
    <x v="1"/>
    <n v="18"/>
    <s v="Cecilia"/>
    <x v="6"/>
    <n v="5"/>
    <n v="1000"/>
    <n v="5000"/>
    <n v="0"/>
    <n v="5000"/>
  </r>
  <r>
    <x v="331"/>
    <x v="1"/>
    <n v="91"/>
    <s v="Yanina Fernanda"/>
    <x v="8"/>
    <n v="30"/>
    <n v="50000"/>
    <n v="1500000"/>
    <n v="0"/>
    <n v="1500000"/>
  </r>
  <r>
    <x v="332"/>
    <x v="0"/>
    <n v="135"/>
    <s v="Paola Fernanda"/>
    <x v="11"/>
    <n v="13"/>
    <n v="500"/>
    <n v="6500"/>
    <n v="0"/>
    <n v="6500"/>
  </r>
  <r>
    <x v="333"/>
    <x v="1"/>
    <n v="91"/>
    <s v="Yanina Fernanda"/>
    <x v="15"/>
    <n v="32"/>
    <n v="2000"/>
    <n v="64000"/>
    <n v="0"/>
    <n v="64000"/>
  </r>
  <r>
    <x v="334"/>
    <x v="1"/>
    <n v="96"/>
    <s v="Facundo"/>
    <x v="16"/>
    <n v="46"/>
    <n v="3000"/>
    <n v="138000"/>
    <n v="0"/>
    <n v="138000"/>
  </r>
  <r>
    <x v="335"/>
    <x v="2"/>
    <n v="137"/>
    <s v="Maria Jose"/>
    <x v="8"/>
    <n v="28"/>
    <n v="50000"/>
    <n v="1400000"/>
    <n v="0"/>
    <n v="1400000"/>
  </r>
  <r>
    <x v="336"/>
    <x v="1"/>
    <n v="15"/>
    <s v="Marcelo"/>
    <x v="12"/>
    <n v="5"/>
    <n v="2000"/>
    <n v="10000"/>
    <n v="0"/>
    <n v="10000"/>
  </r>
  <r>
    <x v="337"/>
    <x v="2"/>
    <n v="85"/>
    <s v="Clara"/>
    <x v="4"/>
    <n v="5"/>
    <n v="100"/>
    <n v="500"/>
    <n v="0"/>
    <n v="500"/>
  </r>
  <r>
    <x v="338"/>
    <x v="2"/>
    <n v="175"/>
    <s v="José Ignacio"/>
    <x v="1"/>
    <n v="10"/>
    <n v="1000"/>
    <n v="10000"/>
    <n v="0"/>
    <n v="10000"/>
  </r>
  <r>
    <x v="339"/>
    <x v="1"/>
    <n v="59"/>
    <s v="Rodrigo"/>
    <x v="12"/>
    <n v="50"/>
    <n v="2000"/>
    <n v="100000"/>
    <n v="0"/>
    <n v="100000"/>
  </r>
  <r>
    <x v="340"/>
    <x v="1"/>
    <n v="21"/>
    <s v="María Eva"/>
    <x v="5"/>
    <n v="22"/>
    <n v="400"/>
    <n v="8800"/>
    <n v="0"/>
    <n v="8800"/>
  </r>
  <r>
    <x v="341"/>
    <x v="1"/>
    <n v="77"/>
    <s v="Noemi Ester"/>
    <x v="1"/>
    <n v="11"/>
    <n v="1000"/>
    <n v="11000"/>
    <n v="0"/>
    <n v="11000"/>
  </r>
  <r>
    <x v="342"/>
    <x v="1"/>
    <n v="140"/>
    <s v="Gonzalo"/>
    <x v="5"/>
    <n v="28"/>
    <n v="400"/>
    <n v="11200"/>
    <n v="0"/>
    <n v="11200"/>
  </r>
  <r>
    <x v="343"/>
    <x v="0"/>
    <n v="134"/>
    <s v="Cristian Alberto"/>
    <x v="0"/>
    <n v="11"/>
    <n v="100"/>
    <n v="1100"/>
    <n v="0"/>
    <n v="1100"/>
  </r>
  <r>
    <x v="343"/>
    <x v="1"/>
    <n v="58"/>
    <s v="Lucas"/>
    <x v="1"/>
    <n v="11"/>
    <n v="1000"/>
    <n v="11000"/>
    <n v="330"/>
    <n v="11330"/>
  </r>
  <r>
    <x v="343"/>
    <x v="1"/>
    <n v="47"/>
    <s v="Maria Belén"/>
    <x v="2"/>
    <n v="8"/>
    <n v="100"/>
    <n v="800"/>
    <n v="0"/>
    <n v="800"/>
  </r>
  <r>
    <x v="343"/>
    <x v="1"/>
    <n v="33"/>
    <s v="Camila Micaela"/>
    <x v="3"/>
    <n v="21"/>
    <n v="500"/>
    <n v="10500"/>
    <n v="315"/>
    <n v="10815"/>
  </r>
  <r>
    <x v="343"/>
    <x v="2"/>
    <n v="2"/>
    <s v="Micaela Mailen"/>
    <x v="4"/>
    <n v="16"/>
    <n v="100"/>
    <n v="1600"/>
    <n v="0"/>
    <n v="1600"/>
  </r>
  <r>
    <x v="343"/>
    <x v="0"/>
    <n v="159"/>
    <s v="María de los Angeles"/>
    <x v="5"/>
    <n v="26"/>
    <n v="400"/>
    <n v="10400"/>
    <n v="312"/>
    <n v="10712"/>
  </r>
  <r>
    <x v="343"/>
    <x v="1"/>
    <n v="57"/>
    <s v="Adriana"/>
    <x v="0"/>
    <n v="34"/>
    <n v="100"/>
    <n v="3400"/>
    <n v="102"/>
    <n v="3502"/>
  </r>
  <r>
    <x v="343"/>
    <x v="1"/>
    <n v="152"/>
    <s v="Yovmar"/>
    <x v="2"/>
    <n v="44"/>
    <n v="100"/>
    <n v="4400"/>
    <n v="0"/>
    <n v="4400"/>
  </r>
  <r>
    <x v="344"/>
    <x v="2"/>
    <n v="55"/>
    <s v="Carolina"/>
    <x v="0"/>
    <n v="6"/>
    <n v="100"/>
    <n v="600"/>
    <n v="0"/>
    <n v="600"/>
  </r>
  <r>
    <x v="345"/>
    <x v="0"/>
    <n v="135"/>
    <s v="Paola Fernanda"/>
    <x v="6"/>
    <n v="39"/>
    <n v="1000"/>
    <n v="39000"/>
    <n v="0"/>
    <n v="39000"/>
  </r>
  <r>
    <x v="346"/>
    <x v="1"/>
    <n v="164"/>
    <s v="Fernando"/>
    <x v="2"/>
    <n v="35"/>
    <n v="100"/>
    <n v="3500"/>
    <n v="0"/>
    <n v="3500"/>
  </r>
  <r>
    <x v="347"/>
    <x v="0"/>
    <n v="96"/>
    <s v="Facundo"/>
    <x v="7"/>
    <n v="50"/>
    <n v="200"/>
    <n v="10000"/>
    <n v="0"/>
    <n v="10000"/>
  </r>
  <r>
    <x v="348"/>
    <x v="0"/>
    <n v="141"/>
    <s v="Mauro"/>
    <x v="1"/>
    <n v="50"/>
    <n v="1000"/>
    <n v="50000"/>
    <n v="0"/>
    <n v="50000"/>
  </r>
  <r>
    <x v="349"/>
    <x v="0"/>
    <n v="45"/>
    <s v="Emanuel Hernan"/>
    <x v="2"/>
    <n v="43"/>
    <n v="100"/>
    <n v="4300"/>
    <n v="129"/>
    <n v="4429"/>
  </r>
  <r>
    <x v="350"/>
    <x v="1"/>
    <n v="141"/>
    <s v="Mauro"/>
    <x v="8"/>
    <n v="32"/>
    <n v="50000"/>
    <n v="1600000"/>
    <n v="0"/>
    <n v="1600000"/>
  </r>
  <r>
    <x v="351"/>
    <x v="0"/>
    <n v="9"/>
    <s v="Cynthia Magalí"/>
    <x v="9"/>
    <n v="30"/>
    <n v="2000"/>
    <n v="60000"/>
    <n v="0"/>
    <n v="60000"/>
  </r>
  <r>
    <x v="351"/>
    <x v="1"/>
    <n v="63"/>
    <s v="Flavia Giselle"/>
    <x v="6"/>
    <n v="8"/>
    <n v="1000"/>
    <n v="8000"/>
    <n v="0"/>
    <n v="8000"/>
  </r>
  <r>
    <x v="351"/>
    <x v="0"/>
    <n v="113"/>
    <s v="Julians"/>
    <x v="10"/>
    <n v="15"/>
    <n v="2000"/>
    <n v="30000"/>
    <n v="900"/>
    <n v="30900"/>
  </r>
  <r>
    <x v="351"/>
    <x v="0"/>
    <n v="175"/>
    <s v="José Ignacio"/>
    <x v="3"/>
    <n v="9"/>
    <n v="500"/>
    <n v="4500"/>
    <n v="0"/>
    <n v="4500"/>
  </r>
  <r>
    <x v="351"/>
    <x v="1"/>
    <n v="127"/>
    <s v="Cesar"/>
    <x v="11"/>
    <n v="40"/>
    <n v="500"/>
    <n v="20000"/>
    <n v="600"/>
    <n v="20600"/>
  </r>
  <r>
    <x v="351"/>
    <x v="1"/>
    <n v="32"/>
    <s v="Érika"/>
    <x v="12"/>
    <n v="43"/>
    <n v="2000"/>
    <n v="86000"/>
    <n v="0"/>
    <n v="86000"/>
  </r>
  <r>
    <x v="351"/>
    <x v="0"/>
    <n v="170"/>
    <s v="José"/>
    <x v="9"/>
    <n v="21"/>
    <n v="2000"/>
    <n v="42000"/>
    <n v="0"/>
    <n v="42000"/>
  </r>
  <r>
    <x v="351"/>
    <x v="1"/>
    <n v="142"/>
    <s v="Wermeson Wellington"/>
    <x v="6"/>
    <n v="10"/>
    <n v="1000"/>
    <n v="10000"/>
    <n v="0"/>
    <n v="10000"/>
  </r>
  <r>
    <x v="351"/>
    <x v="1"/>
    <n v="72"/>
    <s v="Lara"/>
    <x v="13"/>
    <n v="33"/>
    <n v="3000"/>
    <n v="99000"/>
    <n v="2970"/>
    <n v="101970"/>
  </r>
  <r>
    <x v="351"/>
    <x v="0"/>
    <n v="129"/>
    <s v="Lucirley"/>
    <x v="5"/>
    <n v="14"/>
    <n v="400"/>
    <n v="5600"/>
    <n v="168"/>
    <n v="5768"/>
  </r>
  <r>
    <x v="351"/>
    <x v="2"/>
    <n v="112"/>
    <s v="Francys Paola"/>
    <x v="1"/>
    <n v="3"/>
    <n v="1000"/>
    <n v="3000"/>
    <n v="90"/>
    <n v="3090"/>
  </r>
  <r>
    <x v="351"/>
    <x v="1"/>
    <n v="164"/>
    <s v="Fernando"/>
    <x v="11"/>
    <n v="37"/>
    <n v="500"/>
    <n v="18500"/>
    <n v="0"/>
    <n v="18500"/>
  </r>
  <r>
    <x v="352"/>
    <x v="1"/>
    <n v="68"/>
    <s v="Lia"/>
    <x v="0"/>
    <n v="35"/>
    <n v="100"/>
    <n v="3500"/>
    <n v="105"/>
    <n v="3605"/>
  </r>
  <r>
    <x v="353"/>
    <x v="0"/>
    <n v="85"/>
    <s v="Clara"/>
    <x v="14"/>
    <n v="7"/>
    <n v="500"/>
    <n v="3500"/>
    <n v="0"/>
    <n v="3500"/>
  </r>
  <r>
    <x v="354"/>
    <x v="1"/>
    <n v="80"/>
    <s v="Cesar Eduardo"/>
    <x v="12"/>
    <n v="9"/>
    <n v="2000"/>
    <n v="18000"/>
    <n v="540"/>
    <n v="18540"/>
  </r>
  <r>
    <x v="355"/>
    <x v="1"/>
    <n v="169"/>
    <s v="Elisabeth"/>
    <x v="6"/>
    <n v="50"/>
    <n v="1000"/>
    <n v="50000"/>
    <n v="1500"/>
    <n v="51500"/>
  </r>
  <r>
    <x v="356"/>
    <x v="1"/>
    <n v="25"/>
    <s v="yamile ariadna"/>
    <x v="8"/>
    <n v="1"/>
    <n v="50000"/>
    <n v="50000"/>
    <n v="0"/>
    <n v="50000"/>
  </r>
  <r>
    <x v="357"/>
    <x v="0"/>
    <n v="143"/>
    <s v="Roigar"/>
    <x v="11"/>
    <n v="11"/>
    <n v="500"/>
    <n v="5500"/>
    <n v="0"/>
    <n v="5500"/>
  </r>
  <r>
    <x v="358"/>
    <x v="1"/>
    <n v="103"/>
    <s v="Mary"/>
    <x v="15"/>
    <n v="35"/>
    <n v="2000"/>
    <n v="70000"/>
    <n v="2100"/>
    <n v="72100"/>
  </r>
  <r>
    <x v="359"/>
    <x v="1"/>
    <n v="118"/>
    <s v="Cynthia"/>
    <x v="16"/>
    <n v="9"/>
    <n v="3000"/>
    <n v="27000"/>
    <n v="0"/>
    <n v="27000"/>
  </r>
  <r>
    <x v="360"/>
    <x v="2"/>
    <n v="24"/>
    <s v="Rocío"/>
    <x v="8"/>
    <n v="33"/>
    <n v="50000"/>
    <n v="1650000"/>
    <n v="49500"/>
    <n v="1699500"/>
  </r>
  <r>
    <x v="361"/>
    <x v="1"/>
    <n v="23"/>
    <s v="Raymelis Carolina"/>
    <x v="12"/>
    <n v="20"/>
    <n v="2000"/>
    <n v="40000"/>
    <n v="0"/>
    <n v="40000"/>
  </r>
  <r>
    <x v="362"/>
    <x v="2"/>
    <n v="162"/>
    <s v="Daiana Nahir"/>
    <x v="4"/>
    <n v="20"/>
    <n v="100"/>
    <n v="2000"/>
    <n v="60"/>
    <n v="2060"/>
  </r>
  <r>
    <x v="363"/>
    <x v="2"/>
    <n v="12"/>
    <s v="Ingrid"/>
    <x v="1"/>
    <n v="20"/>
    <n v="1000"/>
    <n v="20000"/>
    <n v="600"/>
    <n v="20600"/>
  </r>
  <r>
    <x v="364"/>
    <x v="1"/>
    <n v="15"/>
    <s v="Marcelo"/>
    <x v="12"/>
    <n v="43"/>
    <n v="2000"/>
    <n v="86000"/>
    <n v="0"/>
    <n v="86000"/>
  </r>
  <r>
    <x v="365"/>
    <x v="1"/>
    <n v="153"/>
    <s v="Pablo Alejandro"/>
    <x v="5"/>
    <n v="42"/>
    <n v="400"/>
    <n v="16800"/>
    <n v="0"/>
    <n v="16800"/>
  </r>
  <r>
    <x v="366"/>
    <x v="1"/>
    <n v="148"/>
    <s v="Lizeth"/>
    <x v="1"/>
    <n v="12"/>
    <n v="1000"/>
    <n v="12000"/>
    <n v="360"/>
    <n v="12360"/>
  </r>
  <r>
    <x v="367"/>
    <x v="1"/>
    <n v="133"/>
    <s v="Jimena"/>
    <x v="5"/>
    <n v="45"/>
    <n v="400"/>
    <n v="18000"/>
    <n v="540"/>
    <n v="18540"/>
  </r>
  <r>
    <x v="368"/>
    <x v="0"/>
    <n v="43"/>
    <s v="Federico"/>
    <x v="0"/>
    <n v="7"/>
    <n v="100"/>
    <n v="700"/>
    <n v="21"/>
    <n v="721"/>
  </r>
  <r>
    <x v="368"/>
    <x v="1"/>
    <n v="167"/>
    <s v="Fernanda Gabriela"/>
    <x v="1"/>
    <n v="26"/>
    <n v="1000"/>
    <n v="26000"/>
    <n v="0"/>
    <n v="26000"/>
  </r>
  <r>
    <x v="368"/>
    <x v="1"/>
    <n v="123"/>
    <s v="Maria Belen"/>
    <x v="2"/>
    <n v="43"/>
    <n v="100"/>
    <n v="4300"/>
    <n v="129"/>
    <n v="4429"/>
  </r>
  <r>
    <x v="368"/>
    <x v="1"/>
    <n v="171"/>
    <s v="melina vanesa soledad"/>
    <x v="3"/>
    <n v="11"/>
    <n v="500"/>
    <n v="5500"/>
    <n v="165"/>
    <n v="5665"/>
  </r>
  <r>
    <x v="368"/>
    <x v="2"/>
    <n v="133"/>
    <s v="Jimena"/>
    <x v="4"/>
    <n v="39"/>
    <n v="100"/>
    <n v="3900"/>
    <n v="117"/>
    <n v="4017"/>
  </r>
  <r>
    <x v="368"/>
    <x v="0"/>
    <n v="6"/>
    <s v="Vanessa"/>
    <x v="5"/>
    <n v="6"/>
    <n v="400"/>
    <n v="2400"/>
    <n v="0"/>
    <n v="2400"/>
  </r>
  <r>
    <x v="368"/>
    <x v="1"/>
    <n v="27"/>
    <s v="Federico"/>
    <x v="0"/>
    <n v="35"/>
    <n v="100"/>
    <n v="3500"/>
    <n v="105"/>
    <n v="3605"/>
  </r>
  <r>
    <x v="368"/>
    <x v="1"/>
    <n v="101"/>
    <s v="Luciana"/>
    <x v="2"/>
    <n v="6"/>
    <n v="100"/>
    <n v="600"/>
    <n v="0"/>
    <n v="600"/>
  </r>
  <r>
    <x v="369"/>
    <x v="2"/>
    <n v="136"/>
    <s v="Sofia"/>
    <x v="0"/>
    <n v="21"/>
    <n v="100"/>
    <n v="2100"/>
    <n v="63"/>
    <n v="2163"/>
  </r>
  <r>
    <x v="370"/>
    <x v="0"/>
    <n v="15"/>
    <s v="Marcelo"/>
    <x v="6"/>
    <n v="17"/>
    <n v="1000"/>
    <n v="17000"/>
    <n v="0"/>
    <n v="17000"/>
  </r>
  <r>
    <x v="371"/>
    <x v="1"/>
    <n v="44"/>
    <s v="David"/>
    <x v="2"/>
    <n v="42"/>
    <n v="100"/>
    <n v="4200"/>
    <n v="0"/>
    <n v="4200"/>
  </r>
  <r>
    <x v="372"/>
    <x v="0"/>
    <n v="28"/>
    <s v="Rebeca"/>
    <x v="7"/>
    <n v="22"/>
    <n v="200"/>
    <n v="4400"/>
    <n v="132"/>
    <n v="4532"/>
  </r>
  <r>
    <x v="373"/>
    <x v="0"/>
    <n v="165"/>
    <s v="Maria Elena del Carmen"/>
    <x v="1"/>
    <n v="43"/>
    <n v="1000"/>
    <n v="43000"/>
    <n v="1290"/>
    <n v="44290"/>
  </r>
  <r>
    <x v="374"/>
    <x v="0"/>
    <n v="145"/>
    <s v="Sheila"/>
    <x v="2"/>
    <n v="24"/>
    <n v="100"/>
    <n v="2400"/>
    <n v="0"/>
    <n v="2400"/>
  </r>
  <r>
    <x v="375"/>
    <x v="1"/>
    <n v="119"/>
    <s v="Patricia"/>
    <x v="8"/>
    <n v="30"/>
    <n v="50000"/>
    <n v="1500000"/>
    <n v="45000"/>
    <n v="1545000"/>
  </r>
  <r>
    <x v="376"/>
    <x v="0"/>
    <n v="61"/>
    <s v="Miguel Antonio"/>
    <x v="9"/>
    <n v="22"/>
    <n v="2000"/>
    <n v="44000"/>
    <n v="1320"/>
    <n v="45320"/>
  </r>
  <r>
    <x v="376"/>
    <x v="1"/>
    <n v="134"/>
    <s v="Cristian Alberto"/>
    <x v="6"/>
    <n v="43"/>
    <n v="1000"/>
    <n v="43000"/>
    <n v="0"/>
    <n v="43000"/>
  </r>
  <r>
    <x v="376"/>
    <x v="0"/>
    <n v="149"/>
    <s v="Natalia"/>
    <x v="10"/>
    <n v="5"/>
    <n v="2000"/>
    <n v="10000"/>
    <n v="0"/>
    <n v="10000"/>
  </r>
  <r>
    <x v="376"/>
    <x v="0"/>
    <n v="38"/>
    <s v="Leonardo"/>
    <x v="3"/>
    <n v="24"/>
    <n v="500"/>
    <n v="12000"/>
    <n v="360"/>
    <n v="12360"/>
  </r>
  <r>
    <x v="376"/>
    <x v="1"/>
    <n v="25"/>
    <s v="yamile ariadna"/>
    <x v="11"/>
    <n v="36"/>
    <n v="500"/>
    <n v="18000"/>
    <n v="0"/>
    <n v="18000"/>
  </r>
  <r>
    <x v="376"/>
    <x v="1"/>
    <n v="14"/>
    <s v="Keydherlyn"/>
    <x v="12"/>
    <n v="16"/>
    <n v="2000"/>
    <n v="32000"/>
    <n v="960"/>
    <n v="32960"/>
  </r>
  <r>
    <x v="376"/>
    <x v="0"/>
    <n v="115"/>
    <s v="Jesica"/>
    <x v="9"/>
    <n v="17"/>
    <n v="2000"/>
    <n v="34000"/>
    <n v="1020"/>
    <n v="35020"/>
  </r>
  <r>
    <x v="376"/>
    <x v="1"/>
    <n v="98"/>
    <s v="nahuel orlando"/>
    <x v="6"/>
    <n v="1"/>
    <n v="1000"/>
    <n v="1000"/>
    <n v="0"/>
    <n v="1000"/>
  </r>
  <r>
    <x v="376"/>
    <x v="1"/>
    <n v="59"/>
    <s v="Rodrigo"/>
    <x v="13"/>
    <n v="48"/>
    <n v="3000"/>
    <n v="144000"/>
    <n v="0"/>
    <n v="144000"/>
  </r>
  <r>
    <x v="376"/>
    <x v="0"/>
    <n v="67"/>
    <s v="Laura Anahí"/>
    <x v="5"/>
    <n v="8"/>
    <n v="400"/>
    <n v="3200"/>
    <n v="96"/>
    <n v="3296"/>
  </r>
  <r>
    <x v="376"/>
    <x v="2"/>
    <n v="174"/>
    <s v="Cynthia Pamela"/>
    <x v="1"/>
    <n v="34"/>
    <n v="1000"/>
    <n v="34000"/>
    <n v="1020"/>
    <n v="35020"/>
  </r>
  <r>
    <x v="376"/>
    <x v="1"/>
    <n v="175"/>
    <s v="José Ignacio"/>
    <x v="11"/>
    <n v="39"/>
    <n v="500"/>
    <n v="19500"/>
    <n v="0"/>
    <n v="19500"/>
  </r>
  <r>
    <x v="377"/>
    <x v="1"/>
    <n v="53"/>
    <s v="María Luján"/>
    <x v="0"/>
    <n v="20"/>
    <n v="100"/>
    <n v="2000"/>
    <n v="0"/>
    <n v="2000"/>
  </r>
  <r>
    <x v="378"/>
    <x v="0"/>
    <n v="50"/>
    <s v="Roberth"/>
    <x v="14"/>
    <n v="23"/>
    <n v="500"/>
    <n v="11500"/>
    <n v="0"/>
    <n v="11500"/>
  </r>
  <r>
    <x v="379"/>
    <x v="1"/>
    <n v="47"/>
    <s v="Maria Belén"/>
    <x v="12"/>
    <n v="3"/>
    <n v="2000"/>
    <n v="6000"/>
    <n v="0"/>
    <n v="6000"/>
  </r>
  <r>
    <x v="380"/>
    <x v="1"/>
    <n v="79"/>
    <s v="Rocío Belen"/>
    <x v="6"/>
    <n v="18"/>
    <n v="1000"/>
    <n v="18000"/>
    <n v="0"/>
    <n v="18000"/>
  </r>
  <r>
    <x v="381"/>
    <x v="1"/>
    <n v="118"/>
    <s v="Cynthia"/>
    <x v="8"/>
    <n v="22"/>
    <n v="50000"/>
    <n v="1100000"/>
    <n v="0"/>
    <n v="1100000"/>
  </r>
  <r>
    <x v="382"/>
    <x v="0"/>
    <n v="71"/>
    <s v="Ireneo Esteban"/>
    <x v="11"/>
    <n v="42"/>
    <n v="500"/>
    <n v="21000"/>
    <n v="0"/>
    <n v="21000"/>
  </r>
  <r>
    <x v="383"/>
    <x v="1"/>
    <n v="26"/>
    <s v="Nataly"/>
    <x v="15"/>
    <n v="19"/>
    <n v="2000"/>
    <n v="38000"/>
    <n v="1140"/>
    <n v="39140"/>
  </r>
  <r>
    <x v="384"/>
    <x v="1"/>
    <n v="36"/>
    <s v="Brian Nicolás"/>
    <x v="16"/>
    <n v="29"/>
    <n v="3000"/>
    <n v="87000"/>
    <n v="2610"/>
    <n v="89610"/>
  </r>
  <r>
    <x v="385"/>
    <x v="2"/>
    <n v="137"/>
    <s v="Maria Jose"/>
    <x v="8"/>
    <n v="9"/>
    <n v="50000"/>
    <n v="450000"/>
    <n v="0"/>
    <n v="450000"/>
  </r>
  <r>
    <x v="386"/>
    <x v="1"/>
    <n v="105"/>
    <s v="Albani"/>
    <x v="12"/>
    <n v="37"/>
    <n v="2000"/>
    <n v="74000"/>
    <n v="2220"/>
    <n v="76220"/>
  </r>
  <r>
    <x v="387"/>
    <x v="2"/>
    <n v="102"/>
    <s v="Mariela Alejandra"/>
    <x v="4"/>
    <n v="9"/>
    <n v="100"/>
    <n v="900"/>
    <n v="0"/>
    <n v="900"/>
  </r>
  <r>
    <x v="388"/>
    <x v="2"/>
    <n v="123"/>
    <s v="Maria Belen"/>
    <x v="1"/>
    <n v="30"/>
    <n v="1000"/>
    <n v="30000"/>
    <n v="900"/>
    <n v="30900"/>
  </r>
  <r>
    <x v="389"/>
    <x v="1"/>
    <n v="43"/>
    <s v="Federico"/>
    <x v="12"/>
    <n v="11"/>
    <n v="2000"/>
    <n v="22000"/>
    <n v="660"/>
    <n v="22660"/>
  </r>
  <r>
    <x v="390"/>
    <x v="1"/>
    <n v="21"/>
    <s v="María Eva"/>
    <x v="5"/>
    <n v="45"/>
    <n v="400"/>
    <n v="18000"/>
    <n v="0"/>
    <n v="18000"/>
  </r>
  <r>
    <x v="391"/>
    <x v="1"/>
    <n v="17"/>
    <s v="Bárbara"/>
    <x v="1"/>
    <n v="32"/>
    <n v="1000"/>
    <n v="32000"/>
    <n v="960"/>
    <n v="32960"/>
  </r>
  <r>
    <x v="392"/>
    <x v="1"/>
    <n v="99"/>
    <s v="Yesica"/>
    <x v="5"/>
    <n v="27"/>
    <n v="400"/>
    <n v="10800"/>
    <n v="324"/>
    <n v="11124"/>
  </r>
  <r>
    <x v="393"/>
    <x v="0"/>
    <n v="13"/>
    <s v="Maria Alejandra"/>
    <x v="0"/>
    <n v="2"/>
    <n v="100"/>
    <n v="200"/>
    <n v="0"/>
    <n v="200"/>
  </r>
  <r>
    <x v="393"/>
    <x v="1"/>
    <n v="142"/>
    <s v="Wermeson Wellington"/>
    <x v="1"/>
    <n v="44"/>
    <n v="1000"/>
    <n v="44000"/>
    <n v="0"/>
    <n v="44000"/>
  </r>
  <r>
    <x v="393"/>
    <x v="1"/>
    <n v="28"/>
    <s v="Rebeca"/>
    <x v="2"/>
    <n v="48"/>
    <n v="100"/>
    <n v="4800"/>
    <n v="144"/>
    <n v="4944"/>
  </r>
  <r>
    <x v="393"/>
    <x v="1"/>
    <n v="161"/>
    <s v="Lorena"/>
    <x v="3"/>
    <n v="25"/>
    <n v="500"/>
    <n v="12500"/>
    <n v="0"/>
    <n v="12500"/>
  </r>
  <r>
    <x v="393"/>
    <x v="2"/>
    <n v="36"/>
    <s v="Brian Nicolás"/>
    <x v="4"/>
    <n v="41"/>
    <n v="100"/>
    <n v="4100"/>
    <n v="123"/>
    <n v="4223"/>
  </r>
  <r>
    <x v="393"/>
    <x v="0"/>
    <n v="52"/>
    <s v="Ezequiel"/>
    <x v="5"/>
    <n v="16"/>
    <n v="400"/>
    <n v="6400"/>
    <n v="192"/>
    <n v="6592"/>
  </r>
  <r>
    <x v="393"/>
    <x v="1"/>
    <n v="3"/>
    <s v="Lucía Nayla Paola"/>
    <x v="0"/>
    <n v="41"/>
    <n v="100"/>
    <n v="4100"/>
    <n v="0"/>
    <n v="4100"/>
  </r>
  <r>
    <x v="393"/>
    <x v="1"/>
    <n v="110"/>
    <s v="Leulen"/>
    <x v="2"/>
    <n v="41"/>
    <n v="100"/>
    <n v="4100"/>
    <n v="0"/>
    <n v="4100"/>
  </r>
  <r>
    <x v="394"/>
    <x v="2"/>
    <n v="120"/>
    <s v="Denniree"/>
    <x v="0"/>
    <n v="18"/>
    <n v="100"/>
    <n v="1800"/>
    <n v="0"/>
    <n v="1800"/>
  </r>
  <r>
    <x v="395"/>
    <x v="0"/>
    <n v="6"/>
    <s v="Vanessa"/>
    <x v="6"/>
    <n v="8"/>
    <n v="1000"/>
    <n v="8000"/>
    <n v="0"/>
    <n v="8000"/>
  </r>
  <r>
    <x v="396"/>
    <x v="1"/>
    <n v="94"/>
    <s v="Gabriela"/>
    <x v="2"/>
    <n v="29"/>
    <n v="100"/>
    <n v="2900"/>
    <n v="0"/>
    <n v="2900"/>
  </r>
  <r>
    <x v="397"/>
    <x v="0"/>
    <n v="121"/>
    <s v="Laura Antonella"/>
    <x v="7"/>
    <n v="48"/>
    <n v="200"/>
    <n v="9600"/>
    <n v="0"/>
    <n v="9600"/>
  </r>
  <r>
    <x v="398"/>
    <x v="0"/>
    <n v="69"/>
    <s v="Ana Belen"/>
    <x v="1"/>
    <n v="5"/>
    <n v="1000"/>
    <n v="5000"/>
    <n v="150"/>
    <n v="5150"/>
  </r>
  <r>
    <x v="399"/>
    <x v="0"/>
    <n v="7"/>
    <s v="Mauro Ariel"/>
    <x v="2"/>
    <n v="38"/>
    <n v="100"/>
    <n v="3800"/>
    <n v="0"/>
    <n v="3800"/>
  </r>
  <r>
    <x v="400"/>
    <x v="1"/>
    <n v="65"/>
    <s v="Emilce Arasely"/>
    <x v="8"/>
    <n v="5"/>
    <n v="50000"/>
    <n v="250000"/>
    <n v="7500"/>
    <n v="257500"/>
  </r>
  <r>
    <x v="401"/>
    <x v="0"/>
    <n v="19"/>
    <s v="Diana"/>
    <x v="9"/>
    <n v="13"/>
    <n v="2000"/>
    <n v="26000"/>
    <n v="0"/>
    <n v="26000"/>
  </r>
  <r>
    <x v="401"/>
    <x v="1"/>
    <n v="38"/>
    <s v="Leonardo"/>
    <x v="6"/>
    <n v="18"/>
    <n v="1000"/>
    <n v="18000"/>
    <n v="540"/>
    <n v="18540"/>
  </r>
  <r>
    <x v="401"/>
    <x v="0"/>
    <n v="160"/>
    <s v="Antoliana"/>
    <x v="10"/>
    <n v="40"/>
    <n v="2000"/>
    <n v="80000"/>
    <n v="0"/>
    <n v="80000"/>
  </r>
  <r>
    <x v="401"/>
    <x v="0"/>
    <n v="149"/>
    <s v="Natalia"/>
    <x v="3"/>
    <n v="31"/>
    <n v="500"/>
    <n v="15500"/>
    <n v="0"/>
    <n v="15500"/>
  </r>
  <r>
    <x v="401"/>
    <x v="1"/>
    <n v="103"/>
    <s v="Mary"/>
    <x v="11"/>
    <n v="38"/>
    <n v="500"/>
    <n v="19000"/>
    <n v="570"/>
    <n v="19570"/>
  </r>
  <r>
    <x v="401"/>
    <x v="1"/>
    <n v="22"/>
    <s v="Camila Gisele"/>
    <x v="12"/>
    <n v="35"/>
    <n v="2000"/>
    <n v="70000"/>
    <n v="2100"/>
    <n v="72100"/>
  </r>
  <r>
    <x v="401"/>
    <x v="0"/>
    <n v="76"/>
    <s v="Magali Alejandra"/>
    <x v="9"/>
    <n v="17"/>
    <n v="2000"/>
    <n v="34000"/>
    <n v="1020"/>
    <n v="35020"/>
  </r>
  <r>
    <x v="401"/>
    <x v="1"/>
    <n v="2"/>
    <s v="Micaela Mailen"/>
    <x v="6"/>
    <n v="31"/>
    <n v="1000"/>
    <n v="31000"/>
    <n v="0"/>
    <n v="31000"/>
  </r>
  <r>
    <x v="401"/>
    <x v="1"/>
    <n v="17"/>
    <s v="Bárbara"/>
    <x v="13"/>
    <n v="9"/>
    <n v="3000"/>
    <n v="27000"/>
    <n v="810"/>
    <n v="27810"/>
  </r>
  <r>
    <x v="401"/>
    <x v="0"/>
    <n v="78"/>
    <s v="Monica"/>
    <x v="5"/>
    <n v="13"/>
    <n v="400"/>
    <n v="5200"/>
    <n v="156"/>
    <n v="5356"/>
  </r>
  <r>
    <x v="401"/>
    <x v="2"/>
    <n v="43"/>
    <s v="Federico"/>
    <x v="1"/>
    <n v="11"/>
    <n v="1000"/>
    <n v="11000"/>
    <n v="330"/>
    <n v="11330"/>
  </r>
  <r>
    <x v="401"/>
    <x v="1"/>
    <n v="69"/>
    <s v="Ana Belen"/>
    <x v="11"/>
    <n v="10"/>
    <n v="500"/>
    <n v="5000"/>
    <n v="150"/>
    <n v="5150"/>
  </r>
  <r>
    <x v="402"/>
    <x v="1"/>
    <n v="112"/>
    <s v="Francys Paola"/>
    <x v="0"/>
    <n v="10"/>
    <n v="100"/>
    <n v="1000"/>
    <n v="30"/>
    <n v="1030"/>
  </r>
  <r>
    <x v="403"/>
    <x v="0"/>
    <n v="168"/>
    <s v="Yineth"/>
    <x v="14"/>
    <n v="4"/>
    <n v="500"/>
    <n v="2000"/>
    <n v="0"/>
    <n v="2000"/>
  </r>
  <r>
    <x v="404"/>
    <x v="1"/>
    <n v="162"/>
    <s v="Daiana Nahir"/>
    <x v="12"/>
    <n v="7"/>
    <n v="2000"/>
    <n v="14000"/>
    <n v="420"/>
    <n v="14420"/>
  </r>
  <r>
    <x v="405"/>
    <x v="1"/>
    <n v="165"/>
    <s v="Maria Elena del Carmen"/>
    <x v="6"/>
    <n v="29"/>
    <n v="1000"/>
    <n v="29000"/>
    <n v="870"/>
    <n v="29870"/>
  </r>
  <r>
    <x v="406"/>
    <x v="1"/>
    <n v="116"/>
    <s v="Yexenia"/>
    <x v="8"/>
    <n v="6"/>
    <n v="50000"/>
    <n v="300000"/>
    <n v="9000"/>
    <n v="309000"/>
  </r>
  <r>
    <x v="407"/>
    <x v="0"/>
    <n v="70"/>
    <s v="Antonio Fabian"/>
    <x v="11"/>
    <n v="14"/>
    <n v="500"/>
    <n v="7000"/>
    <n v="210"/>
    <n v="7210"/>
  </r>
  <r>
    <x v="408"/>
    <x v="1"/>
    <n v="21"/>
    <s v="María Eva"/>
    <x v="15"/>
    <n v="19"/>
    <n v="2000"/>
    <n v="38000"/>
    <n v="0"/>
    <n v="38000"/>
  </r>
  <r>
    <x v="409"/>
    <x v="1"/>
    <n v="95"/>
    <s v="Natalia"/>
    <x v="16"/>
    <n v="12"/>
    <n v="3000"/>
    <n v="36000"/>
    <n v="0"/>
    <n v="36000"/>
  </r>
  <r>
    <x v="410"/>
    <x v="2"/>
    <n v="173"/>
    <s v="Yamila Paola"/>
    <x v="8"/>
    <n v="5"/>
    <n v="50000"/>
    <n v="250000"/>
    <n v="0"/>
    <n v="250000"/>
  </r>
  <r>
    <x v="411"/>
    <x v="1"/>
    <n v="83"/>
    <s v="Yazhira Yamileth"/>
    <x v="12"/>
    <n v="41"/>
    <n v="2000"/>
    <n v="82000"/>
    <n v="0"/>
    <n v="82000"/>
  </r>
  <r>
    <x v="412"/>
    <x v="2"/>
    <n v="155"/>
    <s v="Maximiliano Hernan"/>
    <x v="4"/>
    <n v="16"/>
    <n v="100"/>
    <n v="1600"/>
    <n v="48"/>
    <n v="1648"/>
  </r>
  <r>
    <x v="413"/>
    <x v="2"/>
    <n v="145"/>
    <s v="Sheila"/>
    <x v="1"/>
    <n v="11"/>
    <n v="1000"/>
    <n v="11000"/>
    <n v="0"/>
    <n v="11000"/>
  </r>
  <r>
    <x v="414"/>
    <x v="1"/>
    <n v="63"/>
    <s v="Flavia Giselle"/>
    <x v="12"/>
    <n v="45"/>
    <n v="2000"/>
    <n v="90000"/>
    <n v="0"/>
    <n v="90000"/>
  </r>
  <r>
    <x v="415"/>
    <x v="1"/>
    <n v="4"/>
    <s v="Omar Daniel"/>
    <x v="5"/>
    <n v="5"/>
    <n v="400"/>
    <n v="2000"/>
    <n v="0"/>
    <n v="2000"/>
  </r>
  <r>
    <x v="416"/>
    <x v="1"/>
    <n v="141"/>
    <s v="Mauro"/>
    <x v="1"/>
    <n v="4"/>
    <n v="1000"/>
    <n v="4000"/>
    <n v="0"/>
    <n v="4000"/>
  </r>
  <r>
    <x v="417"/>
    <x v="1"/>
    <n v="67"/>
    <s v="Laura Anahí"/>
    <x v="5"/>
    <n v="28"/>
    <n v="400"/>
    <n v="11200"/>
    <n v="336"/>
    <n v="11536"/>
  </r>
  <r>
    <x v="418"/>
    <x v="0"/>
    <n v="106"/>
    <s v="Jhoanny"/>
    <x v="0"/>
    <n v="34"/>
    <n v="100"/>
    <n v="3400"/>
    <n v="102"/>
    <n v="3502"/>
  </r>
  <r>
    <x v="418"/>
    <x v="1"/>
    <n v="69"/>
    <s v="Ana Belen"/>
    <x v="1"/>
    <n v="13"/>
    <n v="1000"/>
    <n v="13000"/>
    <n v="390"/>
    <n v="13390"/>
  </r>
  <r>
    <x v="418"/>
    <x v="1"/>
    <n v="94"/>
    <s v="Gabriela"/>
    <x v="2"/>
    <n v="16"/>
    <n v="100"/>
    <n v="1600"/>
    <n v="0"/>
    <n v="1600"/>
  </r>
  <r>
    <x v="418"/>
    <x v="1"/>
    <n v="116"/>
    <s v="Yexenia"/>
    <x v="3"/>
    <n v="24"/>
    <n v="500"/>
    <n v="12000"/>
    <n v="360"/>
    <n v="12360"/>
  </r>
  <r>
    <x v="418"/>
    <x v="2"/>
    <n v="155"/>
    <s v="Maximiliano Hernan"/>
    <x v="4"/>
    <n v="19"/>
    <n v="100"/>
    <n v="1900"/>
    <n v="57"/>
    <n v="1957"/>
  </r>
  <r>
    <x v="418"/>
    <x v="0"/>
    <n v="50"/>
    <s v="Roberth"/>
    <x v="5"/>
    <n v="27"/>
    <n v="400"/>
    <n v="10800"/>
    <n v="0"/>
    <n v="10800"/>
  </r>
  <r>
    <x v="418"/>
    <x v="1"/>
    <n v="51"/>
    <s v="Cindy"/>
    <x v="0"/>
    <n v="46"/>
    <n v="100"/>
    <n v="4600"/>
    <n v="138"/>
    <n v="4738"/>
  </r>
  <r>
    <x v="418"/>
    <x v="1"/>
    <n v="118"/>
    <s v="Cynthia"/>
    <x v="2"/>
    <n v="1"/>
    <n v="100"/>
    <n v="100"/>
    <n v="0"/>
    <n v="100"/>
  </r>
  <r>
    <x v="419"/>
    <x v="2"/>
    <n v="3"/>
    <s v="Lucía Nayla Paola"/>
    <x v="0"/>
    <n v="8"/>
    <n v="100"/>
    <n v="800"/>
    <n v="0"/>
    <n v="800"/>
  </r>
  <r>
    <x v="420"/>
    <x v="0"/>
    <n v="145"/>
    <s v="Sheila"/>
    <x v="6"/>
    <n v="31"/>
    <n v="1000"/>
    <n v="31000"/>
    <n v="0"/>
    <n v="31000"/>
  </r>
  <r>
    <x v="421"/>
    <x v="1"/>
    <n v="46"/>
    <s v="Carla"/>
    <x v="2"/>
    <n v="35"/>
    <n v="100"/>
    <n v="3500"/>
    <n v="0"/>
    <n v="3500"/>
  </r>
  <r>
    <x v="422"/>
    <x v="0"/>
    <n v="107"/>
    <s v="Javier"/>
    <x v="7"/>
    <n v="24"/>
    <n v="200"/>
    <n v="4800"/>
    <n v="0"/>
    <n v="4800"/>
  </r>
  <r>
    <x v="423"/>
    <x v="0"/>
    <n v="125"/>
    <s v="JESICA CRISTINA"/>
    <x v="1"/>
    <n v="21"/>
    <n v="1000"/>
    <n v="21000"/>
    <n v="0"/>
    <n v="21000"/>
  </r>
  <r>
    <x v="424"/>
    <x v="0"/>
    <n v="69"/>
    <s v="Ana Belen"/>
    <x v="2"/>
    <n v="38"/>
    <n v="100"/>
    <n v="3800"/>
    <n v="114"/>
    <n v="3914"/>
  </r>
  <r>
    <x v="425"/>
    <x v="1"/>
    <n v="87"/>
    <s v="Andrea"/>
    <x v="8"/>
    <n v="49"/>
    <n v="50000"/>
    <n v="2450000"/>
    <n v="0"/>
    <n v="2450000"/>
  </r>
  <r>
    <x v="426"/>
    <x v="0"/>
    <n v="72"/>
    <s v="Lara"/>
    <x v="9"/>
    <n v="33"/>
    <n v="2000"/>
    <n v="66000"/>
    <n v="1980"/>
    <n v="67980"/>
  </r>
  <r>
    <x v="426"/>
    <x v="1"/>
    <n v="18"/>
    <s v="Cecilia"/>
    <x v="6"/>
    <n v="7"/>
    <n v="1000"/>
    <n v="7000"/>
    <n v="0"/>
    <n v="7000"/>
  </r>
  <r>
    <x v="426"/>
    <x v="0"/>
    <n v="65"/>
    <s v="Emilce Arasely"/>
    <x v="10"/>
    <n v="46"/>
    <n v="2000"/>
    <n v="92000"/>
    <n v="2760"/>
    <n v="94760"/>
  </r>
  <r>
    <x v="426"/>
    <x v="0"/>
    <n v="124"/>
    <s v="Nailea"/>
    <x v="3"/>
    <n v="37"/>
    <n v="500"/>
    <n v="18500"/>
    <n v="555"/>
    <n v="19055"/>
  </r>
  <r>
    <x v="426"/>
    <x v="1"/>
    <n v="70"/>
    <s v="Antonio Fabian"/>
    <x v="11"/>
    <n v="30"/>
    <n v="500"/>
    <n v="15000"/>
    <n v="450"/>
    <n v="15450"/>
  </r>
  <r>
    <x v="426"/>
    <x v="1"/>
    <n v="37"/>
    <s v="jorgelina elizabeth"/>
    <x v="12"/>
    <n v="17"/>
    <n v="2000"/>
    <n v="34000"/>
    <n v="1020"/>
    <n v="35020"/>
  </r>
  <r>
    <x v="426"/>
    <x v="0"/>
    <n v="79"/>
    <s v="Rocío Belen"/>
    <x v="9"/>
    <n v="42"/>
    <n v="2000"/>
    <n v="84000"/>
    <n v="0"/>
    <n v="84000"/>
  </r>
  <r>
    <x v="426"/>
    <x v="1"/>
    <n v="41"/>
    <s v="Esteban David"/>
    <x v="6"/>
    <n v="3"/>
    <n v="1000"/>
    <n v="3000"/>
    <n v="0"/>
    <n v="3000"/>
  </r>
  <r>
    <x v="426"/>
    <x v="1"/>
    <n v="143"/>
    <s v="Roigar"/>
    <x v="13"/>
    <n v="8"/>
    <n v="3000"/>
    <n v="24000"/>
    <n v="0"/>
    <n v="24000"/>
  </r>
  <r>
    <x v="426"/>
    <x v="0"/>
    <n v="171"/>
    <s v="melina vanesa soledad"/>
    <x v="5"/>
    <n v="43"/>
    <n v="400"/>
    <n v="17200"/>
    <n v="516"/>
    <n v="17716"/>
  </r>
  <r>
    <x v="426"/>
    <x v="2"/>
    <n v="97"/>
    <s v="Alejandra Vanesa"/>
    <x v="1"/>
    <n v="5"/>
    <n v="1000"/>
    <n v="5000"/>
    <n v="150"/>
    <n v="5150"/>
  </r>
  <r>
    <x v="426"/>
    <x v="1"/>
    <n v="57"/>
    <s v="Adriana"/>
    <x v="11"/>
    <n v="39"/>
    <n v="500"/>
    <n v="19500"/>
    <n v="585"/>
    <n v="20085"/>
  </r>
  <r>
    <x v="427"/>
    <x v="1"/>
    <n v="88"/>
    <s v="Emilia Gabriela"/>
    <x v="0"/>
    <n v="42"/>
    <n v="100"/>
    <n v="4200"/>
    <n v="126"/>
    <n v="4326"/>
  </r>
  <r>
    <x v="428"/>
    <x v="0"/>
    <n v="141"/>
    <s v="Mauro"/>
    <x v="14"/>
    <n v="39"/>
    <n v="500"/>
    <n v="19500"/>
    <n v="0"/>
    <n v="19500"/>
  </r>
  <r>
    <x v="429"/>
    <x v="1"/>
    <n v="72"/>
    <s v="Lara"/>
    <x v="12"/>
    <n v="48"/>
    <n v="2000"/>
    <n v="96000"/>
    <n v="2880"/>
    <n v="98880"/>
  </r>
  <r>
    <x v="430"/>
    <x v="1"/>
    <n v="76"/>
    <s v="Magali Alejandra"/>
    <x v="6"/>
    <n v="44"/>
    <n v="1000"/>
    <n v="44000"/>
    <n v="1320"/>
    <n v="45320"/>
  </r>
  <r>
    <x v="431"/>
    <x v="1"/>
    <n v="47"/>
    <s v="Maria Belén"/>
    <x v="8"/>
    <n v="27"/>
    <n v="50000"/>
    <n v="1350000"/>
    <n v="0"/>
    <n v="1350000"/>
  </r>
  <r>
    <x v="432"/>
    <x v="0"/>
    <n v="67"/>
    <s v="Laura Anahí"/>
    <x v="11"/>
    <n v="31"/>
    <n v="500"/>
    <n v="15500"/>
    <n v="465"/>
    <n v="15965"/>
  </r>
  <r>
    <x v="433"/>
    <x v="1"/>
    <n v="63"/>
    <s v="Flavia Giselle"/>
    <x v="15"/>
    <n v="8"/>
    <n v="2000"/>
    <n v="16000"/>
    <n v="0"/>
    <n v="16000"/>
  </r>
  <r>
    <x v="434"/>
    <x v="1"/>
    <n v="161"/>
    <s v="Lorena"/>
    <x v="16"/>
    <n v="38"/>
    <n v="3000"/>
    <n v="114000"/>
    <n v="0"/>
    <n v="114000"/>
  </r>
  <r>
    <x v="435"/>
    <x v="2"/>
    <n v="15"/>
    <s v="Marcelo"/>
    <x v="8"/>
    <n v="16"/>
    <n v="50000"/>
    <n v="800000"/>
    <n v="0"/>
    <n v="800000"/>
  </r>
  <r>
    <x v="436"/>
    <x v="1"/>
    <n v="138"/>
    <s v="María Itati"/>
    <x v="12"/>
    <n v="17"/>
    <n v="2000"/>
    <n v="34000"/>
    <n v="1020"/>
    <n v="35020"/>
  </r>
  <r>
    <x v="437"/>
    <x v="2"/>
    <n v="32"/>
    <s v="Érika"/>
    <x v="4"/>
    <n v="12"/>
    <n v="100"/>
    <n v="1200"/>
    <n v="0"/>
    <n v="1200"/>
  </r>
  <r>
    <x v="438"/>
    <x v="2"/>
    <n v="77"/>
    <s v="Noemi Ester"/>
    <x v="1"/>
    <n v="21"/>
    <n v="1000"/>
    <n v="21000"/>
    <n v="0"/>
    <n v="21000"/>
  </r>
  <r>
    <x v="439"/>
    <x v="1"/>
    <n v="127"/>
    <s v="Cesar"/>
    <x v="12"/>
    <n v="1"/>
    <n v="2000"/>
    <n v="2000"/>
    <n v="60"/>
    <n v="2060"/>
  </r>
  <r>
    <x v="440"/>
    <x v="1"/>
    <n v="91"/>
    <s v="Yanina Fernanda"/>
    <x v="5"/>
    <n v="47"/>
    <n v="400"/>
    <n v="18800"/>
    <n v="0"/>
    <n v="18800"/>
  </r>
  <r>
    <x v="441"/>
    <x v="1"/>
    <n v="146"/>
    <s v="Aiman"/>
    <x v="1"/>
    <n v="39"/>
    <n v="1000"/>
    <n v="39000"/>
    <n v="0"/>
    <n v="39000"/>
  </r>
  <r>
    <x v="442"/>
    <x v="1"/>
    <n v="32"/>
    <s v="Érika"/>
    <x v="5"/>
    <n v="17"/>
    <n v="400"/>
    <n v="6800"/>
    <n v="0"/>
    <n v="6800"/>
  </r>
  <r>
    <x v="443"/>
    <x v="0"/>
    <n v="27"/>
    <s v="Federico"/>
    <x v="0"/>
    <n v="3"/>
    <n v="100"/>
    <n v="300"/>
    <n v="9"/>
    <n v="309"/>
  </r>
  <r>
    <x v="443"/>
    <x v="1"/>
    <n v="17"/>
    <s v="Bárbara"/>
    <x v="1"/>
    <n v="5"/>
    <n v="1000"/>
    <n v="5000"/>
    <n v="150"/>
    <n v="5150"/>
  </r>
  <r>
    <x v="443"/>
    <x v="1"/>
    <n v="13"/>
    <s v="Maria Alejandra"/>
    <x v="2"/>
    <n v="6"/>
    <n v="100"/>
    <n v="600"/>
    <n v="0"/>
    <n v="600"/>
  </r>
  <r>
    <x v="443"/>
    <x v="1"/>
    <n v="175"/>
    <s v="José Ignacio"/>
    <x v="3"/>
    <n v="20"/>
    <n v="500"/>
    <n v="10000"/>
    <n v="0"/>
    <n v="10000"/>
  </r>
  <r>
    <x v="443"/>
    <x v="2"/>
    <n v="146"/>
    <s v="Aiman"/>
    <x v="4"/>
    <n v="17"/>
    <n v="100"/>
    <n v="1700"/>
    <n v="0"/>
    <n v="1700"/>
  </r>
  <r>
    <x v="443"/>
    <x v="0"/>
    <n v="5"/>
    <s v="Sofía Belén"/>
    <x v="5"/>
    <n v="27"/>
    <n v="400"/>
    <n v="10800"/>
    <n v="0"/>
    <n v="10800"/>
  </r>
  <r>
    <x v="443"/>
    <x v="1"/>
    <n v="19"/>
    <s v="Diana"/>
    <x v="0"/>
    <n v="11"/>
    <n v="100"/>
    <n v="1100"/>
    <n v="0"/>
    <n v="1100"/>
  </r>
  <r>
    <x v="443"/>
    <x v="1"/>
    <n v="90"/>
    <s v="Daiana Vanesa"/>
    <x v="2"/>
    <n v="39"/>
    <n v="100"/>
    <n v="3900"/>
    <n v="117"/>
    <n v="4017"/>
  </r>
  <r>
    <x v="444"/>
    <x v="2"/>
    <n v="141"/>
    <s v="Mauro"/>
    <x v="0"/>
    <n v="46"/>
    <n v="100"/>
    <n v="4600"/>
    <n v="0"/>
    <n v="4600"/>
  </r>
  <r>
    <x v="445"/>
    <x v="0"/>
    <n v="43"/>
    <s v="Federico"/>
    <x v="6"/>
    <n v="50"/>
    <n v="1000"/>
    <n v="50000"/>
    <n v="1500"/>
    <n v="51500"/>
  </r>
  <r>
    <x v="446"/>
    <x v="1"/>
    <n v="18"/>
    <s v="Cecilia"/>
    <x v="2"/>
    <n v="38"/>
    <n v="100"/>
    <n v="3800"/>
    <n v="0"/>
    <n v="3800"/>
  </r>
  <r>
    <x v="447"/>
    <x v="0"/>
    <n v="102"/>
    <s v="Mariela Alejandra"/>
    <x v="7"/>
    <n v="42"/>
    <n v="200"/>
    <n v="8400"/>
    <n v="0"/>
    <n v="8400"/>
  </r>
  <r>
    <x v="448"/>
    <x v="0"/>
    <n v="92"/>
    <s v="Marianny"/>
    <x v="1"/>
    <n v="49"/>
    <n v="1000"/>
    <n v="49000"/>
    <n v="0"/>
    <n v="49000"/>
  </r>
  <r>
    <x v="449"/>
    <x v="0"/>
    <n v="25"/>
    <s v="yamile ariadna"/>
    <x v="2"/>
    <n v="5"/>
    <n v="100"/>
    <n v="500"/>
    <n v="0"/>
    <n v="500"/>
  </r>
  <r>
    <x v="450"/>
    <x v="1"/>
    <n v="36"/>
    <s v="Brian Nicolás"/>
    <x v="8"/>
    <n v="49"/>
    <n v="50000"/>
    <n v="2450000"/>
    <n v="73500"/>
    <n v="2523500"/>
  </r>
  <r>
    <x v="451"/>
    <x v="0"/>
    <n v="122"/>
    <s v="Victoria"/>
    <x v="9"/>
    <n v="36"/>
    <n v="2000"/>
    <n v="72000"/>
    <n v="0"/>
    <n v="72000"/>
  </r>
  <r>
    <x v="451"/>
    <x v="1"/>
    <n v="111"/>
    <s v="Germán"/>
    <x v="6"/>
    <n v="3"/>
    <n v="1000"/>
    <n v="3000"/>
    <n v="0"/>
    <n v="3000"/>
  </r>
  <r>
    <x v="451"/>
    <x v="0"/>
    <n v="101"/>
    <s v="Luciana"/>
    <x v="10"/>
    <n v="11"/>
    <n v="2000"/>
    <n v="22000"/>
    <n v="0"/>
    <n v="22000"/>
  </r>
  <r>
    <x v="451"/>
    <x v="0"/>
    <n v="22"/>
    <s v="Camila Gisele"/>
    <x v="3"/>
    <n v="36"/>
    <n v="500"/>
    <n v="18000"/>
    <n v="540"/>
    <n v="18540"/>
  </r>
  <r>
    <x v="451"/>
    <x v="1"/>
    <n v="102"/>
    <s v="Mariela Alejandra"/>
    <x v="11"/>
    <n v="35"/>
    <n v="500"/>
    <n v="17500"/>
    <n v="0"/>
    <n v="17500"/>
  </r>
  <r>
    <x v="451"/>
    <x v="1"/>
    <n v="61"/>
    <s v="Miguel Antonio"/>
    <x v="12"/>
    <n v="15"/>
    <n v="2000"/>
    <n v="30000"/>
    <n v="900"/>
    <n v="30900"/>
  </r>
  <r>
    <x v="451"/>
    <x v="0"/>
    <n v="146"/>
    <s v="Aiman"/>
    <x v="9"/>
    <n v="28"/>
    <n v="2000"/>
    <n v="56000"/>
    <n v="0"/>
    <n v="56000"/>
  </r>
  <r>
    <x v="451"/>
    <x v="1"/>
    <n v="95"/>
    <s v="Natalia"/>
    <x v="6"/>
    <n v="46"/>
    <n v="1000"/>
    <n v="46000"/>
    <n v="0"/>
    <n v="46000"/>
  </r>
  <r>
    <x v="451"/>
    <x v="1"/>
    <n v="112"/>
    <s v="Francys Paola"/>
    <x v="13"/>
    <n v="19"/>
    <n v="3000"/>
    <n v="57000"/>
    <n v="1710"/>
    <n v="58710"/>
  </r>
  <r>
    <x v="451"/>
    <x v="0"/>
    <n v="13"/>
    <s v="Maria Alejandra"/>
    <x v="5"/>
    <n v="36"/>
    <n v="400"/>
    <n v="14400"/>
    <n v="0"/>
    <n v="14400"/>
  </r>
  <r>
    <x v="451"/>
    <x v="2"/>
    <n v="10"/>
    <s v="Jésica Mariné"/>
    <x v="1"/>
    <n v="33"/>
    <n v="1000"/>
    <n v="33000"/>
    <n v="0"/>
    <n v="33000"/>
  </r>
  <r>
    <x v="451"/>
    <x v="1"/>
    <n v="58"/>
    <s v="Lucas"/>
    <x v="11"/>
    <n v="37"/>
    <n v="500"/>
    <n v="18500"/>
    <n v="555"/>
    <n v="19055"/>
  </r>
  <r>
    <x v="452"/>
    <x v="1"/>
    <n v="131"/>
    <s v="Erix"/>
    <x v="0"/>
    <n v="12"/>
    <n v="100"/>
    <n v="1200"/>
    <n v="36"/>
    <n v="1236"/>
  </r>
  <r>
    <x v="453"/>
    <x v="0"/>
    <n v="161"/>
    <s v="Lorena"/>
    <x v="14"/>
    <n v="5"/>
    <n v="500"/>
    <n v="2500"/>
    <n v="0"/>
    <n v="2500"/>
  </r>
  <r>
    <x v="454"/>
    <x v="1"/>
    <n v="49"/>
    <s v="Eleannelys"/>
    <x v="12"/>
    <n v="10"/>
    <n v="2000"/>
    <n v="20000"/>
    <n v="0"/>
    <n v="20000"/>
  </r>
  <r>
    <x v="455"/>
    <x v="1"/>
    <n v="95"/>
    <s v="Natalia"/>
    <x v="6"/>
    <n v="29"/>
    <n v="1000"/>
    <n v="29000"/>
    <n v="0"/>
    <n v="29000"/>
  </r>
  <r>
    <x v="456"/>
    <x v="1"/>
    <n v="70"/>
    <s v="Antonio Fabian"/>
    <x v="8"/>
    <n v="25"/>
    <n v="50000"/>
    <n v="1250000"/>
    <n v="37500"/>
    <n v="1287500"/>
  </r>
  <r>
    <x v="457"/>
    <x v="0"/>
    <n v="148"/>
    <s v="Lizeth"/>
    <x v="11"/>
    <n v="8"/>
    <n v="500"/>
    <n v="4000"/>
    <n v="120"/>
    <n v="4120"/>
  </r>
  <r>
    <x v="458"/>
    <x v="1"/>
    <n v="109"/>
    <s v="Daiana Ayelen"/>
    <x v="15"/>
    <n v="7"/>
    <n v="2000"/>
    <n v="14000"/>
    <n v="0"/>
    <n v="14000"/>
  </r>
  <r>
    <x v="459"/>
    <x v="1"/>
    <n v="40"/>
    <s v="Daniela"/>
    <x v="16"/>
    <n v="3"/>
    <n v="3000"/>
    <n v="9000"/>
    <n v="270"/>
    <n v="9270"/>
  </r>
  <r>
    <x v="460"/>
    <x v="2"/>
    <n v="52"/>
    <s v="Ezequiel"/>
    <x v="8"/>
    <n v="5"/>
    <n v="50000"/>
    <n v="250000"/>
    <n v="7500"/>
    <n v="257500"/>
  </r>
  <r>
    <x v="461"/>
    <x v="1"/>
    <n v="87"/>
    <s v="Andrea"/>
    <x v="12"/>
    <n v="3"/>
    <n v="2000"/>
    <n v="6000"/>
    <n v="0"/>
    <n v="6000"/>
  </r>
  <r>
    <x v="462"/>
    <x v="2"/>
    <n v="18"/>
    <s v="Cecilia"/>
    <x v="4"/>
    <n v="19"/>
    <n v="100"/>
    <n v="1900"/>
    <n v="0"/>
    <n v="1900"/>
  </r>
  <r>
    <x v="463"/>
    <x v="2"/>
    <n v="169"/>
    <s v="Elisabeth"/>
    <x v="1"/>
    <n v="15"/>
    <n v="1000"/>
    <n v="15000"/>
    <n v="450"/>
    <n v="15450"/>
  </r>
  <r>
    <x v="464"/>
    <x v="1"/>
    <n v="160"/>
    <s v="Antoliana"/>
    <x v="12"/>
    <n v="26"/>
    <n v="2000"/>
    <n v="52000"/>
    <n v="0"/>
    <n v="52000"/>
  </r>
  <r>
    <x v="465"/>
    <x v="1"/>
    <n v="147"/>
    <s v="Federico Guido"/>
    <x v="5"/>
    <n v="48"/>
    <n v="400"/>
    <n v="19200"/>
    <n v="576"/>
    <n v="19776"/>
  </r>
  <r>
    <x v="466"/>
    <x v="1"/>
    <n v="166"/>
    <s v="Maria Silvia"/>
    <x v="1"/>
    <n v="8"/>
    <n v="1000"/>
    <n v="8000"/>
    <n v="0"/>
    <n v="8000"/>
  </r>
  <r>
    <x v="467"/>
    <x v="1"/>
    <n v="130"/>
    <s v="Emanuel"/>
    <x v="5"/>
    <n v="29"/>
    <n v="400"/>
    <n v="11600"/>
    <n v="0"/>
    <n v="11600"/>
  </r>
  <r>
    <x v="468"/>
    <x v="0"/>
    <n v="124"/>
    <s v="Nailea"/>
    <x v="0"/>
    <n v="1"/>
    <n v="100"/>
    <n v="100"/>
    <n v="3"/>
    <n v="103"/>
  </r>
  <r>
    <x v="468"/>
    <x v="1"/>
    <n v="37"/>
    <s v="jorgelina elizabeth"/>
    <x v="1"/>
    <n v="17"/>
    <n v="1000"/>
    <n v="17000"/>
    <n v="510"/>
    <n v="17510"/>
  </r>
  <r>
    <x v="468"/>
    <x v="1"/>
    <n v="154"/>
    <s v="Ana Karina"/>
    <x v="2"/>
    <n v="41"/>
    <n v="100"/>
    <n v="4100"/>
    <n v="0"/>
    <n v="4100"/>
  </r>
  <r>
    <x v="468"/>
    <x v="1"/>
    <n v="155"/>
    <s v="Maximiliano Hernan"/>
    <x v="3"/>
    <n v="48"/>
    <n v="500"/>
    <n v="24000"/>
    <n v="720"/>
    <n v="24720"/>
  </r>
  <r>
    <x v="468"/>
    <x v="2"/>
    <n v="82"/>
    <s v="Mauricio David"/>
    <x v="4"/>
    <n v="3"/>
    <n v="100"/>
    <n v="300"/>
    <n v="0"/>
    <n v="300"/>
  </r>
  <r>
    <x v="468"/>
    <x v="0"/>
    <n v="53"/>
    <s v="María Luján"/>
    <x v="5"/>
    <n v="28"/>
    <n v="400"/>
    <n v="11200"/>
    <n v="0"/>
    <n v="11200"/>
  </r>
  <r>
    <x v="468"/>
    <x v="1"/>
    <n v="49"/>
    <s v="Eleannelys"/>
    <x v="0"/>
    <n v="25"/>
    <n v="100"/>
    <n v="2500"/>
    <n v="0"/>
    <n v="2500"/>
  </r>
  <r>
    <x v="468"/>
    <x v="1"/>
    <n v="164"/>
    <s v="Fernando"/>
    <x v="2"/>
    <n v="46"/>
    <n v="100"/>
    <n v="4600"/>
    <n v="0"/>
    <n v="4600"/>
  </r>
  <r>
    <x v="469"/>
    <x v="2"/>
    <n v="51"/>
    <s v="Cindy"/>
    <x v="0"/>
    <n v="37"/>
    <n v="100"/>
    <n v="3700"/>
    <n v="111"/>
    <n v="3811"/>
  </r>
  <r>
    <x v="470"/>
    <x v="0"/>
    <n v="28"/>
    <s v="Rebeca"/>
    <x v="6"/>
    <n v="20"/>
    <n v="1000"/>
    <n v="20000"/>
    <n v="600"/>
    <n v="20600"/>
  </r>
  <r>
    <x v="471"/>
    <x v="1"/>
    <n v="95"/>
    <s v="Natalia"/>
    <x v="2"/>
    <n v="12"/>
    <n v="100"/>
    <n v="1200"/>
    <n v="0"/>
    <n v="1200"/>
  </r>
  <r>
    <x v="472"/>
    <x v="0"/>
    <n v="39"/>
    <s v="Noemí"/>
    <x v="7"/>
    <n v="20"/>
    <n v="200"/>
    <n v="4000"/>
    <n v="0"/>
    <n v="4000"/>
  </r>
  <r>
    <x v="473"/>
    <x v="0"/>
    <n v="47"/>
    <s v="Maria Belén"/>
    <x v="1"/>
    <n v="25"/>
    <n v="1000"/>
    <n v="25000"/>
    <n v="0"/>
    <n v="25000"/>
  </r>
  <r>
    <x v="474"/>
    <x v="0"/>
    <n v="19"/>
    <s v="Diana"/>
    <x v="2"/>
    <n v="10"/>
    <n v="100"/>
    <n v="1000"/>
    <n v="0"/>
    <n v="1000"/>
  </r>
  <r>
    <x v="475"/>
    <x v="1"/>
    <n v="10"/>
    <s v="Jésica Mariné"/>
    <x v="8"/>
    <n v="12"/>
    <n v="50000"/>
    <n v="600000"/>
    <n v="0"/>
    <n v="600000"/>
  </r>
  <r>
    <x v="476"/>
    <x v="0"/>
    <n v="142"/>
    <s v="Wermeson Wellington"/>
    <x v="9"/>
    <n v="41"/>
    <n v="2000"/>
    <n v="82000"/>
    <n v="0"/>
    <n v="82000"/>
  </r>
  <r>
    <x v="476"/>
    <x v="1"/>
    <n v="157"/>
    <s v="Alfonso Diego"/>
    <x v="6"/>
    <n v="33"/>
    <n v="1000"/>
    <n v="33000"/>
    <n v="0"/>
    <n v="33000"/>
  </r>
  <r>
    <x v="476"/>
    <x v="0"/>
    <n v="45"/>
    <s v="Emanuel Hernan"/>
    <x v="10"/>
    <n v="26"/>
    <n v="2000"/>
    <n v="52000"/>
    <n v="1560"/>
    <n v="53560"/>
  </r>
  <r>
    <x v="476"/>
    <x v="0"/>
    <n v="39"/>
    <s v="Noemí"/>
    <x v="3"/>
    <n v="41"/>
    <n v="500"/>
    <n v="20500"/>
    <n v="0"/>
    <n v="20500"/>
  </r>
  <r>
    <x v="476"/>
    <x v="1"/>
    <n v="89"/>
    <s v="Maria Florencia"/>
    <x v="11"/>
    <n v="47"/>
    <n v="500"/>
    <n v="23500"/>
    <n v="705"/>
    <n v="24205"/>
  </r>
  <r>
    <x v="476"/>
    <x v="1"/>
    <n v="131"/>
    <s v="Erix"/>
    <x v="12"/>
    <n v="11"/>
    <n v="2000"/>
    <n v="22000"/>
    <n v="660"/>
    <n v="22660"/>
  </r>
  <r>
    <x v="476"/>
    <x v="0"/>
    <n v="10"/>
    <s v="Jésica Mariné"/>
    <x v="9"/>
    <n v="45"/>
    <n v="2000"/>
    <n v="90000"/>
    <n v="0"/>
    <n v="90000"/>
  </r>
  <r>
    <x v="476"/>
    <x v="1"/>
    <n v="143"/>
    <s v="Roigar"/>
    <x v="6"/>
    <n v="48"/>
    <n v="1000"/>
    <n v="48000"/>
    <n v="0"/>
    <n v="48000"/>
  </r>
  <r>
    <x v="476"/>
    <x v="1"/>
    <n v="104"/>
    <s v="Alejandra Elizabeth"/>
    <x v="13"/>
    <n v="28"/>
    <n v="3000"/>
    <n v="84000"/>
    <n v="0"/>
    <n v="84000"/>
  </r>
  <r>
    <x v="476"/>
    <x v="0"/>
    <n v="56"/>
    <s v="Martín Gabriel"/>
    <x v="5"/>
    <n v="26"/>
    <n v="400"/>
    <n v="10400"/>
    <n v="312"/>
    <n v="10712"/>
  </r>
  <r>
    <x v="476"/>
    <x v="2"/>
    <n v="83"/>
    <s v="Yazhira Yamileth"/>
    <x v="1"/>
    <n v="15"/>
    <n v="1000"/>
    <n v="15000"/>
    <n v="0"/>
    <n v="15000"/>
  </r>
  <r>
    <x v="476"/>
    <x v="1"/>
    <n v="10"/>
    <s v="Jésica Mariné"/>
    <x v="11"/>
    <n v="45"/>
    <n v="500"/>
    <n v="22500"/>
    <n v="0"/>
    <n v="22500"/>
  </r>
  <r>
    <x v="477"/>
    <x v="1"/>
    <n v="47"/>
    <s v="Maria Belén"/>
    <x v="0"/>
    <n v="31"/>
    <n v="100"/>
    <n v="3100"/>
    <n v="0"/>
    <n v="3100"/>
  </r>
  <r>
    <x v="478"/>
    <x v="0"/>
    <n v="114"/>
    <s v="Cristian"/>
    <x v="14"/>
    <n v="38"/>
    <n v="500"/>
    <n v="19000"/>
    <n v="570"/>
    <n v="19570"/>
  </r>
  <r>
    <x v="479"/>
    <x v="1"/>
    <n v="98"/>
    <s v="nahuel orlando"/>
    <x v="12"/>
    <n v="8"/>
    <n v="2000"/>
    <n v="16000"/>
    <n v="0"/>
    <n v="16000"/>
  </r>
  <r>
    <x v="480"/>
    <x v="1"/>
    <n v="161"/>
    <s v="Lorena"/>
    <x v="6"/>
    <n v="47"/>
    <n v="1000"/>
    <n v="47000"/>
    <n v="0"/>
    <n v="47000"/>
  </r>
  <r>
    <x v="481"/>
    <x v="1"/>
    <n v="169"/>
    <s v="Elisabeth"/>
    <x v="8"/>
    <n v="5"/>
    <n v="50000"/>
    <n v="250000"/>
    <n v="7500"/>
    <n v="257500"/>
  </r>
  <r>
    <x v="482"/>
    <x v="0"/>
    <n v="60"/>
    <s v="Gabriela"/>
    <x v="11"/>
    <n v="33"/>
    <n v="500"/>
    <n v="16500"/>
    <n v="0"/>
    <n v="16500"/>
  </r>
  <r>
    <x v="483"/>
    <x v="1"/>
    <n v="26"/>
    <s v="Nataly"/>
    <x v="15"/>
    <n v="19"/>
    <n v="2000"/>
    <n v="38000"/>
    <n v="1140"/>
    <n v="39140"/>
  </r>
  <r>
    <x v="484"/>
    <x v="1"/>
    <n v="65"/>
    <s v="Emilce Arasely"/>
    <x v="16"/>
    <n v="36"/>
    <n v="3000"/>
    <n v="108000"/>
    <n v="3240"/>
    <n v="111240"/>
  </r>
  <r>
    <x v="485"/>
    <x v="2"/>
    <n v="27"/>
    <s v="Federico"/>
    <x v="8"/>
    <n v="16"/>
    <n v="50000"/>
    <n v="800000"/>
    <n v="24000"/>
    <n v="824000"/>
  </r>
  <r>
    <x v="486"/>
    <x v="1"/>
    <n v="33"/>
    <s v="Camila Micaela"/>
    <x v="12"/>
    <n v="23"/>
    <n v="2000"/>
    <n v="46000"/>
    <n v="1380"/>
    <n v="47380"/>
  </r>
  <r>
    <x v="487"/>
    <x v="2"/>
    <n v="43"/>
    <s v="Federico"/>
    <x v="4"/>
    <n v="49"/>
    <n v="100"/>
    <n v="4900"/>
    <n v="147"/>
    <n v="5047"/>
  </r>
  <r>
    <x v="488"/>
    <x v="2"/>
    <n v="163"/>
    <s v="Marcelo Agustín"/>
    <x v="1"/>
    <n v="31"/>
    <n v="1000"/>
    <n v="31000"/>
    <n v="930"/>
    <n v="31930"/>
  </r>
  <r>
    <x v="489"/>
    <x v="1"/>
    <n v="41"/>
    <s v="Esteban David"/>
    <x v="12"/>
    <n v="25"/>
    <n v="2000"/>
    <n v="50000"/>
    <n v="0"/>
    <n v="50000"/>
  </r>
  <r>
    <x v="490"/>
    <x v="1"/>
    <n v="13"/>
    <s v="Maria Alejandra"/>
    <x v="5"/>
    <n v="39"/>
    <n v="400"/>
    <n v="15600"/>
    <n v="0"/>
    <n v="15600"/>
  </r>
  <r>
    <x v="491"/>
    <x v="1"/>
    <n v="64"/>
    <s v="María Florencia"/>
    <x v="1"/>
    <n v="34"/>
    <n v="1000"/>
    <n v="34000"/>
    <n v="0"/>
    <n v="34000"/>
  </r>
  <r>
    <x v="492"/>
    <x v="1"/>
    <n v="123"/>
    <s v="Maria Belen"/>
    <x v="5"/>
    <n v="39"/>
    <n v="400"/>
    <n v="15600"/>
    <n v="468"/>
    <n v="16068"/>
  </r>
  <r>
    <x v="493"/>
    <x v="0"/>
    <n v="127"/>
    <s v="Cesar"/>
    <x v="0"/>
    <n v="3"/>
    <n v="100"/>
    <n v="300"/>
    <n v="9"/>
    <n v="309"/>
  </r>
  <r>
    <x v="493"/>
    <x v="1"/>
    <n v="131"/>
    <s v="Erix"/>
    <x v="1"/>
    <n v="20"/>
    <n v="1000"/>
    <n v="20000"/>
    <n v="600"/>
    <n v="20600"/>
  </r>
  <r>
    <x v="493"/>
    <x v="1"/>
    <n v="169"/>
    <s v="Elisabeth"/>
    <x v="2"/>
    <n v="31"/>
    <n v="100"/>
    <n v="3100"/>
    <n v="93"/>
    <n v="3193"/>
  </r>
  <r>
    <x v="493"/>
    <x v="1"/>
    <n v="27"/>
    <s v="Federico"/>
    <x v="3"/>
    <n v="47"/>
    <n v="500"/>
    <n v="23500"/>
    <n v="705"/>
    <n v="24205"/>
  </r>
  <r>
    <x v="493"/>
    <x v="2"/>
    <n v="76"/>
    <s v="Magali Alejandra"/>
    <x v="4"/>
    <n v="4"/>
    <n v="100"/>
    <n v="400"/>
    <n v="12"/>
    <n v="412"/>
  </r>
  <r>
    <x v="493"/>
    <x v="0"/>
    <n v="152"/>
    <s v="Yovmar"/>
    <x v="5"/>
    <n v="27"/>
    <n v="400"/>
    <n v="10800"/>
    <n v="0"/>
    <n v="10800"/>
  </r>
  <r>
    <x v="493"/>
    <x v="1"/>
    <n v="41"/>
    <s v="Esteban David"/>
    <x v="0"/>
    <n v="8"/>
    <n v="100"/>
    <n v="800"/>
    <n v="0"/>
    <n v="800"/>
  </r>
  <r>
    <x v="493"/>
    <x v="1"/>
    <n v="155"/>
    <s v="Maximiliano Hernan"/>
    <x v="2"/>
    <n v="28"/>
    <n v="100"/>
    <n v="2800"/>
    <n v="84"/>
    <n v="2884"/>
  </r>
  <r>
    <x v="494"/>
    <x v="2"/>
    <n v="70"/>
    <s v="Antonio Fabian"/>
    <x v="0"/>
    <n v="24"/>
    <n v="100"/>
    <n v="2400"/>
    <n v="72"/>
    <n v="2472"/>
  </r>
  <r>
    <x v="495"/>
    <x v="0"/>
    <n v="132"/>
    <s v="Erika Jeannette"/>
    <x v="6"/>
    <n v="16"/>
    <n v="1000"/>
    <n v="16000"/>
    <n v="480"/>
    <n v="16480"/>
  </r>
  <r>
    <x v="496"/>
    <x v="1"/>
    <n v="170"/>
    <s v="José"/>
    <x v="2"/>
    <n v="43"/>
    <n v="100"/>
    <n v="4300"/>
    <n v="0"/>
    <n v="4300"/>
  </r>
  <r>
    <x v="497"/>
    <x v="0"/>
    <n v="113"/>
    <s v="Julians"/>
    <x v="7"/>
    <n v="41"/>
    <n v="200"/>
    <n v="8200"/>
    <n v="246"/>
    <n v="8446"/>
  </r>
  <r>
    <x v="498"/>
    <x v="0"/>
    <n v="24"/>
    <s v="Rocío"/>
    <x v="1"/>
    <n v="6"/>
    <n v="1000"/>
    <n v="6000"/>
    <n v="180"/>
    <n v="6180"/>
  </r>
  <r>
    <x v="499"/>
    <x v="0"/>
    <n v="81"/>
    <s v="Gaston"/>
    <x v="2"/>
    <n v="38"/>
    <n v="100"/>
    <n v="3800"/>
    <n v="0"/>
    <n v="3800"/>
  </r>
  <r>
    <x v="500"/>
    <x v="1"/>
    <n v="121"/>
    <s v="Laura Antonella"/>
    <x v="8"/>
    <n v="2"/>
    <n v="50000"/>
    <n v="100000"/>
    <n v="0"/>
    <n v="100000"/>
  </r>
  <r>
    <x v="501"/>
    <x v="0"/>
    <n v="133"/>
    <s v="Jimena"/>
    <x v="9"/>
    <n v="35"/>
    <n v="2000"/>
    <n v="70000"/>
    <n v="2100"/>
    <n v="72100"/>
  </r>
  <r>
    <x v="501"/>
    <x v="1"/>
    <n v="114"/>
    <s v="Cristian"/>
    <x v="6"/>
    <n v="20"/>
    <n v="1000"/>
    <n v="20000"/>
    <n v="600"/>
    <n v="20600"/>
  </r>
  <r>
    <x v="501"/>
    <x v="0"/>
    <n v="141"/>
    <s v="Mauro"/>
    <x v="10"/>
    <n v="13"/>
    <n v="2000"/>
    <n v="26000"/>
    <n v="0"/>
    <n v="26000"/>
  </r>
  <r>
    <x v="501"/>
    <x v="0"/>
    <n v="137"/>
    <s v="Maria Jose"/>
    <x v="3"/>
    <n v="6"/>
    <n v="500"/>
    <n v="3000"/>
    <n v="0"/>
    <n v="3000"/>
  </r>
  <r>
    <x v="501"/>
    <x v="1"/>
    <n v="56"/>
    <s v="Martín Gabriel"/>
    <x v="11"/>
    <n v="12"/>
    <n v="500"/>
    <n v="6000"/>
    <n v="180"/>
    <n v="6180"/>
  </r>
  <r>
    <x v="501"/>
    <x v="1"/>
    <n v="92"/>
    <s v="Marianny"/>
    <x v="12"/>
    <n v="46"/>
    <n v="2000"/>
    <n v="92000"/>
    <n v="0"/>
    <n v="92000"/>
  </r>
  <r>
    <x v="501"/>
    <x v="0"/>
    <n v="127"/>
    <s v="Cesar"/>
    <x v="9"/>
    <n v="6"/>
    <n v="2000"/>
    <n v="12000"/>
    <n v="360"/>
    <n v="12360"/>
  </r>
  <r>
    <x v="501"/>
    <x v="1"/>
    <n v="94"/>
    <s v="Gabriela"/>
    <x v="6"/>
    <n v="24"/>
    <n v="1000"/>
    <n v="24000"/>
    <n v="0"/>
    <n v="24000"/>
  </r>
  <r>
    <x v="501"/>
    <x v="1"/>
    <n v="43"/>
    <s v="Federico"/>
    <x v="13"/>
    <n v="28"/>
    <n v="3000"/>
    <n v="84000"/>
    <n v="2520"/>
    <n v="86520"/>
  </r>
  <r>
    <x v="501"/>
    <x v="0"/>
    <n v="77"/>
    <s v="Noemi Ester"/>
    <x v="5"/>
    <n v="34"/>
    <n v="400"/>
    <n v="13600"/>
    <n v="0"/>
    <n v="13600"/>
  </r>
  <r>
    <x v="501"/>
    <x v="2"/>
    <n v="118"/>
    <s v="Cynthia"/>
    <x v="1"/>
    <n v="12"/>
    <n v="1000"/>
    <n v="12000"/>
    <n v="0"/>
    <n v="12000"/>
  </r>
  <r>
    <x v="501"/>
    <x v="1"/>
    <n v="68"/>
    <s v="Lia"/>
    <x v="11"/>
    <n v="40"/>
    <n v="500"/>
    <n v="20000"/>
    <n v="600"/>
    <n v="20600"/>
  </r>
  <r>
    <x v="502"/>
    <x v="1"/>
    <n v="59"/>
    <s v="Rodrigo"/>
    <x v="0"/>
    <n v="16"/>
    <n v="100"/>
    <n v="1600"/>
    <n v="0"/>
    <n v="1600"/>
  </r>
  <r>
    <x v="503"/>
    <x v="0"/>
    <n v="167"/>
    <s v="Fernanda Gabriela"/>
    <x v="14"/>
    <n v="37"/>
    <n v="500"/>
    <n v="18500"/>
    <n v="0"/>
    <n v="18500"/>
  </r>
  <r>
    <x v="504"/>
    <x v="1"/>
    <n v="167"/>
    <s v="Fernanda Gabriela"/>
    <x v="12"/>
    <n v="36"/>
    <n v="2000"/>
    <n v="72000"/>
    <n v="0"/>
    <n v="72000"/>
  </r>
  <r>
    <x v="505"/>
    <x v="1"/>
    <n v="76"/>
    <s v="Magali Alejandra"/>
    <x v="6"/>
    <n v="10"/>
    <n v="1000"/>
    <n v="10000"/>
    <n v="300"/>
    <n v="10300"/>
  </r>
  <r>
    <x v="506"/>
    <x v="1"/>
    <n v="110"/>
    <s v="Leulen"/>
    <x v="8"/>
    <n v="48"/>
    <n v="50000"/>
    <n v="2400000"/>
    <n v="0"/>
    <n v="2400000"/>
  </r>
  <r>
    <x v="507"/>
    <x v="0"/>
    <n v="50"/>
    <s v="Roberth"/>
    <x v="11"/>
    <n v="50"/>
    <n v="500"/>
    <n v="25000"/>
    <n v="0"/>
    <n v="25000"/>
  </r>
  <r>
    <x v="508"/>
    <x v="1"/>
    <n v="163"/>
    <s v="Marcelo Agustín"/>
    <x v="15"/>
    <n v="3"/>
    <n v="2000"/>
    <n v="6000"/>
    <n v="180"/>
    <n v="6180"/>
  </r>
  <r>
    <x v="509"/>
    <x v="1"/>
    <n v="37"/>
    <s v="jorgelina elizabeth"/>
    <x v="16"/>
    <n v="17"/>
    <n v="3000"/>
    <n v="51000"/>
    <n v="1530"/>
    <n v="52530"/>
  </r>
  <r>
    <x v="510"/>
    <x v="2"/>
    <n v="63"/>
    <s v="Flavia Giselle"/>
    <x v="8"/>
    <n v="17"/>
    <n v="50000"/>
    <n v="850000"/>
    <n v="0"/>
    <n v="850000"/>
  </r>
  <r>
    <x v="511"/>
    <x v="1"/>
    <n v="162"/>
    <s v="Daiana Nahir"/>
    <x v="12"/>
    <n v="27"/>
    <n v="2000"/>
    <n v="54000"/>
    <n v="1620"/>
    <n v="55620"/>
  </r>
  <r>
    <x v="512"/>
    <x v="2"/>
    <n v="63"/>
    <s v="Flavia Giselle"/>
    <x v="4"/>
    <n v="16"/>
    <n v="100"/>
    <n v="1600"/>
    <n v="0"/>
    <n v="1600"/>
  </r>
  <r>
    <x v="513"/>
    <x v="2"/>
    <n v="161"/>
    <s v="Lorena"/>
    <x v="1"/>
    <n v="30"/>
    <n v="1000"/>
    <n v="30000"/>
    <n v="0"/>
    <n v="30000"/>
  </r>
  <r>
    <x v="514"/>
    <x v="1"/>
    <n v="112"/>
    <s v="Francys Paola"/>
    <x v="12"/>
    <n v="15"/>
    <n v="2000"/>
    <n v="30000"/>
    <n v="900"/>
    <n v="30900"/>
  </r>
  <r>
    <x v="515"/>
    <x v="1"/>
    <n v="33"/>
    <s v="Camila Micaela"/>
    <x v="5"/>
    <n v="5"/>
    <n v="400"/>
    <n v="2000"/>
    <n v="60"/>
    <n v="2060"/>
  </r>
  <r>
    <x v="516"/>
    <x v="1"/>
    <n v="48"/>
    <s v="Daiana Melisa"/>
    <x v="1"/>
    <n v="29"/>
    <n v="1000"/>
    <n v="29000"/>
    <n v="870"/>
    <n v="29870"/>
  </r>
  <r>
    <x v="517"/>
    <x v="1"/>
    <n v="26"/>
    <s v="Nataly"/>
    <x v="5"/>
    <n v="17"/>
    <n v="400"/>
    <n v="6800"/>
    <n v="204"/>
    <n v="7004"/>
  </r>
  <r>
    <x v="518"/>
    <x v="0"/>
    <n v="82"/>
    <s v="Mauricio David"/>
    <x v="0"/>
    <n v="48"/>
    <n v="100"/>
    <n v="4800"/>
    <n v="0"/>
    <n v="4800"/>
  </r>
  <r>
    <x v="518"/>
    <x v="1"/>
    <n v="71"/>
    <s v="Ireneo Esteban"/>
    <x v="1"/>
    <n v="24"/>
    <n v="1000"/>
    <n v="24000"/>
    <n v="0"/>
    <n v="24000"/>
  </r>
  <r>
    <x v="518"/>
    <x v="1"/>
    <n v="92"/>
    <s v="Marianny"/>
    <x v="2"/>
    <n v="17"/>
    <n v="100"/>
    <n v="1700"/>
    <n v="0"/>
    <n v="1700"/>
  </r>
  <r>
    <x v="518"/>
    <x v="1"/>
    <n v="156"/>
    <s v="Daiana"/>
    <x v="3"/>
    <n v="19"/>
    <n v="500"/>
    <n v="9500"/>
    <n v="285"/>
    <n v="9785"/>
  </r>
  <r>
    <x v="518"/>
    <x v="2"/>
    <n v="134"/>
    <s v="Cristian Alberto"/>
    <x v="4"/>
    <n v="46"/>
    <n v="100"/>
    <n v="4600"/>
    <n v="0"/>
    <n v="4600"/>
  </r>
  <r>
    <x v="518"/>
    <x v="0"/>
    <n v="128"/>
    <s v="Barbara"/>
    <x v="5"/>
    <n v="34"/>
    <n v="400"/>
    <n v="13600"/>
    <n v="408"/>
    <n v="14008"/>
  </r>
  <r>
    <x v="518"/>
    <x v="1"/>
    <n v="57"/>
    <s v="Adriana"/>
    <x v="0"/>
    <n v="10"/>
    <n v="100"/>
    <n v="1000"/>
    <n v="30"/>
    <n v="1030"/>
  </r>
  <r>
    <x v="518"/>
    <x v="1"/>
    <n v="14"/>
    <s v="Keydherlyn"/>
    <x v="2"/>
    <n v="34"/>
    <n v="100"/>
    <n v="3400"/>
    <n v="102"/>
    <n v="3502"/>
  </r>
  <r>
    <x v="519"/>
    <x v="2"/>
    <n v="129"/>
    <s v="Lucirley"/>
    <x v="0"/>
    <n v="21"/>
    <n v="100"/>
    <n v="2100"/>
    <n v="63"/>
    <n v="2163"/>
  </r>
  <r>
    <x v="520"/>
    <x v="0"/>
    <n v="150"/>
    <s v="Cristian"/>
    <x v="6"/>
    <n v="6"/>
    <n v="1000"/>
    <n v="6000"/>
    <n v="180"/>
    <n v="6180"/>
  </r>
  <r>
    <x v="521"/>
    <x v="1"/>
    <n v="49"/>
    <s v="Eleannelys"/>
    <x v="2"/>
    <n v="30"/>
    <n v="100"/>
    <n v="3000"/>
    <n v="0"/>
    <n v="3000"/>
  </r>
  <r>
    <x v="522"/>
    <x v="0"/>
    <n v="102"/>
    <s v="Mariela Alejandra"/>
    <x v="7"/>
    <n v="12"/>
    <n v="200"/>
    <n v="2400"/>
    <n v="0"/>
    <n v="2400"/>
  </r>
  <r>
    <x v="523"/>
    <x v="0"/>
    <n v="77"/>
    <s v="Noemi Ester"/>
    <x v="1"/>
    <n v="1"/>
    <n v="1000"/>
    <n v="1000"/>
    <n v="0"/>
    <n v="1000"/>
  </r>
  <r>
    <x v="524"/>
    <x v="0"/>
    <n v="102"/>
    <s v="Mariela Alejandra"/>
    <x v="2"/>
    <n v="30"/>
    <n v="100"/>
    <n v="3000"/>
    <n v="0"/>
    <n v="3000"/>
  </r>
  <r>
    <x v="522"/>
    <x v="1"/>
    <n v="124"/>
    <s v="Nailea"/>
    <x v="8"/>
    <n v="2"/>
    <n v="50000"/>
    <n v="100000"/>
    <n v="3000"/>
    <n v="103000"/>
  </r>
  <r>
    <x v="523"/>
    <x v="0"/>
    <n v="33"/>
    <s v="Camila Micaela"/>
    <x v="9"/>
    <n v="32"/>
    <n v="2000"/>
    <n v="64000"/>
    <n v="1920"/>
    <n v="65920"/>
  </r>
  <r>
    <x v="524"/>
    <x v="1"/>
    <n v="90"/>
    <s v="Daiana Vanesa"/>
    <x v="6"/>
    <n v="26"/>
    <n v="1000"/>
    <n v="26000"/>
    <n v="780"/>
    <n v="26780"/>
  </r>
  <r>
    <x v="525"/>
    <x v="0"/>
    <n v="161"/>
    <s v="Lorena"/>
    <x v="10"/>
    <n v="25"/>
    <n v="2000"/>
    <n v="50000"/>
    <n v="0"/>
    <n v="50000"/>
  </r>
  <r>
    <x v="526"/>
    <x v="0"/>
    <n v="73"/>
    <s v="Mariana"/>
    <x v="3"/>
    <n v="18"/>
    <n v="500"/>
    <n v="9000"/>
    <n v="270"/>
    <n v="9270"/>
  </r>
  <r>
    <x v="526"/>
    <x v="1"/>
    <n v="160"/>
    <s v="Antoliana"/>
    <x v="11"/>
    <n v="8"/>
    <n v="500"/>
    <n v="4000"/>
    <n v="0"/>
    <n v="4000"/>
  </r>
  <r>
    <x v="527"/>
    <x v="1"/>
    <n v="43"/>
    <s v="Federico"/>
    <x v="12"/>
    <n v="9"/>
    <n v="2000"/>
    <n v="18000"/>
    <n v="540"/>
    <n v="18540"/>
  </r>
  <r>
    <x v="528"/>
    <x v="0"/>
    <n v="19"/>
    <s v="Diana"/>
    <x v="9"/>
    <n v="1"/>
    <n v="2000"/>
    <n v="2000"/>
    <n v="0"/>
    <n v="2000"/>
  </r>
  <r>
    <x v="529"/>
    <x v="1"/>
    <n v="108"/>
    <s v="Gerardo Damian"/>
    <x v="6"/>
    <n v="49"/>
    <n v="1000"/>
    <n v="49000"/>
    <n v="1470"/>
    <n v="50470"/>
  </r>
  <r>
    <x v="530"/>
    <x v="1"/>
    <n v="49"/>
    <s v="Eleannelys"/>
    <x v="13"/>
    <n v="41"/>
    <n v="3000"/>
    <n v="123000"/>
    <n v="0"/>
    <n v="123000"/>
  </r>
  <r>
    <x v="531"/>
    <x v="0"/>
    <n v="65"/>
    <s v="Emilce Arasely"/>
    <x v="5"/>
    <n v="9"/>
    <n v="400"/>
    <n v="3600"/>
    <n v="108"/>
    <n v="3708"/>
  </r>
  <r>
    <x v="532"/>
    <x v="2"/>
    <n v="56"/>
    <s v="Martín Gabriel"/>
    <x v="1"/>
    <n v="33"/>
    <n v="1000"/>
    <n v="33000"/>
    <n v="990"/>
    <n v="33990"/>
  </r>
  <r>
    <x v="533"/>
    <x v="1"/>
    <n v="120"/>
    <s v="Denniree"/>
    <x v="11"/>
    <n v="27"/>
    <n v="500"/>
    <n v="13500"/>
    <n v="0"/>
    <n v="13500"/>
  </r>
  <r>
    <x v="534"/>
    <x v="1"/>
    <n v="57"/>
    <s v="Adriana"/>
    <x v="0"/>
    <n v="11"/>
    <n v="100"/>
    <n v="1100"/>
    <n v="33"/>
    <n v="1133"/>
  </r>
  <r>
    <x v="528"/>
    <x v="0"/>
    <n v="69"/>
    <s v="Ana Belen"/>
    <x v="14"/>
    <n v="4"/>
    <n v="500"/>
    <n v="2000"/>
    <n v="60"/>
    <n v="2060"/>
  </r>
  <r>
    <x v="529"/>
    <x v="1"/>
    <n v="162"/>
    <s v="Daiana Nahir"/>
    <x v="12"/>
    <n v="38"/>
    <n v="2000"/>
    <n v="76000"/>
    <n v="2280"/>
    <n v="78280"/>
  </r>
  <r>
    <x v="530"/>
    <x v="1"/>
    <n v="56"/>
    <s v="Martín Gabriel"/>
    <x v="6"/>
    <n v="31"/>
    <n v="1000"/>
    <n v="31000"/>
    <n v="930"/>
    <n v="31930"/>
  </r>
  <r>
    <x v="531"/>
    <x v="1"/>
    <n v="145"/>
    <s v="Sheila"/>
    <x v="8"/>
    <n v="7"/>
    <n v="50000"/>
    <n v="350000"/>
    <n v="0"/>
    <n v="350000"/>
  </r>
  <r>
    <x v="532"/>
    <x v="0"/>
    <n v="49"/>
    <s v="Eleannelys"/>
    <x v="11"/>
    <n v="44"/>
    <n v="500"/>
    <n v="22000"/>
    <n v="0"/>
    <n v="22000"/>
  </r>
  <r>
    <x v="533"/>
    <x v="1"/>
    <n v="109"/>
    <s v="Daiana Ayelen"/>
    <x v="15"/>
    <n v="44"/>
    <n v="2000"/>
    <n v="88000"/>
    <n v="0"/>
    <n v="88000"/>
  </r>
  <r>
    <x v="534"/>
    <x v="1"/>
    <n v="142"/>
    <s v="Wermeson Wellington"/>
    <x v="16"/>
    <n v="41"/>
    <n v="3000"/>
    <n v="123000"/>
    <n v="0"/>
    <n v="123000"/>
  </r>
  <r>
    <x v="535"/>
    <x v="2"/>
    <n v="157"/>
    <s v="Alfonso Diego"/>
    <x v="8"/>
    <n v="50"/>
    <n v="50000"/>
    <n v="2500000"/>
    <n v="0"/>
    <n v="2500000"/>
  </r>
  <r>
    <x v="536"/>
    <x v="1"/>
    <n v="156"/>
    <s v="Daiana"/>
    <x v="12"/>
    <n v="16"/>
    <n v="2000"/>
    <n v="32000"/>
    <n v="960"/>
    <n v="32960"/>
  </r>
  <r>
    <x v="537"/>
    <x v="2"/>
    <n v="127"/>
    <s v="Cesar"/>
    <x v="4"/>
    <n v="45"/>
    <n v="100"/>
    <n v="4500"/>
    <n v="135"/>
    <n v="4635"/>
  </r>
  <r>
    <x v="538"/>
    <x v="2"/>
    <n v="113"/>
    <s v="Julians"/>
    <x v="1"/>
    <n v="4"/>
    <n v="1000"/>
    <n v="4000"/>
    <n v="120"/>
    <n v="4120"/>
  </r>
  <r>
    <x v="539"/>
    <x v="1"/>
    <n v="3"/>
    <s v="Lucía Nayla Paola"/>
    <x v="12"/>
    <n v="9"/>
    <n v="2000"/>
    <n v="18000"/>
    <n v="0"/>
    <n v="18000"/>
  </r>
  <r>
    <x v="540"/>
    <x v="1"/>
    <n v="4"/>
    <s v="Omar Daniel"/>
    <x v="5"/>
    <n v="37"/>
    <n v="400"/>
    <n v="14800"/>
    <n v="0"/>
    <n v="14800"/>
  </r>
  <r>
    <x v="541"/>
    <x v="1"/>
    <n v="98"/>
    <s v="nahuel orlando"/>
    <x v="1"/>
    <n v="38"/>
    <n v="1000"/>
    <n v="38000"/>
    <n v="0"/>
    <n v="38000"/>
  </r>
  <r>
    <x v="542"/>
    <x v="1"/>
    <n v="42"/>
    <s v="Yesica Anahi"/>
    <x v="5"/>
    <n v="38"/>
    <n v="400"/>
    <n v="15200"/>
    <n v="0"/>
    <n v="15200"/>
  </r>
  <r>
    <x v="541"/>
    <x v="0"/>
    <n v="67"/>
    <s v="Laura Anahí"/>
    <x v="0"/>
    <n v="46"/>
    <n v="100"/>
    <n v="4600"/>
    <n v="138"/>
    <n v="4738"/>
  </r>
  <r>
    <x v="542"/>
    <x v="1"/>
    <n v="98"/>
    <s v="nahuel orlando"/>
    <x v="1"/>
    <n v="43"/>
    <n v="1000"/>
    <n v="43000"/>
    <n v="0"/>
    <n v="43000"/>
  </r>
  <r>
    <x v="543"/>
    <x v="1"/>
    <n v="130"/>
    <s v="Emanuel"/>
    <x v="2"/>
    <n v="28"/>
    <n v="100"/>
    <n v="2800"/>
    <n v="0"/>
    <n v="2800"/>
  </r>
  <r>
    <x v="544"/>
    <x v="1"/>
    <n v="116"/>
    <s v="Yexenia"/>
    <x v="3"/>
    <n v="50"/>
    <n v="500"/>
    <n v="25000"/>
    <n v="750"/>
    <n v="25750"/>
  </r>
  <r>
    <x v="545"/>
    <x v="2"/>
    <n v="149"/>
    <s v="Natalia"/>
    <x v="4"/>
    <n v="22"/>
    <n v="100"/>
    <n v="2200"/>
    <n v="0"/>
    <n v="2200"/>
  </r>
  <r>
    <x v="546"/>
    <x v="0"/>
    <n v="38"/>
    <s v="Leonardo"/>
    <x v="5"/>
    <n v="9"/>
    <n v="400"/>
    <n v="3600"/>
    <n v="108"/>
    <n v="3708"/>
  </r>
  <r>
    <x v="547"/>
    <x v="1"/>
    <n v="70"/>
    <s v="Antonio Fabian"/>
    <x v="0"/>
    <n v="30"/>
    <n v="100"/>
    <n v="3000"/>
    <n v="90"/>
    <n v="3090"/>
  </r>
  <r>
    <x v="548"/>
    <x v="1"/>
    <n v="124"/>
    <s v="Nailea"/>
    <x v="2"/>
    <n v="28"/>
    <n v="100"/>
    <n v="2800"/>
    <n v="84"/>
    <n v="2884"/>
  </r>
  <r>
    <x v="549"/>
    <x v="2"/>
    <n v="88"/>
    <s v="Emilia Gabriela"/>
    <x v="0"/>
    <n v="39"/>
    <n v="100"/>
    <n v="3900"/>
    <n v="117"/>
    <n v="4017"/>
  </r>
  <r>
    <x v="550"/>
    <x v="0"/>
    <n v="31"/>
    <s v="Claudia"/>
    <x v="6"/>
    <n v="30"/>
    <n v="1000"/>
    <n v="30000"/>
    <n v="0"/>
    <n v="30000"/>
  </r>
  <r>
    <x v="551"/>
    <x v="1"/>
    <n v="57"/>
    <s v="Adriana"/>
    <x v="2"/>
    <n v="4"/>
    <n v="100"/>
    <n v="400"/>
    <n v="12"/>
    <n v="412"/>
  </r>
  <r>
    <x v="552"/>
    <x v="0"/>
    <n v="57"/>
    <s v="Adriana"/>
    <x v="7"/>
    <n v="14"/>
    <n v="200"/>
    <n v="2800"/>
    <n v="84"/>
    <n v="2884"/>
  </r>
  <r>
    <x v="553"/>
    <x v="0"/>
    <n v="155"/>
    <s v="Maximiliano Hernan"/>
    <x v="1"/>
    <n v="18"/>
    <n v="1000"/>
    <n v="18000"/>
    <n v="540"/>
    <n v="18540"/>
  </r>
  <r>
    <x v="554"/>
    <x v="0"/>
    <n v="88"/>
    <s v="Emilia Gabriela"/>
    <x v="2"/>
    <n v="1"/>
    <n v="100"/>
    <n v="100"/>
    <n v="3"/>
    <n v="103"/>
  </r>
  <r>
    <x v="555"/>
    <x v="1"/>
    <n v="8"/>
    <s v="Julieta Magali"/>
    <x v="8"/>
    <n v="47"/>
    <n v="50000"/>
    <n v="2350000"/>
    <n v="0"/>
    <n v="2350000"/>
  </r>
  <r>
    <x v="556"/>
    <x v="0"/>
    <n v="31"/>
    <s v="Claudia"/>
    <x v="9"/>
    <n v="49"/>
    <n v="2000"/>
    <n v="98000"/>
    <n v="0"/>
    <n v="98000"/>
  </r>
  <r>
    <x v="556"/>
    <x v="1"/>
    <n v="1"/>
    <s v="Leandro"/>
    <x v="6"/>
    <n v="37"/>
    <n v="1000"/>
    <n v="37000"/>
    <n v="0"/>
    <n v="37000"/>
  </r>
  <r>
    <x v="556"/>
    <x v="0"/>
    <n v="53"/>
    <s v="María Luján"/>
    <x v="10"/>
    <n v="18"/>
    <n v="2000"/>
    <n v="36000"/>
    <n v="0"/>
    <n v="36000"/>
  </r>
  <r>
    <x v="557"/>
    <x v="0"/>
    <n v="119"/>
    <s v="Patricia"/>
    <x v="3"/>
    <n v="22"/>
    <n v="500"/>
    <n v="11000"/>
    <n v="330"/>
    <n v="11330"/>
  </r>
  <r>
    <x v="558"/>
    <x v="1"/>
    <n v="162"/>
    <s v="Daiana Nahir"/>
    <x v="11"/>
    <n v="33"/>
    <n v="500"/>
    <n v="16500"/>
    <n v="495"/>
    <n v="16995"/>
  </r>
  <r>
    <x v="559"/>
    <x v="1"/>
    <n v="61"/>
    <s v="Miguel Antonio"/>
    <x v="12"/>
    <n v="29"/>
    <n v="2000"/>
    <n v="58000"/>
    <n v="1740"/>
    <n v="59740"/>
  </r>
  <r>
    <x v="560"/>
    <x v="0"/>
    <n v="116"/>
    <s v="Yexenia"/>
    <x v="9"/>
    <n v="1"/>
    <n v="2000"/>
    <n v="2000"/>
    <n v="60"/>
    <n v="2060"/>
  </r>
  <r>
    <x v="561"/>
    <x v="1"/>
    <n v="119"/>
    <s v="Patricia"/>
    <x v="6"/>
    <n v="49"/>
    <n v="1000"/>
    <n v="49000"/>
    <n v="1470"/>
    <n v="50470"/>
  </r>
  <r>
    <x v="562"/>
    <x v="1"/>
    <n v="136"/>
    <s v="Sofia"/>
    <x v="13"/>
    <n v="35"/>
    <n v="3000"/>
    <n v="105000"/>
    <n v="3150"/>
    <n v="108150"/>
  </r>
  <r>
    <x v="563"/>
    <x v="0"/>
    <n v="29"/>
    <s v="Sofía"/>
    <x v="5"/>
    <n v="39"/>
    <n v="400"/>
    <n v="15600"/>
    <n v="0"/>
    <n v="15600"/>
  </r>
  <r>
    <x v="564"/>
    <x v="2"/>
    <n v="158"/>
    <s v="Lucas"/>
    <x v="1"/>
    <n v="2"/>
    <n v="1000"/>
    <n v="2000"/>
    <n v="0"/>
    <n v="2000"/>
  </r>
  <r>
    <x v="565"/>
    <x v="1"/>
    <n v="90"/>
    <s v="Daiana Vanesa"/>
    <x v="11"/>
    <n v="11"/>
    <n v="500"/>
    <n v="5500"/>
    <n v="165"/>
    <n v="5665"/>
  </r>
  <r>
    <x v="566"/>
    <x v="1"/>
    <n v="68"/>
    <s v="Lia"/>
    <x v="0"/>
    <n v="36"/>
    <n v="100"/>
    <n v="3600"/>
    <n v="108"/>
    <n v="3708"/>
  </r>
  <r>
    <x v="567"/>
    <x v="0"/>
    <n v="32"/>
    <s v="Érika"/>
    <x v="14"/>
    <n v="45"/>
    <n v="500"/>
    <n v="22500"/>
    <n v="0"/>
    <n v="22500"/>
  </r>
  <r>
    <x v="559"/>
    <x v="1"/>
    <n v="103"/>
    <s v="Mary"/>
    <x v="12"/>
    <n v="40"/>
    <n v="2000"/>
    <n v="80000"/>
    <n v="2400"/>
    <n v="82400"/>
  </r>
  <r>
    <x v="560"/>
    <x v="1"/>
    <n v="110"/>
    <s v="Leulen"/>
    <x v="6"/>
    <n v="17"/>
    <n v="1000"/>
    <n v="17000"/>
    <n v="0"/>
    <n v="17000"/>
  </r>
  <r>
    <x v="561"/>
    <x v="1"/>
    <n v="72"/>
    <s v="Lara"/>
    <x v="8"/>
    <n v="2"/>
    <n v="50000"/>
    <n v="100000"/>
    <n v="3000"/>
    <n v="103000"/>
  </r>
  <r>
    <x v="562"/>
    <x v="0"/>
    <n v="111"/>
    <s v="Germán"/>
    <x v="11"/>
    <n v="33"/>
    <n v="500"/>
    <n v="16500"/>
    <n v="0"/>
    <n v="16500"/>
  </r>
  <r>
    <x v="563"/>
    <x v="1"/>
    <n v="171"/>
    <s v="melina vanesa soledad"/>
    <x v="15"/>
    <n v="12"/>
    <n v="2000"/>
    <n v="24000"/>
    <n v="720"/>
    <n v="24720"/>
  </r>
  <r>
    <x v="564"/>
    <x v="1"/>
    <n v="6"/>
    <s v="Vanessa"/>
    <x v="16"/>
    <n v="41"/>
    <n v="3000"/>
    <n v="123000"/>
    <n v="0"/>
    <n v="123000"/>
  </r>
  <r>
    <x v="565"/>
    <x v="2"/>
    <n v="151"/>
    <s v="Rocio"/>
    <x v="8"/>
    <n v="50"/>
    <n v="50000"/>
    <n v="2500000"/>
    <n v="0"/>
    <n v="2500000"/>
  </r>
  <r>
    <x v="566"/>
    <x v="1"/>
    <n v="14"/>
    <s v="Keydherlyn"/>
    <x v="12"/>
    <n v="46"/>
    <n v="2000"/>
    <n v="92000"/>
    <n v="2760"/>
    <n v="94760"/>
  </r>
  <r>
    <x v="567"/>
    <x v="2"/>
    <n v="149"/>
    <s v="Natalia"/>
    <x v="4"/>
    <n v="4"/>
    <n v="100"/>
    <n v="400"/>
    <n v="0"/>
    <n v="400"/>
  </r>
  <r>
    <x v="568"/>
    <x v="2"/>
    <n v="102"/>
    <s v="Mariela Alejandra"/>
    <x v="1"/>
    <n v="44"/>
    <n v="1000"/>
    <n v="44000"/>
    <n v="0"/>
    <n v="44000"/>
  </r>
  <r>
    <x v="569"/>
    <x v="1"/>
    <n v="49"/>
    <s v="Eleannelys"/>
    <x v="12"/>
    <n v="22"/>
    <n v="2000"/>
    <n v="44000"/>
    <n v="0"/>
    <n v="44000"/>
  </r>
  <r>
    <x v="570"/>
    <x v="1"/>
    <n v="125"/>
    <s v="JESICA CRISTINA"/>
    <x v="5"/>
    <n v="14"/>
    <n v="400"/>
    <n v="5600"/>
    <n v="0"/>
    <n v="5600"/>
  </r>
  <r>
    <x v="571"/>
    <x v="1"/>
    <n v="26"/>
    <s v="Nataly"/>
    <x v="1"/>
    <n v="38"/>
    <n v="1000"/>
    <n v="38000"/>
    <n v="1140"/>
    <n v="39140"/>
  </r>
  <r>
    <x v="572"/>
    <x v="1"/>
    <n v="171"/>
    <s v="melina vanesa soledad"/>
    <x v="5"/>
    <n v="11"/>
    <n v="400"/>
    <n v="4400"/>
    <n v="132"/>
    <n v="4532"/>
  </r>
  <r>
    <x v="573"/>
    <x v="0"/>
    <n v="112"/>
    <s v="Francys Paola"/>
    <x v="0"/>
    <n v="10"/>
    <n v="100"/>
    <n v="1000"/>
    <n v="30"/>
    <n v="1030"/>
  </r>
  <r>
    <x v="574"/>
    <x v="1"/>
    <n v="157"/>
    <s v="Alfonso Diego"/>
    <x v="1"/>
    <n v="22"/>
    <n v="1000"/>
    <n v="22000"/>
    <n v="0"/>
    <n v="22000"/>
  </r>
  <r>
    <x v="575"/>
    <x v="1"/>
    <n v="126"/>
    <s v="María belen"/>
    <x v="2"/>
    <n v="10"/>
    <n v="100"/>
    <n v="1000"/>
    <n v="30"/>
    <n v="1030"/>
  </r>
  <r>
    <x v="576"/>
    <x v="1"/>
    <n v="170"/>
    <s v="José"/>
    <x v="3"/>
    <n v="19"/>
    <n v="500"/>
    <n v="9500"/>
    <n v="0"/>
    <n v="9500"/>
  </r>
  <r>
    <x v="577"/>
    <x v="2"/>
    <n v="126"/>
    <s v="María belen"/>
    <x v="4"/>
    <n v="2"/>
    <n v="100"/>
    <n v="200"/>
    <n v="6"/>
    <n v="206"/>
  </r>
  <r>
    <x v="578"/>
    <x v="0"/>
    <n v="75"/>
    <s v="FACUNDO EMILIANO"/>
    <x v="5"/>
    <n v="49"/>
    <n v="400"/>
    <n v="19600"/>
    <n v="0"/>
    <n v="19600"/>
  </r>
  <r>
    <x v="579"/>
    <x v="1"/>
    <n v="64"/>
    <s v="María Florencia"/>
    <x v="0"/>
    <n v="29"/>
    <n v="100"/>
    <n v="2900"/>
    <n v="0"/>
    <n v="2900"/>
  </r>
  <r>
    <x v="573"/>
    <x v="1"/>
    <n v="74"/>
    <s v="Katherine Diana"/>
    <x v="2"/>
    <n v="24"/>
    <n v="100"/>
    <n v="2400"/>
    <n v="72"/>
    <n v="2472"/>
  </r>
  <r>
    <x v="575"/>
    <x v="2"/>
    <n v="112"/>
    <s v="Francys Paola"/>
    <x v="0"/>
    <n v="17"/>
    <n v="100"/>
    <n v="1700"/>
    <n v="51"/>
    <n v="1751"/>
  </r>
  <r>
    <x v="576"/>
    <x v="0"/>
    <n v="130"/>
    <s v="Emanuel"/>
    <x v="6"/>
    <n v="29"/>
    <n v="1000"/>
    <n v="29000"/>
    <n v="0"/>
    <n v="29000"/>
  </r>
  <r>
    <x v="577"/>
    <x v="1"/>
    <n v="166"/>
    <s v="Maria Silvia"/>
    <x v="2"/>
    <n v="1"/>
    <n v="100"/>
    <n v="100"/>
    <n v="0"/>
    <n v="100"/>
  </r>
  <r>
    <x v="578"/>
    <x v="0"/>
    <n v="121"/>
    <s v="Laura Antonella"/>
    <x v="7"/>
    <n v="14"/>
    <n v="200"/>
    <n v="2800"/>
    <n v="0"/>
    <n v="2800"/>
  </r>
  <r>
    <x v="579"/>
    <x v="0"/>
    <n v="158"/>
    <s v="Lucas"/>
    <x v="1"/>
    <n v="18"/>
    <n v="1000"/>
    <n v="18000"/>
    <n v="0"/>
    <n v="18000"/>
  </r>
  <r>
    <x v="580"/>
    <x v="0"/>
    <n v="157"/>
    <s v="Alfonso Diego"/>
    <x v="2"/>
    <n v="33"/>
    <n v="100"/>
    <n v="3300"/>
    <n v="0"/>
    <n v="3300"/>
  </r>
  <r>
    <x v="581"/>
    <x v="1"/>
    <n v="147"/>
    <s v="Federico Guido"/>
    <x v="8"/>
    <n v="15"/>
    <n v="50000"/>
    <n v="750000"/>
    <n v="22500"/>
    <n v="772500"/>
  </r>
  <r>
    <x v="582"/>
    <x v="0"/>
    <n v="112"/>
    <s v="Francys Paola"/>
    <x v="9"/>
    <n v="32"/>
    <n v="2000"/>
    <n v="64000"/>
    <n v="1920"/>
    <n v="65920"/>
  </r>
  <r>
    <x v="582"/>
    <x v="1"/>
    <n v="79"/>
    <s v="Rocío Belen"/>
    <x v="6"/>
    <n v="4"/>
    <n v="1000"/>
    <n v="4000"/>
    <n v="0"/>
    <n v="4000"/>
  </r>
  <r>
    <x v="583"/>
    <x v="0"/>
    <n v="25"/>
    <s v="yamile ariadna"/>
    <x v="10"/>
    <n v="48"/>
    <n v="2000"/>
    <n v="96000"/>
    <n v="0"/>
    <n v="96000"/>
  </r>
  <r>
    <x v="584"/>
    <x v="0"/>
    <n v="13"/>
    <s v="Maria Alejandra"/>
    <x v="3"/>
    <n v="8"/>
    <n v="500"/>
    <n v="4000"/>
    <n v="0"/>
    <n v="4000"/>
  </r>
  <r>
    <x v="585"/>
    <x v="1"/>
    <n v="167"/>
    <s v="Fernanda Gabriela"/>
    <x v="11"/>
    <n v="21"/>
    <n v="500"/>
    <n v="10500"/>
    <n v="0"/>
    <n v="10500"/>
  </r>
  <r>
    <x v="586"/>
    <x v="1"/>
    <n v="128"/>
    <s v="Barbara"/>
    <x v="12"/>
    <n v="7"/>
    <n v="2000"/>
    <n v="14000"/>
    <n v="420"/>
    <n v="14420"/>
  </r>
  <r>
    <x v="587"/>
    <x v="0"/>
    <n v="151"/>
    <s v="Rocio"/>
    <x v="9"/>
    <n v="45"/>
    <n v="2000"/>
    <n v="90000"/>
    <n v="0"/>
    <n v="90000"/>
  </r>
  <r>
    <x v="588"/>
    <x v="1"/>
    <n v="162"/>
    <s v="Daiana Nahir"/>
    <x v="6"/>
    <n v="22"/>
    <n v="1000"/>
    <n v="22000"/>
    <n v="660"/>
    <n v="22660"/>
  </r>
  <r>
    <x v="589"/>
    <x v="1"/>
    <n v="36"/>
    <s v="Brian Nicolás"/>
    <x v="13"/>
    <n v="26"/>
    <n v="3000"/>
    <n v="78000"/>
    <n v="2340"/>
    <n v="80340"/>
  </r>
  <r>
    <x v="590"/>
    <x v="0"/>
    <n v="156"/>
    <s v="Daiana"/>
    <x v="5"/>
    <n v="3"/>
    <n v="400"/>
    <n v="1200"/>
    <n v="36"/>
    <n v="1236"/>
  </r>
  <r>
    <x v="591"/>
    <x v="2"/>
    <n v="112"/>
    <s v="Francys Paola"/>
    <x v="1"/>
    <n v="3"/>
    <n v="1000"/>
    <n v="3000"/>
    <n v="90"/>
    <n v="3090"/>
  </r>
  <r>
    <x v="592"/>
    <x v="1"/>
    <n v="107"/>
    <s v="Javier"/>
    <x v="11"/>
    <n v="37"/>
    <n v="500"/>
    <n v="18500"/>
    <n v="0"/>
    <n v="18500"/>
  </r>
  <r>
    <x v="593"/>
    <x v="1"/>
    <n v="170"/>
    <s v="José"/>
    <x v="0"/>
    <n v="25"/>
    <n v="100"/>
    <n v="2500"/>
    <n v="0"/>
    <n v="2500"/>
  </r>
  <r>
    <x v="594"/>
    <x v="0"/>
    <n v="22"/>
    <s v="Camila Gisele"/>
    <x v="14"/>
    <n v="2"/>
    <n v="500"/>
    <n v="1000"/>
    <n v="30"/>
    <n v="1030"/>
  </r>
  <r>
    <x v="595"/>
    <x v="1"/>
    <n v="151"/>
    <s v="Rocio"/>
    <x v="12"/>
    <n v="35"/>
    <n v="2000"/>
    <n v="70000"/>
    <n v="0"/>
    <n v="70000"/>
  </r>
  <r>
    <x v="596"/>
    <x v="1"/>
    <n v="166"/>
    <s v="Maria Silvia"/>
    <x v="6"/>
    <n v="40"/>
    <n v="1000"/>
    <n v="40000"/>
    <n v="0"/>
    <n v="40000"/>
  </r>
  <r>
    <x v="597"/>
    <x v="1"/>
    <n v="16"/>
    <s v="Matias"/>
    <x v="8"/>
    <n v="18"/>
    <n v="50000"/>
    <n v="900000"/>
    <n v="0"/>
    <n v="900000"/>
  </r>
  <r>
    <x v="598"/>
    <x v="0"/>
    <n v="5"/>
    <s v="Sofía Belén"/>
    <x v="11"/>
    <n v="48"/>
    <n v="500"/>
    <n v="24000"/>
    <n v="0"/>
    <n v="24000"/>
  </r>
  <r>
    <x v="599"/>
    <x v="1"/>
    <n v="28"/>
    <s v="Rebeca"/>
    <x v="15"/>
    <n v="42"/>
    <n v="2000"/>
    <n v="84000"/>
    <n v="2520"/>
    <n v="86520"/>
  </r>
  <r>
    <x v="600"/>
    <x v="1"/>
    <n v="83"/>
    <s v="Yazhira Yamileth"/>
    <x v="16"/>
    <n v="7"/>
    <n v="3000"/>
    <n v="21000"/>
    <n v="0"/>
    <n v="21000"/>
  </r>
  <r>
    <x v="601"/>
    <x v="2"/>
    <n v="58"/>
    <s v="Lucas"/>
    <x v="8"/>
    <n v="40"/>
    <n v="50000"/>
    <n v="2000000"/>
    <n v="60000"/>
    <n v="2060000"/>
  </r>
  <r>
    <x v="602"/>
    <x v="1"/>
    <n v="174"/>
    <s v="Cynthia Pamela"/>
    <x v="12"/>
    <n v="21"/>
    <n v="2000"/>
    <n v="42000"/>
    <n v="1260"/>
    <n v="43260"/>
  </r>
  <r>
    <x v="603"/>
    <x v="2"/>
    <n v="95"/>
    <s v="Natalia"/>
    <x v="4"/>
    <n v="18"/>
    <n v="100"/>
    <n v="1800"/>
    <n v="0"/>
    <n v="1800"/>
  </r>
  <r>
    <x v="604"/>
    <x v="2"/>
    <n v="66"/>
    <s v="María ivette"/>
    <x v="1"/>
    <n v="42"/>
    <n v="1000"/>
    <n v="42000"/>
    <n v="1260"/>
    <n v="43260"/>
  </r>
  <r>
    <x v="605"/>
    <x v="1"/>
    <n v="62"/>
    <s v="Aldana"/>
    <x v="12"/>
    <n v="38"/>
    <n v="2000"/>
    <n v="76000"/>
    <n v="2280"/>
    <n v="78280"/>
  </r>
  <r>
    <x v="606"/>
    <x v="1"/>
    <n v="27"/>
    <s v="Federico"/>
    <x v="5"/>
    <n v="6"/>
    <n v="400"/>
    <n v="2400"/>
    <n v="72"/>
    <n v="2472"/>
  </r>
  <r>
    <x v="607"/>
    <x v="1"/>
    <n v="73"/>
    <s v="Mariana"/>
    <x v="1"/>
    <n v="34"/>
    <n v="1000"/>
    <n v="34000"/>
    <n v="1020"/>
    <n v="35020"/>
  </r>
  <r>
    <x v="608"/>
    <x v="1"/>
    <n v="100"/>
    <s v="Lorena Giselle"/>
    <x v="5"/>
    <n v="44"/>
    <n v="400"/>
    <n v="17600"/>
    <n v="0"/>
    <n v="17600"/>
  </r>
  <r>
    <x v="609"/>
    <x v="0"/>
    <n v="150"/>
    <s v="Cristian"/>
    <x v="0"/>
    <n v="35"/>
    <n v="100"/>
    <n v="3500"/>
    <n v="105"/>
    <n v="3605"/>
  </r>
  <r>
    <x v="610"/>
    <x v="1"/>
    <n v="100"/>
    <s v="Lorena Giselle"/>
    <x v="1"/>
    <n v="38"/>
    <n v="1000"/>
    <n v="38000"/>
    <n v="0"/>
    <n v="38000"/>
  </r>
  <r>
    <x v="611"/>
    <x v="1"/>
    <n v="112"/>
    <s v="Francys Paola"/>
    <x v="2"/>
    <n v="33"/>
    <n v="100"/>
    <n v="3300"/>
    <n v="99"/>
    <n v="3399"/>
  </r>
  <r>
    <x v="612"/>
    <x v="1"/>
    <n v="13"/>
    <s v="Maria Alejandra"/>
    <x v="3"/>
    <n v="15"/>
    <n v="500"/>
    <n v="7500"/>
    <n v="0"/>
    <n v="7500"/>
  </r>
  <r>
    <x v="613"/>
    <x v="2"/>
    <n v="87"/>
    <s v="Andrea"/>
    <x v="4"/>
    <n v="40"/>
    <n v="100"/>
    <n v="4000"/>
    <n v="0"/>
    <n v="4000"/>
  </r>
  <r>
    <x v="603"/>
    <x v="0"/>
    <n v="145"/>
    <s v="Sheila"/>
    <x v="5"/>
    <n v="6"/>
    <n v="400"/>
    <n v="2400"/>
    <n v="0"/>
    <n v="2400"/>
  </r>
  <r>
    <x v="603"/>
    <x v="1"/>
    <n v="151"/>
    <s v="Rocio"/>
    <x v="0"/>
    <n v="39"/>
    <n v="100"/>
    <n v="3900"/>
    <n v="0"/>
    <n v="3900"/>
  </r>
  <r>
    <x v="603"/>
    <x v="1"/>
    <n v="172"/>
    <s v="Maria de los Angeles"/>
    <x v="2"/>
    <n v="20"/>
    <n v="100"/>
    <n v="2000"/>
    <n v="0"/>
    <n v="2000"/>
  </r>
  <r>
    <x v="605"/>
    <x v="2"/>
    <n v="145"/>
    <s v="Sheila"/>
    <x v="0"/>
    <n v="39"/>
    <n v="100"/>
    <n v="3900"/>
    <n v="0"/>
    <n v="3900"/>
  </r>
  <r>
    <x v="606"/>
    <x v="0"/>
    <n v="53"/>
    <s v="María Luján"/>
    <x v="6"/>
    <n v="11"/>
    <n v="1000"/>
    <n v="11000"/>
    <n v="0"/>
    <n v="11000"/>
  </r>
  <r>
    <x v="607"/>
    <x v="1"/>
    <n v="162"/>
    <s v="Daiana Nahir"/>
    <x v="2"/>
    <n v="25"/>
    <n v="100"/>
    <n v="2500"/>
    <n v="75"/>
    <n v="2575"/>
  </r>
  <r>
    <x v="608"/>
    <x v="0"/>
    <n v="13"/>
    <s v="Maria Alejandra"/>
    <x v="7"/>
    <n v="1"/>
    <n v="200"/>
    <n v="200"/>
    <n v="0"/>
    <n v="200"/>
  </r>
  <r>
    <x v="609"/>
    <x v="0"/>
    <n v="25"/>
    <s v="yamile ariadna"/>
    <x v="1"/>
    <n v="25"/>
    <n v="1000"/>
    <n v="25000"/>
    <n v="0"/>
    <n v="25000"/>
  </r>
  <r>
    <x v="610"/>
    <x v="0"/>
    <n v="15"/>
    <s v="Marcelo"/>
    <x v="2"/>
    <n v="50"/>
    <n v="100"/>
    <n v="5000"/>
    <n v="0"/>
    <n v="5000"/>
  </r>
  <r>
    <x v="611"/>
    <x v="1"/>
    <n v="8"/>
    <s v="Julieta Magali"/>
    <x v="8"/>
    <n v="13"/>
    <n v="50000"/>
    <n v="650000"/>
    <n v="0"/>
    <n v="650000"/>
  </r>
  <r>
    <x v="612"/>
    <x v="0"/>
    <n v="75"/>
    <s v="FACUNDO EMILIANO"/>
    <x v="9"/>
    <n v="42"/>
    <n v="2000"/>
    <n v="84000"/>
    <n v="0"/>
    <n v="84000"/>
  </r>
  <r>
    <x v="612"/>
    <x v="1"/>
    <n v="74"/>
    <s v="Katherine Diana"/>
    <x v="6"/>
    <n v="42"/>
    <n v="1000"/>
    <n v="42000"/>
    <n v="1260"/>
    <n v="43260"/>
  </r>
  <r>
    <x v="612"/>
    <x v="0"/>
    <n v="38"/>
    <s v="Leonardo"/>
    <x v="10"/>
    <n v="45"/>
    <n v="2000"/>
    <n v="90000"/>
    <n v="2700"/>
    <n v="92700"/>
  </r>
  <r>
    <x v="612"/>
    <x v="0"/>
    <n v="17"/>
    <s v="Bárbara"/>
    <x v="3"/>
    <n v="27"/>
    <n v="500"/>
    <n v="13500"/>
    <n v="405"/>
    <n v="13905"/>
  </r>
  <r>
    <x v="612"/>
    <x v="1"/>
    <n v="31"/>
    <s v="Claudia"/>
    <x v="11"/>
    <n v="21"/>
    <n v="500"/>
    <n v="10500"/>
    <n v="0"/>
    <n v="10500"/>
  </r>
  <r>
    <x v="612"/>
    <x v="1"/>
    <n v="41"/>
    <s v="Esteban David"/>
    <x v="12"/>
    <n v="34"/>
    <n v="2000"/>
    <n v="68000"/>
    <n v="0"/>
    <n v="68000"/>
  </r>
  <r>
    <x v="612"/>
    <x v="0"/>
    <n v="46"/>
    <s v="Carla"/>
    <x v="9"/>
    <n v="17"/>
    <n v="2000"/>
    <n v="34000"/>
    <n v="0"/>
    <n v="34000"/>
  </r>
  <r>
    <x v="612"/>
    <x v="1"/>
    <n v="74"/>
    <s v="Katherine Diana"/>
    <x v="6"/>
    <n v="6"/>
    <n v="1000"/>
    <n v="6000"/>
    <n v="180"/>
    <n v="6180"/>
  </r>
  <r>
    <x v="612"/>
    <x v="1"/>
    <n v="175"/>
    <s v="José Ignacio"/>
    <x v="13"/>
    <n v="41"/>
    <n v="3000"/>
    <n v="123000"/>
    <n v="0"/>
    <n v="123000"/>
  </r>
  <r>
    <x v="612"/>
    <x v="0"/>
    <n v="157"/>
    <s v="Alfonso Diego"/>
    <x v="5"/>
    <n v="48"/>
    <n v="400"/>
    <n v="19200"/>
    <n v="0"/>
    <n v="19200"/>
  </r>
  <r>
    <x v="612"/>
    <x v="2"/>
    <n v="151"/>
    <s v="Rocio"/>
    <x v="1"/>
    <n v="24"/>
    <n v="1000"/>
    <n v="24000"/>
    <n v="0"/>
    <n v="24000"/>
  </r>
  <r>
    <x v="612"/>
    <x v="1"/>
    <n v="38"/>
    <s v="Leonardo"/>
    <x v="11"/>
    <n v="6"/>
    <n v="500"/>
    <n v="3000"/>
    <n v="90"/>
    <n v="3090"/>
  </r>
  <r>
    <x v="613"/>
    <x v="1"/>
    <n v="65"/>
    <s v="Emilce Arasely"/>
    <x v="0"/>
    <n v="7"/>
    <n v="100"/>
    <n v="700"/>
    <n v="21"/>
    <n v="721"/>
  </r>
  <r>
    <x v="614"/>
    <x v="0"/>
    <n v="144"/>
    <s v="Omar"/>
    <x v="14"/>
    <n v="3"/>
    <n v="500"/>
    <n v="1500"/>
    <n v="45"/>
    <n v="1545"/>
  </r>
  <r>
    <x v="615"/>
    <x v="1"/>
    <n v="35"/>
    <s v="Ana"/>
    <x v="12"/>
    <n v="22"/>
    <n v="2000"/>
    <n v="44000"/>
    <n v="1320"/>
    <n v="45320"/>
  </r>
  <r>
    <x v="616"/>
    <x v="1"/>
    <n v="133"/>
    <s v="Jimena"/>
    <x v="6"/>
    <n v="3"/>
    <n v="1000"/>
    <n v="3000"/>
    <n v="90"/>
    <n v="3090"/>
  </r>
  <r>
    <x v="617"/>
    <x v="1"/>
    <n v="51"/>
    <s v="Cindy"/>
    <x v="8"/>
    <n v="19"/>
    <n v="50000"/>
    <n v="950000"/>
    <n v="28500"/>
    <n v="978500"/>
  </r>
  <r>
    <x v="618"/>
    <x v="0"/>
    <n v="61"/>
    <s v="Miguel Antonio"/>
    <x v="11"/>
    <n v="10"/>
    <n v="500"/>
    <n v="5000"/>
    <n v="150"/>
    <n v="5150"/>
  </r>
  <r>
    <x v="619"/>
    <x v="1"/>
    <n v="14"/>
    <s v="Keydherlyn"/>
    <x v="15"/>
    <n v="9"/>
    <n v="2000"/>
    <n v="18000"/>
    <n v="540"/>
    <n v="18540"/>
  </r>
  <r>
    <x v="620"/>
    <x v="1"/>
    <n v="28"/>
    <s v="Rebeca"/>
    <x v="16"/>
    <n v="40"/>
    <n v="3000"/>
    <n v="120000"/>
    <n v="3600"/>
    <n v="123600"/>
  </r>
  <r>
    <x v="621"/>
    <x v="2"/>
    <n v="23"/>
    <s v="Raymelis Carolina"/>
    <x v="8"/>
    <n v="20"/>
    <n v="50000"/>
    <n v="1000000"/>
    <n v="0"/>
    <n v="1000000"/>
  </r>
  <r>
    <x v="622"/>
    <x v="1"/>
    <n v="99"/>
    <s v="Yesica"/>
    <x v="12"/>
    <n v="35"/>
    <n v="2000"/>
    <n v="70000"/>
    <n v="2100"/>
    <n v="72100"/>
  </r>
  <r>
    <x v="623"/>
    <x v="2"/>
    <n v="90"/>
    <s v="Daiana Vanesa"/>
    <x v="4"/>
    <n v="19"/>
    <n v="100"/>
    <n v="1900"/>
    <n v="57"/>
    <n v="1957"/>
  </r>
  <r>
    <x v="624"/>
    <x v="2"/>
    <n v="112"/>
    <s v="Francys Paola"/>
    <x v="1"/>
    <n v="15"/>
    <n v="1000"/>
    <n v="15000"/>
    <n v="450"/>
    <n v="15450"/>
  </r>
  <r>
    <x v="625"/>
    <x v="1"/>
    <n v="116"/>
    <s v="Yexenia"/>
    <x v="12"/>
    <n v="5"/>
    <n v="2000"/>
    <n v="10000"/>
    <n v="300"/>
    <n v="10300"/>
  </r>
  <r>
    <x v="626"/>
    <x v="1"/>
    <n v="19"/>
    <s v="Diana"/>
    <x v="5"/>
    <n v="13"/>
    <n v="400"/>
    <n v="5200"/>
    <n v="0"/>
    <n v="5200"/>
  </r>
  <r>
    <x v="627"/>
    <x v="1"/>
    <n v="91"/>
    <s v="Yanina Fernanda"/>
    <x v="1"/>
    <n v="31"/>
    <n v="1000"/>
    <n v="31000"/>
    <n v="0"/>
    <n v="31000"/>
  </r>
  <r>
    <x v="628"/>
    <x v="1"/>
    <n v="62"/>
    <s v="Aldana"/>
    <x v="5"/>
    <n v="29"/>
    <n v="400"/>
    <n v="11600"/>
    <n v="348"/>
    <n v="119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280F6-64F4-4D14-866E-37E595B883F2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2" firstHeaderRow="0" firstDataRow="1" firstDataCol="1"/>
  <pivotFields count="13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h="1" sd="0" x="1"/>
        <item sd="0" x="2"/>
        <item sd="0" x="3"/>
        <item t="default"/>
      </items>
    </pivotField>
  </pivotFields>
  <rowFields count="2">
    <field x="11"/>
    <field x="12"/>
  </rowFields>
  <rowItems count="9"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" fld="7" baseField="0" baseItem="0"/>
    <dataField name="Suma de Comision" fld="8" baseField="0" baseItem="0"/>
    <dataField name="Suma de Tota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1289-C1E1-4F04-8C9C-6473F058F78D}" name="TablaDiná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6" firstHeaderRow="0" firstDataRow="1" firstDataCol="1"/>
  <pivotFields count="13">
    <pivotField axis="axisRow"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dataField="1" numFmtId="165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12"/>
    <field x="0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" fld="7" baseField="0" baseItem="0"/>
    <dataField name="Suma de Comision" fld="8" baseField="0" baseItem="0"/>
    <dataField name="Suma de Total" fld="9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1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4CBC1-EEA2-4187-B2D8-EF7C6568F032}" name="TablaDiná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6" firstHeaderRow="1" firstDataRow="2" firstDataCol="1" rowPageCount="1" colPageCount="1"/>
  <pivotFields count="13">
    <pivotField axis="axisPage"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showAll="0"/>
    <pivotField showAll="0"/>
    <pivotField showAll="0"/>
    <pivotField axis="axisRow" showAll="0" measureFilter="1" sortType="de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numFmtId="165" showAll="0"/>
    <pivotField numFmtId="165" showAll="0"/>
    <pivotField numFmtId="165" showAll="0"/>
    <pivotField showAll="0" defaultSubtotal="0"/>
    <pivotField showAll="0" defaultSubtotal="0"/>
    <pivotField axis="axisCol" showAll="0" defaultSubtotal="0">
      <items count="4">
        <item x="0"/>
        <item h="1" x="1"/>
        <item x="3"/>
        <item x="2"/>
      </items>
    </pivotField>
  </pivotFields>
  <rowFields count="1">
    <field x="4"/>
  </rowFields>
  <rowItems count="11">
    <i>
      <x v="4"/>
    </i>
    <i>
      <x v="5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12"/>
  </colFields>
  <colItems count="2">
    <i>
      <x v="3"/>
    </i>
    <i t="grand">
      <x/>
    </i>
  </colItems>
  <pageFields count="1">
    <pageField fld="0" hier="-1"/>
  </pageFields>
  <dataFields count="1">
    <dataField name="Suma de Cantidad" fld="5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B9DA0-D8D9-4AE3-BB2B-88184365A679}" name="TablaDinámica6" cacheId="3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E16" firstHeaderRow="1" firstDataRow="2" firstDataCol="1" rowPageCount="1" colPageCount="1"/>
  <pivotFields count="13">
    <pivotField axis="axisPage"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dataField="1" numFmtId="165" showAll="0"/>
    <pivotField dataField="1" numFmtId="165" showAll="0"/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-2"/>
  </rowFields>
  <rowItems count="11"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3">
    <dataField name="Suma de Ventas" fld="7" baseField="0" baseItem="0"/>
    <dataField name="Suma de Comision" fld="8" baseField="0" baseItem="0"/>
    <dataField name="Suma de Total" fld="9" baseField="0" baseItem="0"/>
  </dataFields>
  <chartFormats count="6">
    <chartFormat chart="1" format="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1DBE8-6921-47EE-A361-4061C982068A}" name="TablaDiná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7" firstHeaderRow="1" firstDataRow="1" firstDataCol="1" rowPageCount="1" colPageCount="1"/>
  <pivotFields count="13">
    <pivotField numFmtId="14" showAll="0">
      <items count="6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1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3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38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165" showAll="0"/>
    <pivotField numFmtId="165" showAll="0"/>
    <pivotField dataField="1" numFmtId="165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1" hier="-1"/>
  </pageFields>
  <dataFields count="1">
    <dataField name="Suma de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AB1C-0503-4427-AB06-F7FD4777B6FB}">
  <dimension ref="A3:D12"/>
  <sheetViews>
    <sheetView workbookViewId="0">
      <selection activeCell="N13" sqref="N13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17.42578125" bestFit="1" customWidth="1"/>
    <col min="4" max="4" width="13.42578125" bestFit="1" customWidth="1"/>
    <col min="5" max="5" width="20.140625" bestFit="1" customWidth="1"/>
    <col min="6" max="6" width="22.42578125" bestFit="1" customWidth="1"/>
    <col min="7" max="10" width="6.85546875" bestFit="1" customWidth="1"/>
    <col min="11" max="73" width="8.42578125" bestFit="1" customWidth="1"/>
    <col min="74" max="177" width="9.42578125" bestFit="1" customWidth="1"/>
    <col min="178" max="202" width="10.42578125" bestFit="1" customWidth="1"/>
    <col min="203" max="223" width="12" bestFit="1" customWidth="1"/>
    <col min="224" max="224" width="14" bestFit="1" customWidth="1"/>
    <col min="225" max="225" width="12.5703125" bestFit="1" customWidth="1"/>
    <col min="226" max="226" width="9.42578125" bestFit="1" customWidth="1"/>
    <col min="227" max="227" width="12.5703125" bestFit="1" customWidth="1"/>
    <col min="228" max="228" width="9.42578125" bestFit="1" customWidth="1"/>
    <col min="229" max="229" width="12.5703125" bestFit="1" customWidth="1"/>
    <col min="230" max="230" width="9.42578125" bestFit="1" customWidth="1"/>
    <col min="231" max="231" width="12.5703125" bestFit="1" customWidth="1"/>
    <col min="232" max="232" width="9.42578125" bestFit="1" customWidth="1"/>
    <col min="233" max="233" width="12.5703125" bestFit="1" customWidth="1"/>
    <col min="234" max="234" width="9.42578125" bestFit="1" customWidth="1"/>
    <col min="235" max="235" width="12.5703125" bestFit="1" customWidth="1"/>
    <col min="236" max="236" width="9.42578125" bestFit="1" customWidth="1"/>
    <col min="237" max="237" width="12.5703125" bestFit="1" customWidth="1"/>
    <col min="238" max="238" width="9.42578125" bestFit="1" customWidth="1"/>
    <col min="239" max="239" width="12.5703125" bestFit="1" customWidth="1"/>
    <col min="240" max="240" width="9.42578125" bestFit="1" customWidth="1"/>
    <col min="241" max="241" width="12.5703125" bestFit="1" customWidth="1"/>
    <col min="242" max="242" width="9.42578125" bestFit="1" customWidth="1"/>
    <col min="243" max="243" width="12.5703125" bestFit="1" customWidth="1"/>
    <col min="244" max="244" width="9.42578125" bestFit="1" customWidth="1"/>
    <col min="245" max="245" width="12.5703125" bestFit="1" customWidth="1"/>
    <col min="246" max="246" width="9.42578125" bestFit="1" customWidth="1"/>
    <col min="247" max="247" width="12.5703125" bestFit="1" customWidth="1"/>
    <col min="248" max="248" width="9.42578125" bestFit="1" customWidth="1"/>
    <col min="249" max="249" width="12.5703125" bestFit="1" customWidth="1"/>
    <col min="250" max="250" width="9.42578125" bestFit="1" customWidth="1"/>
    <col min="251" max="251" width="12.5703125" bestFit="1" customWidth="1"/>
    <col min="252" max="252" width="9.42578125" bestFit="1" customWidth="1"/>
    <col min="253" max="253" width="12.5703125" bestFit="1" customWidth="1"/>
    <col min="254" max="254" width="9.42578125" bestFit="1" customWidth="1"/>
    <col min="255" max="255" width="12.5703125" bestFit="1" customWidth="1"/>
    <col min="256" max="256" width="9.42578125" bestFit="1" customWidth="1"/>
    <col min="257" max="257" width="12.5703125" bestFit="1" customWidth="1"/>
    <col min="258" max="258" width="9.42578125" bestFit="1" customWidth="1"/>
    <col min="259" max="259" width="12.5703125" bestFit="1" customWidth="1"/>
    <col min="260" max="260" width="9.42578125" bestFit="1" customWidth="1"/>
    <col min="261" max="261" width="12.5703125" bestFit="1" customWidth="1"/>
    <col min="262" max="262" width="9.42578125" bestFit="1" customWidth="1"/>
    <col min="263" max="263" width="14.140625" bestFit="1" customWidth="1"/>
    <col min="264" max="264" width="9.42578125" bestFit="1" customWidth="1"/>
    <col min="265" max="265" width="14.140625" bestFit="1" customWidth="1"/>
    <col min="266" max="266" width="9.42578125" bestFit="1" customWidth="1"/>
    <col min="267" max="267" width="14.140625" bestFit="1" customWidth="1"/>
    <col min="268" max="268" width="9.42578125" bestFit="1" customWidth="1"/>
    <col min="269" max="269" width="14.140625" bestFit="1" customWidth="1"/>
    <col min="270" max="270" width="9.42578125" bestFit="1" customWidth="1"/>
    <col min="271" max="271" width="14.140625" bestFit="1" customWidth="1"/>
    <col min="272" max="272" width="9.42578125" bestFit="1" customWidth="1"/>
    <col min="273" max="273" width="14.140625" bestFit="1" customWidth="1"/>
    <col min="274" max="274" width="9.42578125" bestFit="1" customWidth="1"/>
    <col min="275" max="275" width="14.140625" bestFit="1" customWidth="1"/>
    <col min="276" max="276" width="9.42578125" bestFit="1" customWidth="1"/>
    <col min="277" max="277" width="14.140625" bestFit="1" customWidth="1"/>
    <col min="278" max="278" width="9.42578125" bestFit="1" customWidth="1"/>
    <col min="279" max="279" width="14.140625" bestFit="1" customWidth="1"/>
    <col min="280" max="280" width="9.42578125" bestFit="1" customWidth="1"/>
    <col min="281" max="281" width="14.140625" bestFit="1" customWidth="1"/>
    <col min="282" max="282" width="9.42578125" bestFit="1" customWidth="1"/>
    <col min="283" max="283" width="14.140625" bestFit="1" customWidth="1"/>
    <col min="284" max="284" width="9.42578125" bestFit="1" customWidth="1"/>
    <col min="285" max="285" width="14.140625" bestFit="1" customWidth="1"/>
    <col min="286" max="286" width="9.42578125" bestFit="1" customWidth="1"/>
    <col min="287" max="287" width="14.140625" bestFit="1" customWidth="1"/>
    <col min="288" max="288" width="9.42578125" bestFit="1" customWidth="1"/>
    <col min="289" max="289" width="14.140625" bestFit="1" customWidth="1"/>
    <col min="290" max="290" width="9.42578125" bestFit="1" customWidth="1"/>
    <col min="291" max="291" width="14.140625" bestFit="1" customWidth="1"/>
    <col min="292" max="292" width="9.42578125" bestFit="1" customWidth="1"/>
    <col min="293" max="293" width="14.140625" bestFit="1" customWidth="1"/>
    <col min="294" max="294" width="9.42578125" bestFit="1" customWidth="1"/>
    <col min="295" max="295" width="14.140625" bestFit="1" customWidth="1"/>
    <col min="296" max="296" width="9.42578125" bestFit="1" customWidth="1"/>
    <col min="297" max="297" width="14.140625" bestFit="1" customWidth="1"/>
    <col min="298" max="298" width="9.42578125" bestFit="1" customWidth="1"/>
    <col min="299" max="299" width="14.140625" bestFit="1" customWidth="1"/>
    <col min="300" max="300" width="9.42578125" bestFit="1" customWidth="1"/>
    <col min="301" max="301" width="14.140625" bestFit="1" customWidth="1"/>
    <col min="302" max="302" width="9.42578125" bestFit="1" customWidth="1"/>
    <col min="303" max="303" width="14.140625" bestFit="1" customWidth="1"/>
    <col min="304" max="304" width="9.42578125" bestFit="1" customWidth="1"/>
    <col min="305" max="305" width="14.140625" bestFit="1" customWidth="1"/>
    <col min="306" max="306" width="9.42578125" bestFit="1" customWidth="1"/>
    <col min="307" max="307" width="14.140625" bestFit="1" customWidth="1"/>
    <col min="308" max="308" width="9.42578125" bestFit="1" customWidth="1"/>
    <col min="309" max="309" width="14.140625" bestFit="1" customWidth="1"/>
    <col min="310" max="310" width="9.42578125" bestFit="1" customWidth="1"/>
    <col min="311" max="311" width="14.140625" bestFit="1" customWidth="1"/>
    <col min="312" max="312" width="9.42578125" bestFit="1" customWidth="1"/>
    <col min="313" max="313" width="14.140625" bestFit="1" customWidth="1"/>
    <col min="314" max="314" width="9.42578125" bestFit="1" customWidth="1"/>
    <col min="315" max="315" width="14.140625" bestFit="1" customWidth="1"/>
    <col min="316" max="316" width="9.42578125" bestFit="1" customWidth="1"/>
    <col min="317" max="317" width="14.140625" bestFit="1" customWidth="1"/>
    <col min="318" max="318" width="9.42578125" bestFit="1" customWidth="1"/>
    <col min="319" max="319" width="14.140625" bestFit="1" customWidth="1"/>
    <col min="320" max="320" width="9.42578125" bestFit="1" customWidth="1"/>
    <col min="321" max="321" width="14.140625" bestFit="1" customWidth="1"/>
    <col min="322" max="322" width="9.42578125" bestFit="1" customWidth="1"/>
    <col min="323" max="323" width="14.140625" bestFit="1" customWidth="1"/>
    <col min="324" max="324" width="9.42578125" bestFit="1" customWidth="1"/>
    <col min="325" max="325" width="14.140625" bestFit="1" customWidth="1"/>
    <col min="326" max="326" width="9.42578125" bestFit="1" customWidth="1"/>
    <col min="327" max="327" width="14.140625" bestFit="1" customWidth="1"/>
    <col min="328" max="328" width="9.42578125" bestFit="1" customWidth="1"/>
    <col min="329" max="329" width="14.140625" bestFit="1" customWidth="1"/>
    <col min="330" max="330" width="9.42578125" bestFit="1" customWidth="1"/>
    <col min="331" max="331" width="14.140625" bestFit="1" customWidth="1"/>
    <col min="332" max="332" width="9.42578125" bestFit="1" customWidth="1"/>
    <col min="333" max="333" width="14.140625" bestFit="1" customWidth="1"/>
    <col min="334" max="334" width="9.42578125" bestFit="1" customWidth="1"/>
    <col min="335" max="335" width="14.140625" bestFit="1" customWidth="1"/>
    <col min="336" max="336" width="9.42578125" bestFit="1" customWidth="1"/>
    <col min="337" max="337" width="14.140625" bestFit="1" customWidth="1"/>
    <col min="338" max="338" width="9.42578125" bestFit="1" customWidth="1"/>
    <col min="339" max="339" width="14.140625" bestFit="1" customWidth="1"/>
    <col min="340" max="340" width="9.42578125" bestFit="1" customWidth="1"/>
    <col min="341" max="341" width="14.140625" bestFit="1" customWidth="1"/>
    <col min="342" max="342" width="9.42578125" bestFit="1" customWidth="1"/>
    <col min="343" max="343" width="14.140625" bestFit="1" customWidth="1"/>
    <col min="344" max="344" width="9.42578125" bestFit="1" customWidth="1"/>
    <col min="345" max="345" width="14.140625" bestFit="1" customWidth="1"/>
    <col min="346" max="346" width="9.42578125" bestFit="1" customWidth="1"/>
    <col min="347" max="347" width="14.140625" bestFit="1" customWidth="1"/>
    <col min="348" max="348" width="9.42578125" bestFit="1" customWidth="1"/>
    <col min="349" max="349" width="14.140625" bestFit="1" customWidth="1"/>
    <col min="350" max="350" width="9.42578125" bestFit="1" customWidth="1"/>
    <col min="351" max="351" width="14.140625" bestFit="1" customWidth="1"/>
    <col min="352" max="352" width="9.42578125" bestFit="1" customWidth="1"/>
    <col min="353" max="353" width="14.140625" bestFit="1" customWidth="1"/>
    <col min="354" max="354" width="10.42578125" bestFit="1" customWidth="1"/>
    <col min="355" max="355" width="14.140625" bestFit="1" customWidth="1"/>
    <col min="356" max="356" width="10.42578125" bestFit="1" customWidth="1"/>
    <col min="357" max="357" width="14.140625" bestFit="1" customWidth="1"/>
    <col min="358" max="358" width="10.42578125" bestFit="1" customWidth="1"/>
    <col min="359" max="359" width="14.140625" bestFit="1" customWidth="1"/>
    <col min="360" max="360" width="10.42578125" bestFit="1" customWidth="1"/>
    <col min="361" max="361" width="14.140625" bestFit="1" customWidth="1"/>
    <col min="362" max="362" width="10.42578125" bestFit="1" customWidth="1"/>
    <col min="363" max="363" width="14.140625" bestFit="1" customWidth="1"/>
    <col min="364" max="364" width="10.42578125" bestFit="1" customWidth="1"/>
    <col min="365" max="365" width="14.140625" bestFit="1" customWidth="1"/>
    <col min="366" max="366" width="10.42578125" bestFit="1" customWidth="1"/>
    <col min="367" max="367" width="14.140625" bestFit="1" customWidth="1"/>
    <col min="368" max="368" width="10.42578125" bestFit="1" customWidth="1"/>
    <col min="369" max="369" width="14.140625" bestFit="1" customWidth="1"/>
    <col min="370" max="370" width="10.42578125" bestFit="1" customWidth="1"/>
    <col min="371" max="371" width="14.140625" bestFit="1" customWidth="1"/>
    <col min="372" max="372" width="10.42578125" bestFit="1" customWidth="1"/>
    <col min="373" max="373" width="14.140625" bestFit="1" customWidth="1"/>
    <col min="374" max="374" width="10.42578125" bestFit="1" customWidth="1"/>
    <col min="375" max="375" width="14.140625" bestFit="1" customWidth="1"/>
    <col min="376" max="376" width="10.42578125" bestFit="1" customWidth="1"/>
    <col min="377" max="377" width="14.140625" bestFit="1" customWidth="1"/>
    <col min="378" max="378" width="10.42578125" bestFit="1" customWidth="1"/>
    <col min="379" max="379" width="14.140625" bestFit="1" customWidth="1"/>
    <col min="380" max="380" width="10.42578125" bestFit="1" customWidth="1"/>
    <col min="381" max="381" width="14.140625" bestFit="1" customWidth="1"/>
    <col min="382" max="382" width="10.42578125" bestFit="1" customWidth="1"/>
    <col min="383" max="383" width="15.140625" bestFit="1" customWidth="1"/>
    <col min="384" max="384" width="10.42578125" bestFit="1" customWidth="1"/>
    <col min="385" max="385" width="15.140625" bestFit="1" customWidth="1"/>
    <col min="386" max="386" width="10.42578125" bestFit="1" customWidth="1"/>
    <col min="387" max="387" width="15.140625" bestFit="1" customWidth="1"/>
    <col min="388" max="388" width="10.42578125" bestFit="1" customWidth="1"/>
    <col min="389" max="389" width="15.140625" bestFit="1" customWidth="1"/>
    <col min="390" max="390" width="10.42578125" bestFit="1" customWidth="1"/>
    <col min="391" max="391" width="15.140625" bestFit="1" customWidth="1"/>
    <col min="392" max="392" width="10.42578125" bestFit="1" customWidth="1"/>
    <col min="393" max="393" width="15.140625" bestFit="1" customWidth="1"/>
    <col min="394" max="394" width="10.42578125" bestFit="1" customWidth="1"/>
    <col min="395" max="395" width="15.140625" bestFit="1" customWidth="1"/>
    <col min="396" max="396" width="10.42578125" bestFit="1" customWidth="1"/>
    <col min="397" max="397" width="15.140625" bestFit="1" customWidth="1"/>
    <col min="398" max="398" width="10.42578125" bestFit="1" customWidth="1"/>
    <col min="399" max="399" width="15.140625" bestFit="1" customWidth="1"/>
    <col min="400" max="400" width="10.42578125" bestFit="1" customWidth="1"/>
    <col min="401" max="401" width="15.140625" bestFit="1" customWidth="1"/>
    <col min="402" max="402" width="10.42578125" bestFit="1" customWidth="1"/>
    <col min="403" max="403" width="15.140625" bestFit="1" customWidth="1"/>
    <col min="404" max="404" width="12" bestFit="1" customWidth="1"/>
    <col min="405" max="405" width="15.140625" bestFit="1" customWidth="1"/>
    <col min="406" max="406" width="12" bestFit="1" customWidth="1"/>
    <col min="407" max="407" width="15.140625" bestFit="1" customWidth="1"/>
    <col min="408" max="408" width="12" bestFit="1" customWidth="1"/>
    <col min="409" max="409" width="15.140625" bestFit="1" customWidth="1"/>
    <col min="410" max="410" width="12" bestFit="1" customWidth="1"/>
    <col min="411" max="411" width="15.140625" bestFit="1" customWidth="1"/>
    <col min="412" max="412" width="12" bestFit="1" customWidth="1"/>
    <col min="413" max="413" width="15.140625" bestFit="1" customWidth="1"/>
    <col min="414" max="414" width="12" bestFit="1" customWidth="1"/>
    <col min="415" max="415" width="15.140625" bestFit="1" customWidth="1"/>
    <col min="416" max="416" width="12" bestFit="1" customWidth="1"/>
    <col min="417" max="417" width="15.140625" bestFit="1" customWidth="1"/>
    <col min="418" max="418" width="12" bestFit="1" customWidth="1"/>
    <col min="419" max="419" width="15.140625" bestFit="1" customWidth="1"/>
    <col min="420" max="420" width="12" bestFit="1" customWidth="1"/>
    <col min="421" max="421" width="15.140625" bestFit="1" customWidth="1"/>
    <col min="422" max="422" width="12" bestFit="1" customWidth="1"/>
    <col min="423" max="423" width="15.140625" bestFit="1" customWidth="1"/>
    <col min="424" max="424" width="12" bestFit="1" customWidth="1"/>
    <col min="425" max="425" width="15.140625" bestFit="1" customWidth="1"/>
    <col min="426" max="426" width="12" bestFit="1" customWidth="1"/>
    <col min="427" max="427" width="15.140625" bestFit="1" customWidth="1"/>
    <col min="428" max="428" width="12" bestFit="1" customWidth="1"/>
    <col min="429" max="429" width="15.140625" bestFit="1" customWidth="1"/>
    <col min="430" max="430" width="12" bestFit="1" customWidth="1"/>
    <col min="431" max="431" width="15.140625" bestFit="1" customWidth="1"/>
    <col min="432" max="432" width="12" bestFit="1" customWidth="1"/>
    <col min="433" max="433" width="15.140625" bestFit="1" customWidth="1"/>
    <col min="434" max="434" width="12" bestFit="1" customWidth="1"/>
    <col min="435" max="435" width="15.140625" bestFit="1" customWidth="1"/>
    <col min="436" max="436" width="12" bestFit="1" customWidth="1"/>
    <col min="437" max="437" width="15.140625" bestFit="1" customWidth="1"/>
    <col min="438" max="438" width="12" bestFit="1" customWidth="1"/>
    <col min="439" max="439" width="15.140625" bestFit="1" customWidth="1"/>
    <col min="440" max="440" width="12" bestFit="1" customWidth="1"/>
    <col min="441" max="441" width="15.140625" bestFit="1" customWidth="1"/>
    <col min="442" max="442" width="12" bestFit="1" customWidth="1"/>
    <col min="443" max="443" width="15.140625" bestFit="1" customWidth="1"/>
    <col min="444" max="444" width="12" bestFit="1" customWidth="1"/>
    <col min="445" max="445" width="15.140625" bestFit="1" customWidth="1"/>
    <col min="446" max="446" width="14" bestFit="1" customWidth="1"/>
  </cols>
  <sheetData>
    <row r="3" spans="1:4" x14ac:dyDescent="0.25">
      <c r="A3" s="31" t="s">
        <v>209</v>
      </c>
      <c r="B3" t="s">
        <v>208</v>
      </c>
      <c r="C3" t="s">
        <v>232</v>
      </c>
      <c r="D3" t="s">
        <v>233</v>
      </c>
    </row>
    <row r="4" spans="1:4" x14ac:dyDescent="0.25">
      <c r="A4" s="32" t="s">
        <v>213</v>
      </c>
      <c r="B4">
        <v>13212300</v>
      </c>
      <c r="C4">
        <v>165057</v>
      </c>
      <c r="D4">
        <v>13377357</v>
      </c>
    </row>
    <row r="5" spans="1:4" x14ac:dyDescent="0.25">
      <c r="A5" s="33" t="s">
        <v>229</v>
      </c>
      <c r="B5">
        <v>13212300</v>
      </c>
      <c r="C5">
        <v>165057</v>
      </c>
      <c r="D5">
        <v>13377357</v>
      </c>
    </row>
    <row r="6" spans="1:4" x14ac:dyDescent="0.25">
      <c r="A6" s="32" t="s">
        <v>217</v>
      </c>
      <c r="B6">
        <v>11791800</v>
      </c>
      <c r="C6">
        <v>165180</v>
      </c>
      <c r="D6">
        <v>11956980</v>
      </c>
    </row>
    <row r="7" spans="1:4" x14ac:dyDescent="0.25">
      <c r="A7" s="33" t="s">
        <v>229</v>
      </c>
      <c r="B7">
        <v>11791800</v>
      </c>
      <c r="C7">
        <v>165180</v>
      </c>
      <c r="D7">
        <v>11956980</v>
      </c>
    </row>
    <row r="8" spans="1:4" x14ac:dyDescent="0.25">
      <c r="A8" s="32" t="s">
        <v>221</v>
      </c>
      <c r="B8">
        <v>10861200</v>
      </c>
      <c r="C8">
        <v>74613</v>
      </c>
      <c r="D8">
        <v>10935813</v>
      </c>
    </row>
    <row r="9" spans="1:4" x14ac:dyDescent="0.25">
      <c r="A9" s="33" t="s">
        <v>229</v>
      </c>
      <c r="B9">
        <v>10861200</v>
      </c>
      <c r="C9">
        <v>74613</v>
      </c>
      <c r="D9">
        <v>10935813</v>
      </c>
    </row>
    <row r="10" spans="1:4" x14ac:dyDescent="0.25">
      <c r="A10" s="32" t="s">
        <v>225</v>
      </c>
      <c r="B10">
        <v>14158500</v>
      </c>
      <c r="C10">
        <v>157740</v>
      </c>
      <c r="D10">
        <v>14316240</v>
      </c>
    </row>
    <row r="11" spans="1:4" x14ac:dyDescent="0.25">
      <c r="A11" s="33" t="s">
        <v>229</v>
      </c>
      <c r="B11">
        <v>14158500</v>
      </c>
      <c r="C11">
        <v>157740</v>
      </c>
      <c r="D11">
        <v>14316240</v>
      </c>
    </row>
    <row r="12" spans="1:4" x14ac:dyDescent="0.25">
      <c r="A12" s="32" t="s">
        <v>210</v>
      </c>
      <c r="B12">
        <v>50023800</v>
      </c>
      <c r="C12">
        <v>562590</v>
      </c>
      <c r="D12">
        <v>50586390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0239-C175-479C-A1D1-77CB8CFA18B6}">
  <dimension ref="A3:D6"/>
  <sheetViews>
    <sheetView workbookViewId="0">
      <selection activeCell="D12" sqref="D12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17.42578125" bestFit="1" customWidth="1"/>
    <col min="4" max="5" width="13.42578125" bestFit="1" customWidth="1"/>
    <col min="6" max="6" width="17.42578125" bestFit="1" customWidth="1"/>
    <col min="7" max="7" width="13.42578125" bestFit="1" customWidth="1"/>
    <col min="8" max="8" width="17.42578125" bestFit="1" customWidth="1"/>
    <col min="9" max="9" width="13.42578125" bestFit="1" customWidth="1"/>
    <col min="10" max="10" width="17.42578125" bestFit="1" customWidth="1"/>
    <col min="11" max="11" width="13.42578125" bestFit="1" customWidth="1"/>
    <col min="12" max="12" width="17.42578125" bestFit="1" customWidth="1"/>
    <col min="13" max="13" width="13.42578125" bestFit="1" customWidth="1"/>
    <col min="14" max="14" width="17.42578125" bestFit="1" customWidth="1"/>
    <col min="15" max="15" width="13.42578125" bestFit="1" customWidth="1"/>
    <col min="16" max="16" width="17.42578125" bestFit="1" customWidth="1"/>
    <col min="17" max="17" width="13.42578125" bestFit="1" customWidth="1"/>
    <col min="18" max="18" width="17.42578125" bestFit="1" customWidth="1"/>
    <col min="19" max="19" width="13.42578125" bestFit="1" customWidth="1"/>
    <col min="20" max="20" width="17.42578125" bestFit="1" customWidth="1"/>
    <col min="21" max="21" width="13.42578125" bestFit="1" customWidth="1"/>
    <col min="22" max="22" width="17.42578125" bestFit="1" customWidth="1"/>
    <col min="23" max="23" width="13.42578125" bestFit="1" customWidth="1"/>
    <col min="24" max="24" width="17.42578125" bestFit="1" customWidth="1"/>
    <col min="25" max="25" width="13.42578125" bestFit="1" customWidth="1"/>
    <col min="26" max="26" width="17.42578125" bestFit="1" customWidth="1"/>
    <col min="27" max="27" width="13.42578125" bestFit="1" customWidth="1"/>
    <col min="28" max="28" width="17.42578125" bestFit="1" customWidth="1"/>
    <col min="29" max="29" width="13.42578125" bestFit="1" customWidth="1"/>
    <col min="30" max="30" width="17.42578125" bestFit="1" customWidth="1"/>
    <col min="31" max="31" width="13.42578125" bestFit="1" customWidth="1"/>
    <col min="32" max="32" width="17.42578125" bestFit="1" customWidth="1"/>
    <col min="33" max="33" width="13.42578125" bestFit="1" customWidth="1"/>
    <col min="34" max="34" width="17.42578125" bestFit="1" customWidth="1"/>
    <col min="35" max="35" width="13.42578125" bestFit="1" customWidth="1"/>
    <col min="36" max="36" width="17.42578125" bestFit="1" customWidth="1"/>
    <col min="37" max="37" width="13.42578125" bestFit="1" customWidth="1"/>
    <col min="38" max="38" width="17.42578125" bestFit="1" customWidth="1"/>
    <col min="39" max="39" width="13.42578125" bestFit="1" customWidth="1"/>
    <col min="40" max="40" width="17.42578125" bestFit="1" customWidth="1"/>
    <col min="41" max="41" width="13.42578125" bestFit="1" customWidth="1"/>
    <col min="42" max="42" width="17.42578125" bestFit="1" customWidth="1"/>
    <col min="43" max="43" width="13.42578125" bestFit="1" customWidth="1"/>
    <col min="44" max="44" width="17.42578125" bestFit="1" customWidth="1"/>
    <col min="45" max="45" width="13.42578125" bestFit="1" customWidth="1"/>
    <col min="46" max="46" width="17.42578125" bestFit="1" customWidth="1"/>
    <col min="47" max="47" width="13.42578125" bestFit="1" customWidth="1"/>
    <col min="48" max="48" width="17.42578125" bestFit="1" customWidth="1"/>
    <col min="49" max="49" width="13.42578125" bestFit="1" customWidth="1"/>
    <col min="50" max="50" width="17.42578125" bestFit="1" customWidth="1"/>
    <col min="51" max="51" width="13.42578125" bestFit="1" customWidth="1"/>
    <col min="52" max="52" width="17.42578125" bestFit="1" customWidth="1"/>
    <col min="53" max="53" width="13.42578125" bestFit="1" customWidth="1"/>
    <col min="54" max="54" width="17.42578125" bestFit="1" customWidth="1"/>
    <col min="55" max="55" width="13.42578125" bestFit="1" customWidth="1"/>
    <col min="56" max="56" width="17.42578125" bestFit="1" customWidth="1"/>
    <col min="57" max="57" width="13.42578125" bestFit="1" customWidth="1"/>
    <col min="58" max="58" width="17.42578125" bestFit="1" customWidth="1"/>
    <col min="59" max="59" width="13.42578125" bestFit="1" customWidth="1"/>
    <col min="60" max="60" width="17.42578125" bestFit="1" customWidth="1"/>
    <col min="61" max="61" width="13.42578125" bestFit="1" customWidth="1"/>
    <col min="62" max="62" width="17.42578125" bestFit="1" customWidth="1"/>
    <col min="63" max="63" width="13.42578125" bestFit="1" customWidth="1"/>
    <col min="64" max="64" width="17.42578125" bestFit="1" customWidth="1"/>
    <col min="65" max="65" width="13.42578125" bestFit="1" customWidth="1"/>
    <col min="66" max="66" width="17.42578125" bestFit="1" customWidth="1"/>
    <col min="67" max="67" width="13.42578125" bestFit="1" customWidth="1"/>
    <col min="68" max="68" width="17.42578125" bestFit="1" customWidth="1"/>
    <col min="69" max="69" width="13.42578125" bestFit="1" customWidth="1"/>
    <col min="70" max="70" width="17.42578125" bestFit="1" customWidth="1"/>
    <col min="71" max="71" width="13.42578125" bestFit="1" customWidth="1"/>
    <col min="72" max="72" width="17.42578125" bestFit="1" customWidth="1"/>
    <col min="73" max="73" width="13.42578125" bestFit="1" customWidth="1"/>
    <col min="74" max="74" width="17.42578125" bestFit="1" customWidth="1"/>
    <col min="75" max="75" width="13.42578125" bestFit="1" customWidth="1"/>
    <col min="76" max="76" width="17.42578125" bestFit="1" customWidth="1"/>
    <col min="77" max="77" width="13.42578125" bestFit="1" customWidth="1"/>
    <col min="78" max="78" width="17.42578125" bestFit="1" customWidth="1"/>
    <col min="79" max="79" width="13.42578125" bestFit="1" customWidth="1"/>
    <col min="80" max="80" width="17.42578125" bestFit="1" customWidth="1"/>
    <col min="81" max="81" width="13.42578125" bestFit="1" customWidth="1"/>
    <col min="82" max="82" width="17.42578125" bestFit="1" customWidth="1"/>
    <col min="83" max="83" width="13.42578125" bestFit="1" customWidth="1"/>
    <col min="84" max="84" width="17.42578125" bestFit="1" customWidth="1"/>
    <col min="85" max="85" width="13.42578125" bestFit="1" customWidth="1"/>
    <col min="86" max="86" width="17.42578125" bestFit="1" customWidth="1"/>
    <col min="87" max="87" width="13.42578125" bestFit="1" customWidth="1"/>
    <col min="88" max="88" width="17.42578125" bestFit="1" customWidth="1"/>
    <col min="89" max="89" width="13.42578125" bestFit="1" customWidth="1"/>
    <col min="90" max="90" width="17.42578125" bestFit="1" customWidth="1"/>
    <col min="91" max="91" width="13.42578125" bestFit="1" customWidth="1"/>
    <col min="92" max="92" width="17.42578125" bestFit="1" customWidth="1"/>
    <col min="93" max="93" width="13.42578125" bestFit="1" customWidth="1"/>
    <col min="94" max="94" width="17.42578125" bestFit="1" customWidth="1"/>
    <col min="95" max="95" width="13.42578125" bestFit="1" customWidth="1"/>
    <col min="96" max="96" width="17.42578125" bestFit="1" customWidth="1"/>
    <col min="97" max="97" width="13.42578125" bestFit="1" customWidth="1"/>
    <col min="98" max="98" width="17.42578125" bestFit="1" customWidth="1"/>
    <col min="99" max="99" width="13.42578125" bestFit="1" customWidth="1"/>
    <col min="100" max="100" width="17.42578125" bestFit="1" customWidth="1"/>
    <col min="101" max="101" width="13.42578125" bestFit="1" customWidth="1"/>
    <col min="102" max="102" width="17.42578125" bestFit="1" customWidth="1"/>
    <col min="103" max="103" width="13.42578125" bestFit="1" customWidth="1"/>
    <col min="104" max="104" width="17.42578125" bestFit="1" customWidth="1"/>
    <col min="105" max="105" width="13.42578125" bestFit="1" customWidth="1"/>
    <col min="106" max="106" width="17.42578125" bestFit="1" customWidth="1"/>
    <col min="107" max="107" width="13.42578125" bestFit="1" customWidth="1"/>
    <col min="108" max="108" width="17.42578125" bestFit="1" customWidth="1"/>
    <col min="109" max="109" width="13.42578125" bestFit="1" customWidth="1"/>
    <col min="110" max="110" width="17.42578125" bestFit="1" customWidth="1"/>
    <col min="111" max="111" width="13.42578125" bestFit="1" customWidth="1"/>
    <col min="112" max="112" width="17.42578125" bestFit="1" customWidth="1"/>
    <col min="113" max="113" width="13.42578125" bestFit="1" customWidth="1"/>
    <col min="114" max="114" width="17.42578125" bestFit="1" customWidth="1"/>
    <col min="115" max="115" width="13.42578125" bestFit="1" customWidth="1"/>
    <col min="116" max="116" width="17.42578125" bestFit="1" customWidth="1"/>
    <col min="117" max="117" width="13.42578125" bestFit="1" customWidth="1"/>
    <col min="118" max="118" width="17.42578125" bestFit="1" customWidth="1"/>
    <col min="119" max="119" width="13.42578125" bestFit="1" customWidth="1"/>
    <col min="120" max="120" width="17.42578125" bestFit="1" customWidth="1"/>
    <col min="121" max="121" width="13.42578125" bestFit="1" customWidth="1"/>
    <col min="122" max="122" width="17.42578125" bestFit="1" customWidth="1"/>
    <col min="123" max="123" width="13.42578125" bestFit="1" customWidth="1"/>
    <col min="124" max="124" width="17.42578125" bestFit="1" customWidth="1"/>
    <col min="125" max="125" width="13.42578125" bestFit="1" customWidth="1"/>
    <col min="126" max="126" width="17.42578125" bestFit="1" customWidth="1"/>
    <col min="127" max="127" width="13.42578125" bestFit="1" customWidth="1"/>
    <col min="128" max="128" width="17.42578125" bestFit="1" customWidth="1"/>
    <col min="129" max="129" width="13.42578125" bestFit="1" customWidth="1"/>
    <col min="130" max="130" width="17.42578125" bestFit="1" customWidth="1"/>
    <col min="131" max="131" width="13.42578125" bestFit="1" customWidth="1"/>
    <col min="132" max="132" width="17.42578125" bestFit="1" customWidth="1"/>
    <col min="133" max="133" width="13.42578125" bestFit="1" customWidth="1"/>
    <col min="134" max="134" width="17.42578125" bestFit="1" customWidth="1"/>
    <col min="135" max="135" width="13.42578125" bestFit="1" customWidth="1"/>
    <col min="136" max="136" width="17.42578125" bestFit="1" customWidth="1"/>
    <col min="137" max="137" width="13.42578125" bestFit="1" customWidth="1"/>
    <col min="138" max="138" width="17.42578125" bestFit="1" customWidth="1"/>
    <col min="139" max="139" width="13.42578125" bestFit="1" customWidth="1"/>
    <col min="140" max="140" width="17.42578125" bestFit="1" customWidth="1"/>
    <col min="141" max="141" width="13.42578125" bestFit="1" customWidth="1"/>
    <col min="142" max="142" width="17.42578125" bestFit="1" customWidth="1"/>
    <col min="143" max="143" width="13.42578125" bestFit="1" customWidth="1"/>
    <col min="144" max="144" width="17.42578125" bestFit="1" customWidth="1"/>
    <col min="145" max="145" width="13.42578125" bestFit="1" customWidth="1"/>
    <col min="146" max="146" width="17.42578125" bestFit="1" customWidth="1"/>
    <col min="147" max="147" width="13.42578125" bestFit="1" customWidth="1"/>
    <col min="148" max="148" width="17.42578125" bestFit="1" customWidth="1"/>
    <col min="149" max="149" width="13.42578125" bestFit="1" customWidth="1"/>
    <col min="150" max="150" width="17.42578125" bestFit="1" customWidth="1"/>
    <col min="151" max="151" width="13.42578125" bestFit="1" customWidth="1"/>
    <col min="152" max="152" width="17.42578125" bestFit="1" customWidth="1"/>
    <col min="153" max="153" width="13.42578125" bestFit="1" customWidth="1"/>
    <col min="154" max="154" width="17.42578125" bestFit="1" customWidth="1"/>
    <col min="155" max="155" width="13.42578125" bestFit="1" customWidth="1"/>
    <col min="156" max="156" width="17.42578125" bestFit="1" customWidth="1"/>
    <col min="157" max="157" width="13.42578125" bestFit="1" customWidth="1"/>
    <col min="158" max="158" width="17.42578125" bestFit="1" customWidth="1"/>
    <col min="159" max="159" width="13.42578125" bestFit="1" customWidth="1"/>
    <col min="160" max="160" width="17.42578125" bestFit="1" customWidth="1"/>
    <col min="161" max="161" width="13.42578125" bestFit="1" customWidth="1"/>
    <col min="162" max="162" width="17.42578125" bestFit="1" customWidth="1"/>
    <col min="163" max="163" width="13.42578125" bestFit="1" customWidth="1"/>
    <col min="164" max="164" width="17.42578125" bestFit="1" customWidth="1"/>
    <col min="165" max="165" width="13.42578125" bestFit="1" customWidth="1"/>
    <col min="166" max="166" width="17.42578125" bestFit="1" customWidth="1"/>
    <col min="167" max="167" width="13.42578125" bestFit="1" customWidth="1"/>
    <col min="168" max="168" width="17.42578125" bestFit="1" customWidth="1"/>
    <col min="169" max="169" width="13.42578125" bestFit="1" customWidth="1"/>
    <col min="170" max="170" width="17.42578125" bestFit="1" customWidth="1"/>
    <col min="171" max="171" width="13.42578125" bestFit="1" customWidth="1"/>
    <col min="172" max="172" width="17.42578125" bestFit="1" customWidth="1"/>
    <col min="173" max="173" width="13.42578125" bestFit="1" customWidth="1"/>
    <col min="174" max="174" width="17.42578125" bestFit="1" customWidth="1"/>
    <col min="175" max="175" width="13.42578125" bestFit="1" customWidth="1"/>
    <col min="176" max="176" width="17.42578125" bestFit="1" customWidth="1"/>
    <col min="177" max="177" width="13.42578125" bestFit="1" customWidth="1"/>
    <col min="178" max="178" width="17.42578125" bestFit="1" customWidth="1"/>
    <col min="179" max="179" width="13.42578125" bestFit="1" customWidth="1"/>
    <col min="180" max="180" width="17.42578125" bestFit="1" customWidth="1"/>
    <col min="181" max="181" width="13.42578125" bestFit="1" customWidth="1"/>
    <col min="182" max="182" width="17.42578125" bestFit="1" customWidth="1"/>
    <col min="183" max="183" width="13.42578125" bestFit="1" customWidth="1"/>
    <col min="184" max="184" width="17.42578125" bestFit="1" customWidth="1"/>
    <col min="185" max="185" width="13.42578125" bestFit="1" customWidth="1"/>
    <col min="186" max="186" width="17.42578125" bestFit="1" customWidth="1"/>
    <col min="187" max="187" width="13.42578125" bestFit="1" customWidth="1"/>
    <col min="188" max="188" width="17.42578125" bestFit="1" customWidth="1"/>
    <col min="189" max="189" width="13.42578125" bestFit="1" customWidth="1"/>
    <col min="190" max="190" width="17.42578125" bestFit="1" customWidth="1"/>
    <col min="191" max="191" width="13.42578125" bestFit="1" customWidth="1"/>
    <col min="192" max="192" width="17.42578125" bestFit="1" customWidth="1"/>
    <col min="193" max="193" width="13.42578125" bestFit="1" customWidth="1"/>
    <col min="194" max="194" width="17.42578125" bestFit="1" customWidth="1"/>
    <col min="195" max="195" width="13.42578125" bestFit="1" customWidth="1"/>
    <col min="196" max="196" width="17.42578125" bestFit="1" customWidth="1"/>
    <col min="197" max="197" width="13.42578125" bestFit="1" customWidth="1"/>
    <col min="198" max="198" width="17.42578125" bestFit="1" customWidth="1"/>
    <col min="199" max="199" width="13.42578125" bestFit="1" customWidth="1"/>
    <col min="200" max="200" width="17.42578125" bestFit="1" customWidth="1"/>
    <col min="201" max="201" width="13.42578125" bestFit="1" customWidth="1"/>
    <col min="202" max="202" width="17.42578125" bestFit="1" customWidth="1"/>
    <col min="203" max="203" width="13.42578125" bestFit="1" customWidth="1"/>
    <col min="204" max="204" width="17.42578125" bestFit="1" customWidth="1"/>
    <col min="205" max="205" width="13.42578125" bestFit="1" customWidth="1"/>
    <col min="206" max="206" width="17.42578125" bestFit="1" customWidth="1"/>
    <col min="207" max="207" width="13.42578125" bestFit="1" customWidth="1"/>
    <col min="208" max="208" width="17.42578125" bestFit="1" customWidth="1"/>
    <col min="209" max="209" width="13.42578125" bestFit="1" customWidth="1"/>
    <col min="210" max="210" width="17.42578125" bestFit="1" customWidth="1"/>
    <col min="211" max="211" width="13.42578125" bestFit="1" customWidth="1"/>
    <col min="212" max="212" width="17.42578125" bestFit="1" customWidth="1"/>
    <col min="213" max="213" width="13.42578125" bestFit="1" customWidth="1"/>
    <col min="214" max="214" width="17.42578125" bestFit="1" customWidth="1"/>
    <col min="215" max="215" width="13.42578125" bestFit="1" customWidth="1"/>
    <col min="216" max="216" width="17.42578125" bestFit="1" customWidth="1"/>
    <col min="217" max="217" width="13.42578125" bestFit="1" customWidth="1"/>
    <col min="218" max="218" width="17.42578125" bestFit="1" customWidth="1"/>
    <col min="219" max="219" width="13.42578125" bestFit="1" customWidth="1"/>
    <col min="220" max="220" width="17.42578125" bestFit="1" customWidth="1"/>
    <col min="221" max="221" width="13.42578125" bestFit="1" customWidth="1"/>
    <col min="222" max="222" width="17.42578125" bestFit="1" customWidth="1"/>
    <col min="223" max="223" width="13.42578125" bestFit="1" customWidth="1"/>
    <col min="224" max="224" width="17.42578125" bestFit="1" customWidth="1"/>
    <col min="225" max="225" width="13.42578125" bestFit="1" customWidth="1"/>
    <col min="226" max="226" width="17.42578125" bestFit="1" customWidth="1"/>
    <col min="227" max="227" width="13.42578125" bestFit="1" customWidth="1"/>
    <col min="228" max="228" width="17.42578125" bestFit="1" customWidth="1"/>
    <col min="229" max="229" width="13.42578125" bestFit="1" customWidth="1"/>
    <col min="230" max="230" width="17.42578125" bestFit="1" customWidth="1"/>
    <col min="231" max="231" width="13.42578125" bestFit="1" customWidth="1"/>
    <col min="232" max="232" width="17.42578125" bestFit="1" customWidth="1"/>
    <col min="233" max="233" width="13.42578125" bestFit="1" customWidth="1"/>
    <col min="234" max="234" width="17.42578125" bestFit="1" customWidth="1"/>
    <col min="235" max="235" width="13.42578125" bestFit="1" customWidth="1"/>
    <col min="236" max="236" width="17.42578125" bestFit="1" customWidth="1"/>
    <col min="237" max="237" width="13.42578125" bestFit="1" customWidth="1"/>
    <col min="238" max="238" width="17.42578125" bestFit="1" customWidth="1"/>
    <col min="239" max="239" width="13.42578125" bestFit="1" customWidth="1"/>
    <col min="240" max="240" width="17.42578125" bestFit="1" customWidth="1"/>
    <col min="241" max="241" width="13.42578125" bestFit="1" customWidth="1"/>
    <col min="242" max="242" width="17.42578125" bestFit="1" customWidth="1"/>
    <col min="243" max="243" width="13.42578125" bestFit="1" customWidth="1"/>
    <col min="244" max="244" width="17.42578125" bestFit="1" customWidth="1"/>
    <col min="245" max="245" width="13.42578125" bestFit="1" customWidth="1"/>
    <col min="246" max="246" width="17.42578125" bestFit="1" customWidth="1"/>
    <col min="247" max="247" width="13.42578125" bestFit="1" customWidth="1"/>
    <col min="248" max="248" width="17.42578125" bestFit="1" customWidth="1"/>
    <col min="249" max="249" width="13.42578125" bestFit="1" customWidth="1"/>
    <col min="250" max="250" width="17.42578125" bestFit="1" customWidth="1"/>
    <col min="251" max="251" width="13.42578125" bestFit="1" customWidth="1"/>
    <col min="252" max="252" width="17.42578125" bestFit="1" customWidth="1"/>
    <col min="253" max="253" width="13.42578125" bestFit="1" customWidth="1"/>
    <col min="254" max="254" width="17.42578125" bestFit="1" customWidth="1"/>
    <col min="255" max="255" width="13.42578125" bestFit="1" customWidth="1"/>
    <col min="256" max="256" width="17.42578125" bestFit="1" customWidth="1"/>
    <col min="257" max="257" width="13.42578125" bestFit="1" customWidth="1"/>
    <col min="258" max="258" width="17.42578125" bestFit="1" customWidth="1"/>
    <col min="259" max="259" width="13.42578125" bestFit="1" customWidth="1"/>
    <col min="260" max="260" width="17.42578125" bestFit="1" customWidth="1"/>
    <col min="261" max="261" width="13.42578125" bestFit="1" customWidth="1"/>
    <col min="262" max="262" width="17.42578125" bestFit="1" customWidth="1"/>
    <col min="263" max="263" width="13.42578125" bestFit="1" customWidth="1"/>
    <col min="264" max="264" width="17.42578125" bestFit="1" customWidth="1"/>
    <col min="265" max="265" width="13.42578125" bestFit="1" customWidth="1"/>
    <col min="266" max="266" width="17.42578125" bestFit="1" customWidth="1"/>
    <col min="267" max="267" width="13.42578125" bestFit="1" customWidth="1"/>
    <col min="268" max="268" width="17.42578125" bestFit="1" customWidth="1"/>
    <col min="269" max="269" width="13.42578125" bestFit="1" customWidth="1"/>
    <col min="270" max="270" width="17.42578125" bestFit="1" customWidth="1"/>
    <col min="271" max="271" width="13.42578125" bestFit="1" customWidth="1"/>
    <col min="272" max="272" width="17.42578125" bestFit="1" customWidth="1"/>
    <col min="273" max="273" width="13.42578125" bestFit="1" customWidth="1"/>
    <col min="274" max="274" width="17.42578125" bestFit="1" customWidth="1"/>
    <col min="275" max="275" width="13.42578125" bestFit="1" customWidth="1"/>
    <col min="276" max="276" width="17.42578125" bestFit="1" customWidth="1"/>
    <col min="277" max="277" width="13.42578125" bestFit="1" customWidth="1"/>
    <col min="278" max="278" width="17.42578125" bestFit="1" customWidth="1"/>
    <col min="279" max="279" width="13.42578125" bestFit="1" customWidth="1"/>
    <col min="280" max="280" width="17.42578125" bestFit="1" customWidth="1"/>
    <col min="281" max="281" width="13.42578125" bestFit="1" customWidth="1"/>
    <col min="282" max="282" width="17.42578125" bestFit="1" customWidth="1"/>
    <col min="283" max="283" width="13.42578125" bestFit="1" customWidth="1"/>
    <col min="284" max="284" width="17.42578125" bestFit="1" customWidth="1"/>
    <col min="285" max="285" width="13.42578125" bestFit="1" customWidth="1"/>
    <col min="286" max="286" width="17.42578125" bestFit="1" customWidth="1"/>
    <col min="287" max="287" width="13.42578125" bestFit="1" customWidth="1"/>
    <col min="288" max="288" width="17.42578125" bestFit="1" customWidth="1"/>
    <col min="289" max="289" width="13.42578125" bestFit="1" customWidth="1"/>
    <col min="290" max="290" width="17.42578125" bestFit="1" customWidth="1"/>
    <col min="291" max="291" width="13.42578125" bestFit="1" customWidth="1"/>
    <col min="292" max="292" width="17.42578125" bestFit="1" customWidth="1"/>
    <col min="293" max="293" width="13.42578125" bestFit="1" customWidth="1"/>
    <col min="294" max="294" width="17.42578125" bestFit="1" customWidth="1"/>
    <col min="295" max="295" width="13.42578125" bestFit="1" customWidth="1"/>
    <col min="296" max="296" width="17.42578125" bestFit="1" customWidth="1"/>
    <col min="297" max="297" width="13.42578125" bestFit="1" customWidth="1"/>
    <col min="298" max="298" width="17.42578125" bestFit="1" customWidth="1"/>
    <col min="299" max="299" width="13.42578125" bestFit="1" customWidth="1"/>
    <col min="300" max="300" width="17.42578125" bestFit="1" customWidth="1"/>
    <col min="301" max="301" width="13.42578125" bestFit="1" customWidth="1"/>
    <col min="302" max="302" width="17.42578125" bestFit="1" customWidth="1"/>
    <col min="303" max="303" width="13.42578125" bestFit="1" customWidth="1"/>
    <col min="304" max="304" width="17.42578125" bestFit="1" customWidth="1"/>
    <col min="305" max="305" width="13.42578125" bestFit="1" customWidth="1"/>
    <col min="306" max="306" width="17.42578125" bestFit="1" customWidth="1"/>
    <col min="307" max="307" width="13.42578125" bestFit="1" customWidth="1"/>
    <col min="308" max="308" width="17.42578125" bestFit="1" customWidth="1"/>
    <col min="309" max="309" width="13.42578125" bestFit="1" customWidth="1"/>
    <col min="310" max="310" width="17.42578125" bestFit="1" customWidth="1"/>
    <col min="311" max="311" width="13.42578125" bestFit="1" customWidth="1"/>
    <col min="312" max="312" width="17.42578125" bestFit="1" customWidth="1"/>
    <col min="313" max="313" width="13.42578125" bestFit="1" customWidth="1"/>
    <col min="314" max="314" width="17.42578125" bestFit="1" customWidth="1"/>
    <col min="315" max="315" width="13.42578125" bestFit="1" customWidth="1"/>
    <col min="316" max="316" width="17.42578125" bestFit="1" customWidth="1"/>
    <col min="317" max="317" width="13.42578125" bestFit="1" customWidth="1"/>
    <col min="318" max="318" width="17.42578125" bestFit="1" customWidth="1"/>
    <col min="319" max="319" width="13.42578125" bestFit="1" customWidth="1"/>
    <col min="320" max="320" width="17.42578125" bestFit="1" customWidth="1"/>
    <col min="321" max="321" width="13.42578125" bestFit="1" customWidth="1"/>
    <col min="322" max="322" width="17.42578125" bestFit="1" customWidth="1"/>
    <col min="323" max="323" width="13.42578125" bestFit="1" customWidth="1"/>
    <col min="324" max="324" width="17.42578125" bestFit="1" customWidth="1"/>
    <col min="325" max="325" width="13.42578125" bestFit="1" customWidth="1"/>
    <col min="326" max="326" width="17.42578125" bestFit="1" customWidth="1"/>
    <col min="327" max="327" width="13.42578125" bestFit="1" customWidth="1"/>
    <col min="328" max="328" width="17.42578125" bestFit="1" customWidth="1"/>
    <col min="329" max="329" width="13.42578125" bestFit="1" customWidth="1"/>
    <col min="330" max="330" width="17.42578125" bestFit="1" customWidth="1"/>
    <col min="331" max="331" width="13.42578125" bestFit="1" customWidth="1"/>
    <col min="332" max="332" width="17.42578125" bestFit="1" customWidth="1"/>
    <col min="333" max="333" width="13.42578125" bestFit="1" customWidth="1"/>
    <col min="334" max="334" width="17.42578125" bestFit="1" customWidth="1"/>
    <col min="335" max="335" width="13.42578125" bestFit="1" customWidth="1"/>
    <col min="336" max="336" width="17.42578125" bestFit="1" customWidth="1"/>
    <col min="337" max="337" width="13.42578125" bestFit="1" customWidth="1"/>
    <col min="338" max="338" width="17.42578125" bestFit="1" customWidth="1"/>
    <col min="339" max="339" width="13.42578125" bestFit="1" customWidth="1"/>
    <col min="340" max="340" width="17.42578125" bestFit="1" customWidth="1"/>
    <col min="341" max="341" width="13.42578125" bestFit="1" customWidth="1"/>
    <col min="342" max="342" width="17.42578125" bestFit="1" customWidth="1"/>
    <col min="343" max="343" width="13.42578125" bestFit="1" customWidth="1"/>
    <col min="344" max="344" width="17.42578125" bestFit="1" customWidth="1"/>
    <col min="345" max="345" width="13.42578125" bestFit="1" customWidth="1"/>
    <col min="346" max="346" width="17.42578125" bestFit="1" customWidth="1"/>
    <col min="347" max="347" width="13.42578125" bestFit="1" customWidth="1"/>
    <col min="348" max="348" width="17.42578125" bestFit="1" customWidth="1"/>
    <col min="349" max="349" width="13.42578125" bestFit="1" customWidth="1"/>
    <col min="350" max="350" width="17.42578125" bestFit="1" customWidth="1"/>
    <col min="351" max="351" width="13.42578125" bestFit="1" customWidth="1"/>
    <col min="352" max="352" width="17.42578125" bestFit="1" customWidth="1"/>
    <col min="353" max="353" width="13.42578125" bestFit="1" customWidth="1"/>
    <col min="354" max="354" width="17.42578125" bestFit="1" customWidth="1"/>
    <col min="355" max="355" width="13.42578125" bestFit="1" customWidth="1"/>
    <col min="356" max="356" width="17.42578125" bestFit="1" customWidth="1"/>
    <col min="357" max="357" width="13.42578125" bestFit="1" customWidth="1"/>
    <col min="358" max="358" width="17.42578125" bestFit="1" customWidth="1"/>
    <col min="359" max="359" width="13.42578125" bestFit="1" customWidth="1"/>
    <col min="360" max="360" width="17.42578125" bestFit="1" customWidth="1"/>
    <col min="361" max="361" width="13.42578125" bestFit="1" customWidth="1"/>
    <col min="362" max="362" width="17.42578125" bestFit="1" customWidth="1"/>
    <col min="363" max="363" width="13.42578125" bestFit="1" customWidth="1"/>
    <col min="364" max="364" width="17.42578125" bestFit="1" customWidth="1"/>
    <col min="365" max="365" width="13.42578125" bestFit="1" customWidth="1"/>
    <col min="366" max="366" width="17.42578125" bestFit="1" customWidth="1"/>
    <col min="367" max="367" width="13.42578125" bestFit="1" customWidth="1"/>
    <col min="368" max="368" width="17.42578125" bestFit="1" customWidth="1"/>
    <col min="369" max="369" width="13.42578125" bestFit="1" customWidth="1"/>
    <col min="370" max="370" width="17.42578125" bestFit="1" customWidth="1"/>
    <col min="371" max="371" width="13.42578125" bestFit="1" customWidth="1"/>
    <col min="372" max="372" width="17.42578125" bestFit="1" customWidth="1"/>
    <col min="373" max="373" width="13.42578125" bestFit="1" customWidth="1"/>
    <col min="374" max="374" width="17.42578125" bestFit="1" customWidth="1"/>
    <col min="375" max="375" width="13.42578125" bestFit="1" customWidth="1"/>
    <col min="376" max="376" width="17.42578125" bestFit="1" customWidth="1"/>
    <col min="377" max="377" width="13.42578125" bestFit="1" customWidth="1"/>
    <col min="378" max="378" width="17.42578125" bestFit="1" customWidth="1"/>
    <col min="379" max="379" width="13.42578125" bestFit="1" customWidth="1"/>
    <col min="380" max="380" width="17.42578125" bestFit="1" customWidth="1"/>
    <col min="381" max="381" width="13.42578125" bestFit="1" customWidth="1"/>
    <col min="382" max="382" width="17.42578125" bestFit="1" customWidth="1"/>
    <col min="383" max="383" width="13.42578125" bestFit="1" customWidth="1"/>
    <col min="384" max="384" width="17.42578125" bestFit="1" customWidth="1"/>
    <col min="385" max="385" width="13.42578125" bestFit="1" customWidth="1"/>
    <col min="386" max="386" width="17.42578125" bestFit="1" customWidth="1"/>
    <col min="387" max="387" width="13.42578125" bestFit="1" customWidth="1"/>
    <col min="388" max="388" width="17.42578125" bestFit="1" customWidth="1"/>
    <col min="389" max="389" width="13.42578125" bestFit="1" customWidth="1"/>
    <col min="390" max="390" width="17.42578125" bestFit="1" customWidth="1"/>
    <col min="391" max="391" width="13.42578125" bestFit="1" customWidth="1"/>
    <col min="392" max="392" width="17.42578125" bestFit="1" customWidth="1"/>
    <col min="393" max="393" width="13.42578125" bestFit="1" customWidth="1"/>
    <col min="394" max="394" width="17.42578125" bestFit="1" customWidth="1"/>
    <col min="395" max="395" width="13.42578125" bestFit="1" customWidth="1"/>
    <col min="396" max="396" width="17.42578125" bestFit="1" customWidth="1"/>
    <col min="397" max="397" width="13.42578125" bestFit="1" customWidth="1"/>
    <col min="398" max="398" width="17.42578125" bestFit="1" customWidth="1"/>
    <col min="399" max="399" width="13.42578125" bestFit="1" customWidth="1"/>
    <col min="400" max="400" width="17.42578125" bestFit="1" customWidth="1"/>
    <col min="401" max="401" width="13.42578125" bestFit="1" customWidth="1"/>
    <col min="402" max="402" width="17.42578125" bestFit="1" customWidth="1"/>
    <col min="403" max="403" width="13.42578125" bestFit="1" customWidth="1"/>
    <col min="404" max="404" width="17.42578125" bestFit="1" customWidth="1"/>
    <col min="405" max="405" width="13.42578125" bestFit="1" customWidth="1"/>
    <col min="406" max="406" width="17.42578125" bestFit="1" customWidth="1"/>
    <col min="407" max="407" width="13.42578125" bestFit="1" customWidth="1"/>
    <col min="408" max="408" width="17.42578125" bestFit="1" customWidth="1"/>
    <col min="409" max="409" width="13.42578125" bestFit="1" customWidth="1"/>
    <col min="410" max="410" width="17.42578125" bestFit="1" customWidth="1"/>
    <col min="411" max="411" width="13.42578125" bestFit="1" customWidth="1"/>
    <col min="412" max="412" width="17.42578125" bestFit="1" customWidth="1"/>
    <col min="413" max="413" width="13.42578125" bestFit="1" customWidth="1"/>
    <col min="414" max="414" width="17.42578125" bestFit="1" customWidth="1"/>
    <col min="415" max="415" width="13.42578125" bestFit="1" customWidth="1"/>
    <col min="416" max="416" width="17.42578125" bestFit="1" customWidth="1"/>
    <col min="417" max="417" width="13.42578125" bestFit="1" customWidth="1"/>
    <col min="418" max="418" width="17.42578125" bestFit="1" customWidth="1"/>
    <col min="419" max="419" width="13.42578125" bestFit="1" customWidth="1"/>
    <col min="420" max="420" width="17.42578125" bestFit="1" customWidth="1"/>
    <col min="421" max="421" width="13.42578125" bestFit="1" customWidth="1"/>
    <col min="422" max="422" width="17.42578125" bestFit="1" customWidth="1"/>
    <col min="423" max="423" width="13.42578125" bestFit="1" customWidth="1"/>
    <col min="424" max="424" width="17.42578125" bestFit="1" customWidth="1"/>
    <col min="425" max="425" width="13.42578125" bestFit="1" customWidth="1"/>
    <col min="426" max="426" width="17.42578125" bestFit="1" customWidth="1"/>
    <col min="427" max="427" width="13.42578125" bestFit="1" customWidth="1"/>
    <col min="428" max="428" width="17.42578125" bestFit="1" customWidth="1"/>
    <col min="429" max="429" width="13.42578125" bestFit="1" customWidth="1"/>
    <col min="430" max="430" width="17.42578125" bestFit="1" customWidth="1"/>
    <col min="431" max="431" width="13.42578125" bestFit="1" customWidth="1"/>
    <col min="432" max="432" width="17.42578125" bestFit="1" customWidth="1"/>
    <col min="433" max="433" width="13.42578125" bestFit="1" customWidth="1"/>
    <col min="434" max="434" width="17.42578125" bestFit="1" customWidth="1"/>
    <col min="435" max="435" width="13.42578125" bestFit="1" customWidth="1"/>
    <col min="436" max="436" width="17.42578125" bestFit="1" customWidth="1"/>
    <col min="437" max="437" width="13.42578125" bestFit="1" customWidth="1"/>
    <col min="438" max="438" width="17.42578125" bestFit="1" customWidth="1"/>
    <col min="439" max="439" width="13.42578125" bestFit="1" customWidth="1"/>
    <col min="440" max="440" width="17.42578125" bestFit="1" customWidth="1"/>
    <col min="441" max="441" width="13.42578125" bestFit="1" customWidth="1"/>
    <col min="442" max="442" width="17.42578125" bestFit="1" customWidth="1"/>
    <col min="443" max="443" width="13.42578125" bestFit="1" customWidth="1"/>
    <col min="444" max="444" width="17.42578125" bestFit="1" customWidth="1"/>
    <col min="445" max="445" width="13.42578125" bestFit="1" customWidth="1"/>
    <col min="446" max="446" width="23.85546875" bestFit="1" customWidth="1"/>
    <col min="447" max="447" width="19.85546875" bestFit="1" customWidth="1"/>
    <col min="448" max="448" width="15.140625" bestFit="1" customWidth="1"/>
    <col min="449" max="449" width="9.42578125" bestFit="1" customWidth="1"/>
    <col min="450" max="450" width="14.140625" bestFit="1" customWidth="1"/>
    <col min="451" max="451" width="15.140625" bestFit="1" customWidth="1"/>
    <col min="452" max="452" width="9.42578125" bestFit="1" customWidth="1"/>
    <col min="453" max="453" width="14.140625" bestFit="1" customWidth="1"/>
    <col min="454" max="454" width="15.140625" bestFit="1" customWidth="1"/>
    <col min="455" max="455" width="9.42578125" bestFit="1" customWidth="1"/>
    <col min="456" max="456" width="14.140625" bestFit="1" customWidth="1"/>
    <col min="457" max="457" width="15.140625" bestFit="1" customWidth="1"/>
    <col min="458" max="458" width="9.42578125" bestFit="1" customWidth="1"/>
    <col min="459" max="459" width="14.140625" bestFit="1" customWidth="1"/>
    <col min="460" max="460" width="15.140625" bestFit="1" customWidth="1"/>
    <col min="461" max="461" width="9.42578125" bestFit="1" customWidth="1"/>
    <col min="462" max="462" width="14.140625" bestFit="1" customWidth="1"/>
    <col min="463" max="463" width="15.140625" bestFit="1" customWidth="1"/>
    <col min="464" max="464" width="9.42578125" bestFit="1" customWidth="1"/>
    <col min="465" max="465" width="14.140625" bestFit="1" customWidth="1"/>
    <col min="466" max="466" width="15.140625" bestFit="1" customWidth="1"/>
    <col min="467" max="467" width="9.42578125" bestFit="1" customWidth="1"/>
    <col min="468" max="468" width="14.140625" bestFit="1" customWidth="1"/>
    <col min="469" max="469" width="15.140625" bestFit="1" customWidth="1"/>
    <col min="470" max="470" width="9.42578125" bestFit="1" customWidth="1"/>
    <col min="471" max="471" width="14.140625" bestFit="1" customWidth="1"/>
    <col min="472" max="472" width="15.140625" bestFit="1" customWidth="1"/>
    <col min="473" max="473" width="9.42578125" bestFit="1" customWidth="1"/>
    <col min="474" max="474" width="14.140625" bestFit="1" customWidth="1"/>
    <col min="475" max="475" width="15.140625" bestFit="1" customWidth="1"/>
    <col min="476" max="476" width="9.42578125" bestFit="1" customWidth="1"/>
    <col min="477" max="477" width="14.140625" bestFit="1" customWidth="1"/>
    <col min="478" max="478" width="15.140625" bestFit="1" customWidth="1"/>
    <col min="479" max="479" width="9.42578125" bestFit="1" customWidth="1"/>
    <col min="480" max="480" width="14.140625" bestFit="1" customWidth="1"/>
    <col min="481" max="481" width="15.140625" bestFit="1" customWidth="1"/>
    <col min="482" max="482" width="9.42578125" bestFit="1" customWidth="1"/>
    <col min="483" max="483" width="14.140625" bestFit="1" customWidth="1"/>
    <col min="484" max="484" width="15.140625" bestFit="1" customWidth="1"/>
    <col min="485" max="485" width="9.42578125" bestFit="1" customWidth="1"/>
    <col min="486" max="486" width="14.140625" bestFit="1" customWidth="1"/>
    <col min="487" max="487" width="15.140625" bestFit="1" customWidth="1"/>
    <col min="488" max="488" width="9.42578125" bestFit="1" customWidth="1"/>
    <col min="489" max="489" width="14.140625" bestFit="1" customWidth="1"/>
    <col min="490" max="490" width="15.140625" bestFit="1" customWidth="1"/>
    <col min="491" max="491" width="9.42578125" bestFit="1" customWidth="1"/>
    <col min="492" max="492" width="14.140625" bestFit="1" customWidth="1"/>
    <col min="493" max="493" width="15.140625" bestFit="1" customWidth="1"/>
    <col min="494" max="494" width="9.42578125" bestFit="1" customWidth="1"/>
    <col min="495" max="495" width="14.140625" bestFit="1" customWidth="1"/>
    <col min="496" max="496" width="15.140625" bestFit="1" customWidth="1"/>
    <col min="497" max="497" width="9.42578125" bestFit="1" customWidth="1"/>
    <col min="498" max="498" width="14.140625" bestFit="1" customWidth="1"/>
    <col min="499" max="499" width="15.140625" bestFit="1" customWidth="1"/>
    <col min="500" max="500" width="9.42578125" bestFit="1" customWidth="1"/>
    <col min="501" max="501" width="14.140625" bestFit="1" customWidth="1"/>
    <col min="502" max="502" width="15.140625" bestFit="1" customWidth="1"/>
    <col min="503" max="503" width="9.42578125" bestFit="1" customWidth="1"/>
    <col min="504" max="504" width="14.140625" bestFit="1" customWidth="1"/>
    <col min="505" max="505" width="15.140625" bestFit="1" customWidth="1"/>
    <col min="506" max="506" width="9.42578125" bestFit="1" customWidth="1"/>
    <col min="507" max="507" width="14.140625" bestFit="1" customWidth="1"/>
    <col min="508" max="508" width="15.140625" bestFit="1" customWidth="1"/>
    <col min="509" max="509" width="9.42578125" bestFit="1" customWidth="1"/>
    <col min="510" max="510" width="14.140625" bestFit="1" customWidth="1"/>
    <col min="511" max="511" width="15.140625" bestFit="1" customWidth="1"/>
    <col min="512" max="512" width="9.42578125" bestFit="1" customWidth="1"/>
    <col min="513" max="513" width="14.140625" bestFit="1" customWidth="1"/>
    <col min="514" max="514" width="15.140625" bestFit="1" customWidth="1"/>
    <col min="515" max="515" width="9.42578125" bestFit="1" customWidth="1"/>
    <col min="516" max="516" width="14.140625" bestFit="1" customWidth="1"/>
    <col min="517" max="517" width="15.140625" bestFit="1" customWidth="1"/>
    <col min="518" max="518" width="9.42578125" bestFit="1" customWidth="1"/>
    <col min="519" max="519" width="14.140625" bestFit="1" customWidth="1"/>
    <col min="520" max="520" width="15.140625" bestFit="1" customWidth="1"/>
    <col min="521" max="521" width="9.42578125" bestFit="1" customWidth="1"/>
    <col min="522" max="522" width="14.140625" bestFit="1" customWidth="1"/>
    <col min="523" max="523" width="15.140625" bestFit="1" customWidth="1"/>
    <col min="524" max="524" width="10.42578125" bestFit="1" customWidth="1"/>
    <col min="525" max="525" width="14.140625" bestFit="1" customWidth="1"/>
    <col min="526" max="526" width="15.140625" bestFit="1" customWidth="1"/>
    <col min="527" max="527" width="10.42578125" bestFit="1" customWidth="1"/>
    <col min="528" max="528" width="14.140625" bestFit="1" customWidth="1"/>
    <col min="529" max="529" width="15.140625" bestFit="1" customWidth="1"/>
    <col min="530" max="530" width="10.42578125" bestFit="1" customWidth="1"/>
    <col min="531" max="531" width="14.140625" bestFit="1" customWidth="1"/>
    <col min="532" max="532" width="16.28515625" bestFit="1" customWidth="1"/>
    <col min="533" max="533" width="10.42578125" bestFit="1" customWidth="1"/>
    <col min="534" max="534" width="14.140625" bestFit="1" customWidth="1"/>
    <col min="535" max="535" width="16.28515625" bestFit="1" customWidth="1"/>
    <col min="536" max="536" width="10.42578125" bestFit="1" customWidth="1"/>
    <col min="537" max="537" width="14.140625" bestFit="1" customWidth="1"/>
    <col min="538" max="538" width="16.28515625" bestFit="1" customWidth="1"/>
    <col min="539" max="539" width="10.42578125" bestFit="1" customWidth="1"/>
    <col min="540" max="540" width="14.140625" bestFit="1" customWidth="1"/>
    <col min="541" max="541" width="16.28515625" bestFit="1" customWidth="1"/>
    <col min="542" max="542" width="10.42578125" bestFit="1" customWidth="1"/>
    <col min="543" max="543" width="14.140625" bestFit="1" customWidth="1"/>
    <col min="544" max="544" width="16.28515625" bestFit="1" customWidth="1"/>
    <col min="545" max="545" width="10.42578125" bestFit="1" customWidth="1"/>
    <col min="546" max="546" width="14.140625" bestFit="1" customWidth="1"/>
    <col min="547" max="547" width="16.28515625" bestFit="1" customWidth="1"/>
    <col min="548" max="548" width="10.42578125" bestFit="1" customWidth="1"/>
    <col min="549" max="549" width="14.140625" bestFit="1" customWidth="1"/>
    <col min="550" max="550" width="16.28515625" bestFit="1" customWidth="1"/>
    <col min="551" max="551" width="10.42578125" bestFit="1" customWidth="1"/>
    <col min="552" max="552" width="14.140625" bestFit="1" customWidth="1"/>
    <col min="553" max="553" width="16.28515625" bestFit="1" customWidth="1"/>
    <col min="554" max="554" width="10.42578125" bestFit="1" customWidth="1"/>
    <col min="555" max="555" width="14.140625" bestFit="1" customWidth="1"/>
    <col min="556" max="556" width="16.28515625" bestFit="1" customWidth="1"/>
    <col min="557" max="557" width="10.42578125" bestFit="1" customWidth="1"/>
    <col min="558" max="558" width="14.140625" bestFit="1" customWidth="1"/>
    <col min="559" max="559" width="16.28515625" bestFit="1" customWidth="1"/>
    <col min="560" max="560" width="10.42578125" bestFit="1" customWidth="1"/>
    <col min="561" max="561" width="14.140625" bestFit="1" customWidth="1"/>
    <col min="562" max="562" width="16.28515625" bestFit="1" customWidth="1"/>
    <col min="563" max="563" width="10.42578125" bestFit="1" customWidth="1"/>
    <col min="564" max="564" width="14.140625" bestFit="1" customWidth="1"/>
    <col min="565" max="565" width="16.28515625" bestFit="1" customWidth="1"/>
    <col min="566" max="566" width="10.42578125" bestFit="1" customWidth="1"/>
    <col min="567" max="567" width="14.140625" bestFit="1" customWidth="1"/>
    <col min="568" max="568" width="16.28515625" bestFit="1" customWidth="1"/>
    <col min="569" max="569" width="10.42578125" bestFit="1" customWidth="1"/>
    <col min="570" max="570" width="14.140625" bestFit="1" customWidth="1"/>
    <col min="571" max="571" width="16.28515625" bestFit="1" customWidth="1"/>
    <col min="572" max="572" width="10.42578125" bestFit="1" customWidth="1"/>
    <col min="573" max="573" width="15.140625" bestFit="1" customWidth="1"/>
    <col min="574" max="574" width="16.28515625" bestFit="1" customWidth="1"/>
    <col min="575" max="575" width="10.42578125" bestFit="1" customWidth="1"/>
    <col min="576" max="576" width="15.140625" bestFit="1" customWidth="1"/>
    <col min="577" max="577" width="16.28515625" bestFit="1" customWidth="1"/>
    <col min="578" max="578" width="10.42578125" bestFit="1" customWidth="1"/>
    <col min="579" max="579" width="15.140625" bestFit="1" customWidth="1"/>
    <col min="580" max="580" width="16.28515625" bestFit="1" customWidth="1"/>
    <col min="581" max="581" width="10.42578125" bestFit="1" customWidth="1"/>
    <col min="582" max="582" width="15.140625" bestFit="1" customWidth="1"/>
    <col min="583" max="583" width="16.28515625" bestFit="1" customWidth="1"/>
    <col min="584" max="584" width="10.42578125" bestFit="1" customWidth="1"/>
    <col min="585" max="585" width="15.140625" bestFit="1" customWidth="1"/>
    <col min="586" max="586" width="16.28515625" bestFit="1" customWidth="1"/>
    <col min="587" max="587" width="10.42578125" bestFit="1" customWidth="1"/>
    <col min="588" max="588" width="15.140625" bestFit="1" customWidth="1"/>
    <col min="589" max="589" width="16.28515625" bestFit="1" customWidth="1"/>
    <col min="590" max="590" width="10.42578125" bestFit="1" customWidth="1"/>
    <col min="591" max="591" width="15.140625" bestFit="1" customWidth="1"/>
    <col min="592" max="592" width="16.28515625" bestFit="1" customWidth="1"/>
    <col min="593" max="593" width="10.42578125" bestFit="1" customWidth="1"/>
    <col min="594" max="594" width="15.140625" bestFit="1" customWidth="1"/>
    <col min="595" max="595" width="16.28515625" bestFit="1" customWidth="1"/>
    <col min="596" max="596" width="10.42578125" bestFit="1" customWidth="1"/>
    <col min="597" max="597" width="15.140625" bestFit="1" customWidth="1"/>
    <col min="598" max="598" width="16.28515625" bestFit="1" customWidth="1"/>
    <col min="599" max="599" width="10.42578125" bestFit="1" customWidth="1"/>
    <col min="600" max="600" width="15.140625" bestFit="1" customWidth="1"/>
    <col min="601" max="601" width="16.28515625" bestFit="1" customWidth="1"/>
    <col min="602" max="602" width="10.42578125" bestFit="1" customWidth="1"/>
    <col min="603" max="603" width="15.140625" bestFit="1" customWidth="1"/>
    <col min="604" max="604" width="16.28515625" bestFit="1" customWidth="1"/>
    <col min="605" max="605" width="12" bestFit="1" customWidth="1"/>
    <col min="606" max="606" width="15.140625" bestFit="1" customWidth="1"/>
    <col min="607" max="607" width="17.85546875" bestFit="1" customWidth="1"/>
    <col min="608" max="608" width="12" bestFit="1" customWidth="1"/>
    <col min="609" max="609" width="15.140625" bestFit="1" customWidth="1"/>
    <col min="610" max="610" width="17.85546875" bestFit="1" customWidth="1"/>
    <col min="611" max="611" width="12" bestFit="1" customWidth="1"/>
    <col min="612" max="612" width="15.140625" bestFit="1" customWidth="1"/>
    <col min="613" max="613" width="17.85546875" bestFit="1" customWidth="1"/>
    <col min="614" max="614" width="12" bestFit="1" customWidth="1"/>
    <col min="615" max="615" width="15.140625" bestFit="1" customWidth="1"/>
    <col min="616" max="616" width="17.85546875" bestFit="1" customWidth="1"/>
    <col min="617" max="617" width="12" bestFit="1" customWidth="1"/>
    <col min="618" max="618" width="15.140625" bestFit="1" customWidth="1"/>
    <col min="619" max="619" width="17.85546875" bestFit="1" customWidth="1"/>
    <col min="620" max="620" width="12" bestFit="1" customWidth="1"/>
    <col min="621" max="621" width="15.140625" bestFit="1" customWidth="1"/>
    <col min="622" max="622" width="17.85546875" bestFit="1" customWidth="1"/>
    <col min="623" max="623" width="12" bestFit="1" customWidth="1"/>
    <col min="624" max="624" width="15.140625" bestFit="1" customWidth="1"/>
    <col min="625" max="625" width="17.85546875" bestFit="1" customWidth="1"/>
    <col min="626" max="626" width="12" bestFit="1" customWidth="1"/>
    <col min="627" max="627" width="15.140625" bestFit="1" customWidth="1"/>
    <col min="628" max="628" width="17.85546875" bestFit="1" customWidth="1"/>
    <col min="629" max="629" width="12" bestFit="1" customWidth="1"/>
    <col min="630" max="630" width="15.140625" bestFit="1" customWidth="1"/>
    <col min="631" max="631" width="17.85546875" bestFit="1" customWidth="1"/>
    <col min="632" max="632" width="12" bestFit="1" customWidth="1"/>
    <col min="633" max="633" width="15.140625" bestFit="1" customWidth="1"/>
    <col min="634" max="634" width="17.85546875" bestFit="1" customWidth="1"/>
    <col min="635" max="635" width="12" bestFit="1" customWidth="1"/>
    <col min="636" max="636" width="15.140625" bestFit="1" customWidth="1"/>
    <col min="637" max="637" width="17.85546875" bestFit="1" customWidth="1"/>
    <col min="638" max="638" width="12" bestFit="1" customWidth="1"/>
    <col min="639" max="639" width="15.140625" bestFit="1" customWidth="1"/>
    <col min="640" max="640" width="17.85546875" bestFit="1" customWidth="1"/>
    <col min="641" max="641" width="12" bestFit="1" customWidth="1"/>
    <col min="642" max="642" width="15.140625" bestFit="1" customWidth="1"/>
    <col min="643" max="643" width="17.85546875" bestFit="1" customWidth="1"/>
    <col min="644" max="644" width="12" bestFit="1" customWidth="1"/>
    <col min="645" max="645" width="15.140625" bestFit="1" customWidth="1"/>
    <col min="646" max="646" width="17.85546875" bestFit="1" customWidth="1"/>
    <col min="647" max="647" width="12" bestFit="1" customWidth="1"/>
    <col min="648" max="648" width="15.140625" bestFit="1" customWidth="1"/>
    <col min="649" max="649" width="17.85546875" bestFit="1" customWidth="1"/>
    <col min="650" max="650" width="12" bestFit="1" customWidth="1"/>
    <col min="651" max="651" width="15.140625" bestFit="1" customWidth="1"/>
    <col min="652" max="652" width="17.85546875" bestFit="1" customWidth="1"/>
    <col min="653" max="653" width="12" bestFit="1" customWidth="1"/>
    <col min="654" max="654" width="15.140625" bestFit="1" customWidth="1"/>
    <col min="655" max="655" width="17.85546875" bestFit="1" customWidth="1"/>
    <col min="656" max="656" width="12" bestFit="1" customWidth="1"/>
    <col min="657" max="657" width="15.140625" bestFit="1" customWidth="1"/>
    <col min="658" max="658" width="17.85546875" bestFit="1" customWidth="1"/>
    <col min="659" max="659" width="12" bestFit="1" customWidth="1"/>
    <col min="660" max="660" width="15.140625" bestFit="1" customWidth="1"/>
    <col min="661" max="661" width="17.85546875" bestFit="1" customWidth="1"/>
    <col min="662" max="662" width="12" bestFit="1" customWidth="1"/>
    <col min="663" max="663" width="15.140625" bestFit="1" customWidth="1"/>
    <col min="664" max="664" width="17.85546875" bestFit="1" customWidth="1"/>
    <col min="665" max="665" width="12" bestFit="1" customWidth="1"/>
    <col min="666" max="666" width="15.140625" bestFit="1" customWidth="1"/>
    <col min="667" max="667" width="17.85546875" bestFit="1" customWidth="1"/>
    <col min="668" max="668" width="14" bestFit="1" customWidth="1"/>
  </cols>
  <sheetData>
    <row r="3" spans="1:4" x14ac:dyDescent="0.25">
      <c r="A3" s="31" t="s">
        <v>209</v>
      </c>
      <c r="B3" t="s">
        <v>208</v>
      </c>
      <c r="C3" t="s">
        <v>232</v>
      </c>
      <c r="D3" t="s">
        <v>233</v>
      </c>
    </row>
    <row r="4" spans="1:4" x14ac:dyDescent="0.25">
      <c r="A4" s="32" t="s">
        <v>212</v>
      </c>
      <c r="B4">
        <v>55031300</v>
      </c>
      <c r="C4">
        <v>727548</v>
      </c>
      <c r="D4">
        <v>55758848</v>
      </c>
    </row>
    <row r="5" spans="1:4" x14ac:dyDescent="0.25">
      <c r="A5" s="32" t="s">
        <v>229</v>
      </c>
      <c r="B5">
        <v>50023800</v>
      </c>
      <c r="C5">
        <v>562590</v>
      </c>
      <c r="D5">
        <v>50586390</v>
      </c>
    </row>
    <row r="6" spans="1:4" x14ac:dyDescent="0.25">
      <c r="A6" s="32" t="s">
        <v>210</v>
      </c>
      <c r="B6">
        <v>105055100</v>
      </c>
      <c r="C6">
        <v>1290138</v>
      </c>
      <c r="D6">
        <v>106345238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EE3A-09B5-4AF3-B8A0-84A6388C44B7}">
  <dimension ref="A2:C16"/>
  <sheetViews>
    <sheetView tabSelected="1" topLeftCell="B4" workbookViewId="0">
      <selection activeCell="E21" sqref="E2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2.5703125" bestFit="1" customWidth="1"/>
    <col min="4" max="4" width="22" bestFit="1" customWidth="1"/>
    <col min="5" max="5" width="20.140625" bestFit="1" customWidth="1"/>
    <col min="6" max="9" width="7" bestFit="1" customWidth="1"/>
    <col min="10" max="10" width="6" bestFit="1" customWidth="1"/>
    <col min="11" max="11" width="6.85546875" bestFit="1" customWidth="1"/>
    <col min="12" max="13" width="7" bestFit="1" customWidth="1"/>
    <col min="14" max="15" width="8" bestFit="1" customWidth="1"/>
    <col min="16" max="16" width="6" bestFit="1" customWidth="1"/>
    <col min="17" max="17" width="6.85546875" bestFit="1" customWidth="1"/>
    <col min="18" max="19" width="9" bestFit="1" customWidth="1"/>
    <col min="20" max="21" width="8" bestFit="1" customWidth="1"/>
    <col min="22" max="22" width="7" bestFit="1" customWidth="1"/>
    <col min="23" max="23" width="7.85546875" bestFit="1" customWidth="1"/>
    <col min="24" max="24" width="7" bestFit="1" customWidth="1"/>
    <col min="25" max="25" width="7.85546875" bestFit="1" customWidth="1"/>
    <col min="26" max="29" width="8" bestFit="1" customWidth="1"/>
    <col min="30" max="30" width="7" bestFit="1" customWidth="1"/>
    <col min="31" max="31" width="7.85546875" bestFit="1" customWidth="1"/>
    <col min="32" max="32" width="7" bestFit="1" customWidth="1"/>
    <col min="33" max="33" width="7.85546875" bestFit="1" customWidth="1"/>
    <col min="34" max="34" width="7" bestFit="1" customWidth="1"/>
    <col min="35" max="35" width="7.85546875" bestFit="1" customWidth="1"/>
    <col min="36" max="36" width="12.5703125" bestFit="1" customWidth="1"/>
    <col min="37" max="37" width="18.42578125" bestFit="1" customWidth="1"/>
    <col min="38" max="41" width="7" bestFit="1" customWidth="1"/>
    <col min="42" max="42" width="8" bestFit="1" customWidth="1"/>
    <col min="43" max="43" width="7" bestFit="1" customWidth="1"/>
    <col min="44" max="44" width="9" bestFit="1" customWidth="1"/>
    <col min="45" max="46" width="8" bestFit="1" customWidth="1"/>
    <col min="47" max="47" width="7" bestFit="1" customWidth="1"/>
    <col min="48" max="49" width="8" bestFit="1" customWidth="1"/>
    <col min="50" max="50" width="7" bestFit="1" customWidth="1"/>
    <col min="51" max="52" width="8" bestFit="1" customWidth="1"/>
    <col min="53" max="53" width="22" bestFit="1" customWidth="1"/>
    <col min="54" max="54" width="20.140625" bestFit="1" customWidth="1"/>
    <col min="55" max="55" width="18.42578125" bestFit="1" customWidth="1"/>
    <col min="56" max="56" width="7.42578125" bestFit="1" customWidth="1"/>
    <col min="57" max="57" width="8.5703125" bestFit="1" customWidth="1"/>
    <col min="58" max="58" width="8.42578125" bestFit="1" customWidth="1"/>
    <col min="59" max="59" width="19.5703125" bestFit="1" customWidth="1"/>
    <col min="60" max="60" width="8.7109375" bestFit="1" customWidth="1"/>
    <col min="61" max="61" width="14.5703125" bestFit="1" customWidth="1"/>
    <col min="62" max="62" width="17.42578125" bestFit="1" customWidth="1"/>
    <col min="63" max="63" width="9.42578125" bestFit="1" customWidth="1"/>
    <col min="64" max="65" width="12.85546875" bestFit="1" customWidth="1"/>
    <col min="66" max="66" width="8.5703125" bestFit="1" customWidth="1"/>
    <col min="67" max="67" width="7.28515625" bestFit="1" customWidth="1"/>
    <col min="68" max="68" width="15.42578125" bestFit="1" customWidth="1"/>
    <col min="69" max="69" width="8.140625" bestFit="1" customWidth="1"/>
    <col min="70" max="70" width="8.28515625" bestFit="1" customWidth="1"/>
    <col min="71" max="71" width="6.140625" bestFit="1" customWidth="1"/>
    <col min="72" max="72" width="14.28515625" bestFit="1" customWidth="1"/>
    <col min="73" max="74" width="6.140625" bestFit="1" customWidth="1"/>
    <col min="75" max="75" width="15.28515625" bestFit="1" customWidth="1"/>
    <col min="76" max="76" width="13" bestFit="1" customWidth="1"/>
    <col min="77" max="77" width="8.28515625" bestFit="1" customWidth="1"/>
    <col min="78" max="78" width="7.28515625" bestFit="1" customWidth="1"/>
    <col min="79" max="79" width="17.7109375" bestFit="1" customWidth="1"/>
    <col min="80" max="80" width="4.85546875" bestFit="1" customWidth="1"/>
    <col min="81" max="81" width="11.5703125" bestFit="1" customWidth="1"/>
    <col min="82" max="82" width="7" bestFit="1" customWidth="1"/>
    <col min="83" max="83" width="13.28515625" bestFit="1" customWidth="1"/>
    <col min="84" max="84" width="15.140625" bestFit="1" customWidth="1"/>
    <col min="85" max="85" width="11.140625" bestFit="1" customWidth="1"/>
    <col min="86" max="86" width="4.5703125" bestFit="1" customWidth="1"/>
    <col min="87" max="87" width="11.28515625" bestFit="1" customWidth="1"/>
    <col min="88" max="88" width="14.85546875" bestFit="1" customWidth="1"/>
    <col min="89" max="89" width="8.140625" bestFit="1" customWidth="1"/>
    <col min="90" max="90" width="9.28515625" bestFit="1" customWidth="1"/>
    <col min="91" max="91" width="7" bestFit="1" customWidth="1"/>
    <col min="92" max="92" width="3.42578125" bestFit="1" customWidth="1"/>
    <col min="93" max="93" width="6.28515625" bestFit="1" customWidth="1"/>
    <col min="94" max="94" width="7" bestFit="1" customWidth="1"/>
    <col min="95" max="95" width="13.7109375" bestFit="1" customWidth="1"/>
    <col min="96" max="96" width="5.7109375" bestFit="1" customWidth="1"/>
    <col min="97" max="97" width="16.28515625" bestFit="1" customWidth="1"/>
    <col min="98" max="98" width="7.5703125" bestFit="1" customWidth="1"/>
    <col min="99" max="99" width="7.85546875" bestFit="1" customWidth="1"/>
    <col min="100" max="100" width="16.140625" bestFit="1" customWidth="1"/>
    <col min="101" max="101" width="8.28515625" bestFit="1" customWidth="1"/>
    <col min="102" max="102" width="15.42578125" bestFit="1" customWidth="1"/>
    <col min="103" max="103" width="15.140625" bestFit="1" customWidth="1"/>
    <col min="104" max="106" width="11.7109375" bestFit="1" customWidth="1"/>
    <col min="107" max="108" width="19.5703125" bestFit="1" customWidth="1"/>
    <col min="109" max="109" width="22.28515625" bestFit="1" customWidth="1"/>
    <col min="110" max="110" width="9.5703125" bestFit="1" customWidth="1"/>
    <col min="111" max="112" width="14.7109375" bestFit="1" customWidth="1"/>
    <col min="113" max="113" width="10.140625" bestFit="1" customWidth="1"/>
    <col min="114" max="114" width="11.85546875" bestFit="1" customWidth="1"/>
    <col min="115" max="115" width="10.42578125" bestFit="1" customWidth="1"/>
    <col min="116" max="117" width="11.28515625" bestFit="1" customWidth="1"/>
    <col min="118" max="118" width="12.7109375" bestFit="1" customWidth="1"/>
    <col min="119" max="119" width="8.28515625" bestFit="1" customWidth="1"/>
    <col min="120" max="120" width="10.5703125" bestFit="1" customWidth="1"/>
    <col min="121" max="121" width="9.42578125" bestFit="1" customWidth="1"/>
    <col min="122" max="122" width="17" bestFit="1" customWidth="1"/>
    <col min="123" max="123" width="14" bestFit="1" customWidth="1"/>
    <col min="124" max="124" width="5.5703125" bestFit="1" customWidth="1"/>
    <col min="125" max="125" width="7" bestFit="1" customWidth="1"/>
    <col min="126" max="126" width="14.28515625" bestFit="1" customWidth="1"/>
    <col min="127" max="127" width="6.85546875" bestFit="1" customWidth="1"/>
    <col min="128" max="128" width="11.5703125" bestFit="1" customWidth="1"/>
    <col min="129" max="129" width="19.140625" bestFit="1" customWidth="1"/>
    <col min="130" max="130" width="21.42578125" bestFit="1" customWidth="1"/>
    <col min="131" max="131" width="14.7109375" bestFit="1" customWidth="1"/>
    <col min="132" max="132" width="14.85546875" bestFit="1" customWidth="1"/>
    <col min="133" max="133" width="7.5703125" bestFit="1" customWidth="1"/>
    <col min="134" max="134" width="14.42578125" bestFit="1" customWidth="1"/>
    <col min="135" max="135" width="6.7109375" bestFit="1" customWidth="1"/>
    <col min="136" max="136" width="7.28515625" bestFit="1" customWidth="1"/>
    <col min="137" max="137" width="6.7109375" bestFit="1" customWidth="1"/>
    <col min="138" max="138" width="7" bestFit="1" customWidth="1"/>
    <col min="139" max="139" width="11.85546875" bestFit="1" customWidth="1"/>
    <col min="140" max="140" width="5.85546875" bestFit="1" customWidth="1"/>
    <col min="141" max="141" width="12" bestFit="1" customWidth="1"/>
    <col min="142" max="142" width="15.140625" bestFit="1" customWidth="1"/>
    <col min="143" max="143" width="14.5703125" bestFit="1" customWidth="1"/>
    <col min="144" max="144" width="7.5703125" bestFit="1" customWidth="1"/>
    <col min="145" max="145" width="16.85546875" bestFit="1" customWidth="1"/>
    <col min="146" max="146" width="7.42578125" bestFit="1" customWidth="1"/>
    <col min="147" max="147" width="8.140625" bestFit="1" customWidth="1"/>
    <col min="148" max="149" width="5.85546875" bestFit="1" customWidth="1"/>
    <col min="150" max="150" width="11.42578125" bestFit="1" customWidth="1"/>
    <col min="151" max="151" width="7.85546875" bestFit="1" customWidth="1"/>
    <col min="152" max="152" width="6.5703125" bestFit="1" customWidth="1"/>
    <col min="153" max="153" width="10.85546875" bestFit="1" customWidth="1"/>
    <col min="154" max="154" width="6.42578125" bestFit="1" customWidth="1"/>
    <col min="155" max="156" width="5.42578125" bestFit="1" customWidth="1"/>
    <col min="157" max="157" width="11" bestFit="1" customWidth="1"/>
    <col min="158" max="158" width="14.42578125" bestFit="1" customWidth="1"/>
    <col min="159" max="159" width="8.28515625" bestFit="1" customWidth="1"/>
    <col min="160" max="160" width="6.28515625" bestFit="1" customWidth="1"/>
    <col min="161" max="161" width="7.85546875" bestFit="1" customWidth="1"/>
    <col min="162" max="162" width="21.5703125" bestFit="1" customWidth="1"/>
    <col min="163" max="163" width="12.28515625" bestFit="1" customWidth="1"/>
    <col min="164" max="164" width="14" bestFit="1" customWidth="1"/>
    <col min="165" max="165" width="15.7109375" bestFit="1" customWidth="1"/>
    <col min="166" max="166" width="15.85546875" bestFit="1" customWidth="1"/>
    <col min="167" max="167" width="6.5703125" bestFit="1" customWidth="1"/>
    <col min="168" max="168" width="12.140625" bestFit="1" customWidth="1"/>
    <col min="169" max="169" width="8.140625" bestFit="1" customWidth="1"/>
    <col min="170" max="170" width="6.85546875" bestFit="1" customWidth="1"/>
    <col min="171" max="171" width="7.7109375" bestFit="1" customWidth="1"/>
    <col min="172" max="172" width="12.5703125" bestFit="1" customWidth="1"/>
  </cols>
  <sheetData>
    <row r="2" spans="1:3" x14ac:dyDescent="0.25">
      <c r="A2" s="31" t="s">
        <v>2</v>
      </c>
      <c r="B2" t="s">
        <v>236</v>
      </c>
    </row>
    <row r="4" spans="1:3" x14ac:dyDescent="0.25">
      <c r="A4" s="31" t="s">
        <v>235</v>
      </c>
      <c r="B4" s="31" t="s">
        <v>211</v>
      </c>
    </row>
    <row r="5" spans="1:3" x14ac:dyDescent="0.25">
      <c r="A5" s="31" t="s">
        <v>209</v>
      </c>
      <c r="B5" t="s">
        <v>229</v>
      </c>
      <c r="C5" t="s">
        <v>210</v>
      </c>
    </row>
    <row r="6" spans="1:3" x14ac:dyDescent="0.25">
      <c r="A6" s="32">
        <v>13</v>
      </c>
      <c r="B6" s="34">
        <v>1150</v>
      </c>
      <c r="C6" s="34">
        <v>1150</v>
      </c>
    </row>
    <row r="7" spans="1:3" x14ac:dyDescent="0.25">
      <c r="A7" s="32">
        <v>12</v>
      </c>
      <c r="B7" s="34">
        <v>1002</v>
      </c>
      <c r="C7" s="34">
        <v>1002</v>
      </c>
    </row>
    <row r="8" spans="1:3" x14ac:dyDescent="0.25">
      <c r="A8" s="32">
        <v>10</v>
      </c>
      <c r="B8" s="34">
        <v>691</v>
      </c>
      <c r="C8" s="34">
        <v>691</v>
      </c>
    </row>
    <row r="9" spans="1:3" x14ac:dyDescent="0.25">
      <c r="A9" s="32">
        <v>9</v>
      </c>
      <c r="B9" s="34">
        <v>778</v>
      </c>
      <c r="C9" s="34">
        <v>778</v>
      </c>
    </row>
    <row r="10" spans="1:3" x14ac:dyDescent="0.25">
      <c r="A10" s="32">
        <v>7</v>
      </c>
      <c r="B10" s="34">
        <v>1211</v>
      </c>
      <c r="C10" s="34">
        <v>1211</v>
      </c>
    </row>
    <row r="11" spans="1:3" x14ac:dyDescent="0.25">
      <c r="A11" s="32">
        <v>6</v>
      </c>
      <c r="B11" s="34">
        <v>1239</v>
      </c>
      <c r="C11" s="34">
        <v>1239</v>
      </c>
    </row>
    <row r="12" spans="1:3" x14ac:dyDescent="0.25">
      <c r="A12" s="32">
        <v>4</v>
      </c>
      <c r="B12" s="34">
        <v>570</v>
      </c>
      <c r="C12" s="34">
        <v>570</v>
      </c>
    </row>
    <row r="13" spans="1:3" x14ac:dyDescent="0.25">
      <c r="A13" s="32">
        <v>3</v>
      </c>
      <c r="B13" s="34">
        <v>1286</v>
      </c>
      <c r="C13" s="34">
        <v>1286</v>
      </c>
    </row>
    <row r="14" spans="1:3" x14ac:dyDescent="0.25">
      <c r="A14" s="32">
        <v>2</v>
      </c>
      <c r="B14" s="34">
        <v>1328</v>
      </c>
      <c r="C14" s="34">
        <v>1328</v>
      </c>
    </row>
    <row r="15" spans="1:3" x14ac:dyDescent="0.25">
      <c r="A15" s="32">
        <v>1</v>
      </c>
      <c r="B15" s="34">
        <v>1159</v>
      </c>
      <c r="C15" s="34">
        <v>1159</v>
      </c>
    </row>
    <row r="16" spans="1:3" x14ac:dyDescent="0.25">
      <c r="A16" s="32" t="s">
        <v>210</v>
      </c>
      <c r="B16" s="34">
        <v>10414</v>
      </c>
      <c r="C16" s="34">
        <v>10414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192-2762-4AEE-A214-39EEC6807E08}">
  <dimension ref="A2:E16"/>
  <sheetViews>
    <sheetView workbookViewId="0">
      <selection activeCell="E20" sqref="E20"/>
    </sheetView>
  </sheetViews>
  <sheetFormatPr baseColWidth="10" defaultRowHeight="15" x14ac:dyDescent="0.25"/>
  <cols>
    <col min="1" max="2" width="22.42578125" bestFit="1" customWidth="1"/>
    <col min="3" max="4" width="9" bestFit="1" customWidth="1"/>
    <col min="5" max="5" width="12.5703125" bestFit="1" customWidth="1"/>
    <col min="6" max="9" width="6.85546875" bestFit="1" customWidth="1"/>
    <col min="10" max="61" width="8.42578125" bestFit="1" customWidth="1"/>
    <col min="62" max="136" width="9.42578125" bestFit="1" customWidth="1"/>
    <col min="137" max="137" width="11.5703125" bestFit="1" customWidth="1"/>
    <col min="138" max="138" width="8.5703125" bestFit="1" customWidth="1"/>
    <col min="139" max="146" width="6.85546875" bestFit="1" customWidth="1"/>
    <col min="147" max="197" width="8.42578125" bestFit="1" customWidth="1"/>
    <col min="198" max="292" width="9.42578125" bestFit="1" customWidth="1"/>
    <col min="293" max="313" width="10.42578125" bestFit="1" customWidth="1"/>
    <col min="314" max="330" width="12" bestFit="1" customWidth="1"/>
    <col min="331" max="331" width="11.5703125" bestFit="1" customWidth="1"/>
    <col min="332" max="332" width="8.5703125" bestFit="1" customWidth="1"/>
    <col min="333" max="339" width="6.85546875" bestFit="1" customWidth="1"/>
    <col min="340" max="374" width="8.42578125" bestFit="1" customWidth="1"/>
    <col min="375" max="398" width="9.42578125" bestFit="1" customWidth="1"/>
    <col min="399" max="408" width="10.42578125" bestFit="1" customWidth="1"/>
    <col min="409" max="418" width="12" bestFit="1" customWidth="1"/>
    <col min="419" max="419" width="11.5703125" bestFit="1" customWidth="1"/>
    <col min="420" max="420" width="12.5703125" bestFit="1" customWidth="1"/>
  </cols>
  <sheetData>
    <row r="2" spans="1:5" x14ac:dyDescent="0.25">
      <c r="A2" s="31" t="s">
        <v>2</v>
      </c>
      <c r="B2" t="s">
        <v>236</v>
      </c>
    </row>
    <row r="4" spans="1:5" x14ac:dyDescent="0.25">
      <c r="B4" s="31" t="s">
        <v>211</v>
      </c>
    </row>
    <row r="5" spans="1:5" x14ac:dyDescent="0.25">
      <c r="A5" s="31" t="s">
        <v>209</v>
      </c>
      <c r="B5" t="s">
        <v>11</v>
      </c>
      <c r="C5" t="s">
        <v>12</v>
      </c>
      <c r="D5" t="s">
        <v>13</v>
      </c>
      <c r="E5" t="s">
        <v>210</v>
      </c>
    </row>
    <row r="6" spans="1:5" x14ac:dyDescent="0.25">
      <c r="A6" s="32" t="s">
        <v>212</v>
      </c>
    </row>
    <row r="7" spans="1:5" x14ac:dyDescent="0.25">
      <c r="A7" s="33" t="s">
        <v>208</v>
      </c>
      <c r="B7">
        <v>3399700</v>
      </c>
      <c r="C7">
        <v>38840700</v>
      </c>
      <c r="D7">
        <v>12790900</v>
      </c>
      <c r="E7">
        <v>55031300</v>
      </c>
    </row>
    <row r="8" spans="1:5" x14ac:dyDescent="0.25">
      <c r="A8" s="33" t="s">
        <v>232</v>
      </c>
      <c r="B8">
        <v>47925</v>
      </c>
      <c r="C8">
        <v>494727</v>
      </c>
      <c r="D8">
        <v>184896</v>
      </c>
      <c r="E8">
        <v>727548</v>
      </c>
    </row>
    <row r="9" spans="1:5" x14ac:dyDescent="0.25">
      <c r="A9" s="33" t="s">
        <v>233</v>
      </c>
      <c r="B9">
        <v>3447625</v>
      </c>
      <c r="C9">
        <v>39335427</v>
      </c>
      <c r="D9">
        <v>12975796</v>
      </c>
      <c r="E9">
        <v>55758848</v>
      </c>
    </row>
    <row r="10" spans="1:5" x14ac:dyDescent="0.25">
      <c r="A10" s="32" t="s">
        <v>229</v>
      </c>
    </row>
    <row r="11" spans="1:5" x14ac:dyDescent="0.25">
      <c r="A11" s="33" t="s">
        <v>208</v>
      </c>
      <c r="B11">
        <v>3395500</v>
      </c>
      <c r="C11">
        <v>31642000</v>
      </c>
      <c r="D11">
        <v>14986300</v>
      </c>
      <c r="E11">
        <v>50023800</v>
      </c>
    </row>
    <row r="12" spans="1:5" x14ac:dyDescent="0.25">
      <c r="A12" s="33" t="s">
        <v>232</v>
      </c>
      <c r="B12">
        <v>38061</v>
      </c>
      <c r="C12">
        <v>374910</v>
      </c>
      <c r="D12">
        <v>149619</v>
      </c>
      <c r="E12">
        <v>562590</v>
      </c>
    </row>
    <row r="13" spans="1:5" x14ac:dyDescent="0.25">
      <c r="A13" s="33" t="s">
        <v>233</v>
      </c>
      <c r="B13">
        <v>3433561</v>
      </c>
      <c r="C13">
        <v>32016910</v>
      </c>
      <c r="D13">
        <v>15135919</v>
      </c>
      <c r="E13">
        <v>50586390</v>
      </c>
    </row>
    <row r="14" spans="1:5" x14ac:dyDescent="0.25">
      <c r="A14" s="32" t="s">
        <v>230</v>
      </c>
      <c r="B14">
        <v>6795200</v>
      </c>
      <c r="C14">
        <v>70482700</v>
      </c>
      <c r="D14">
        <v>27777200</v>
      </c>
      <c r="E14">
        <v>105055100</v>
      </c>
    </row>
    <row r="15" spans="1:5" x14ac:dyDescent="0.25">
      <c r="A15" s="32" t="s">
        <v>231</v>
      </c>
      <c r="B15">
        <v>85986</v>
      </c>
      <c r="C15">
        <v>869637</v>
      </c>
      <c r="D15">
        <v>334515</v>
      </c>
      <c r="E15">
        <v>1290138</v>
      </c>
    </row>
    <row r="16" spans="1:5" x14ac:dyDescent="0.25">
      <c r="A16" s="32" t="s">
        <v>234</v>
      </c>
      <c r="B16">
        <v>6881186</v>
      </c>
      <c r="C16">
        <v>71352337</v>
      </c>
      <c r="D16">
        <v>28111715</v>
      </c>
      <c r="E16">
        <v>106345238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C41C-B6F7-44E1-AD2E-40512BA08D63}">
  <dimension ref="A2:B17"/>
  <sheetViews>
    <sheetView workbookViewId="0">
      <selection activeCell="I14" sqref="I14"/>
    </sheetView>
  </sheetViews>
  <sheetFormatPr baseColWidth="10" defaultRowHeight="15" x14ac:dyDescent="0.25"/>
  <cols>
    <col min="1" max="1" width="17.5703125" bestFit="1" customWidth="1"/>
    <col min="2" max="2" width="13.42578125" bestFit="1" customWidth="1"/>
    <col min="3" max="4" width="17.42578125" bestFit="1" customWidth="1"/>
  </cols>
  <sheetData>
    <row r="2" spans="1:2" x14ac:dyDescent="0.25">
      <c r="A2" s="31" t="s">
        <v>3</v>
      </c>
      <c r="B2" t="s">
        <v>12</v>
      </c>
    </row>
    <row r="4" spans="1:2" x14ac:dyDescent="0.25">
      <c r="A4" s="31" t="s">
        <v>209</v>
      </c>
      <c r="B4" t="s">
        <v>233</v>
      </c>
    </row>
    <row r="5" spans="1:2" x14ac:dyDescent="0.25">
      <c r="A5" s="32" t="s">
        <v>214</v>
      </c>
      <c r="B5">
        <v>6893558</v>
      </c>
    </row>
    <row r="6" spans="1:2" x14ac:dyDescent="0.25">
      <c r="A6" s="32" t="s">
        <v>215</v>
      </c>
      <c r="B6">
        <v>6617509</v>
      </c>
    </row>
    <row r="7" spans="1:2" x14ac:dyDescent="0.25">
      <c r="A7" s="32" t="s">
        <v>216</v>
      </c>
      <c r="B7">
        <v>7749159</v>
      </c>
    </row>
    <row r="8" spans="1:2" x14ac:dyDescent="0.25">
      <c r="A8" s="32" t="s">
        <v>218</v>
      </c>
      <c r="B8">
        <v>4214406</v>
      </c>
    </row>
    <row r="9" spans="1:2" x14ac:dyDescent="0.25">
      <c r="A9" s="32" t="s">
        <v>219</v>
      </c>
      <c r="B9">
        <v>6205954</v>
      </c>
    </row>
    <row r="10" spans="1:2" x14ac:dyDescent="0.25">
      <c r="A10" s="32" t="s">
        <v>220</v>
      </c>
      <c r="B10">
        <v>7141424</v>
      </c>
    </row>
    <row r="11" spans="1:2" x14ac:dyDescent="0.25">
      <c r="A11" s="32" t="s">
        <v>222</v>
      </c>
      <c r="B11">
        <v>6037570</v>
      </c>
    </row>
    <row r="12" spans="1:2" x14ac:dyDescent="0.25">
      <c r="A12" s="32" t="s">
        <v>223</v>
      </c>
      <c r="B12">
        <v>5983242</v>
      </c>
    </row>
    <row r="13" spans="1:2" x14ac:dyDescent="0.25">
      <c r="A13" s="32" t="s">
        <v>224</v>
      </c>
      <c r="B13">
        <v>5079709</v>
      </c>
    </row>
    <row r="14" spans="1:2" x14ac:dyDescent="0.25">
      <c r="A14" s="32" t="s">
        <v>226</v>
      </c>
      <c r="B14">
        <v>4544486</v>
      </c>
    </row>
    <row r="15" spans="1:2" x14ac:dyDescent="0.25">
      <c r="A15" s="32" t="s">
        <v>227</v>
      </c>
      <c r="B15">
        <v>4065167</v>
      </c>
    </row>
    <row r="16" spans="1:2" x14ac:dyDescent="0.25">
      <c r="A16" s="32" t="s">
        <v>228</v>
      </c>
      <c r="B16">
        <v>6820153</v>
      </c>
    </row>
    <row r="17" spans="1:2" x14ac:dyDescent="0.25">
      <c r="A17" s="32" t="s">
        <v>210</v>
      </c>
      <c r="B17">
        <v>71352337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5"/>
  <sheetViews>
    <sheetView showGridLines="0" topLeftCell="A3" workbookViewId="0">
      <selection activeCell="A3" sqref="A3"/>
    </sheetView>
  </sheetViews>
  <sheetFormatPr baseColWidth="10" defaultColWidth="14.42578125" defaultRowHeight="15" customHeight="1" x14ac:dyDescent="0.25"/>
  <cols>
    <col min="1" max="3" width="11.42578125" customWidth="1"/>
    <col min="4" max="4" width="17.7109375" customWidth="1"/>
    <col min="5" max="5" width="17" customWidth="1"/>
    <col min="6" max="6" width="11" customWidth="1"/>
    <col min="7" max="7" width="17.85546875" customWidth="1"/>
    <col min="8" max="9" width="15.5703125" customWidth="1"/>
    <col min="10" max="10" width="12" customWidth="1"/>
    <col min="11" max="11" width="6" customWidth="1"/>
    <col min="12" max="26" width="11.42578125" customWidth="1"/>
  </cols>
  <sheetData>
    <row r="1" spans="1:26" x14ac:dyDescent="0.25">
      <c r="A1" s="1" t="s">
        <v>0</v>
      </c>
      <c r="B1" s="2"/>
      <c r="C1" s="3"/>
      <c r="D1" s="4"/>
      <c r="E1" s="2"/>
      <c r="F1" s="5"/>
      <c r="G1" s="5"/>
      <c r="H1" s="6" t="s">
        <v>1</v>
      </c>
      <c r="I1" s="7">
        <v>0.03</v>
      </c>
      <c r="J1" s="8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9"/>
      <c r="B2" s="2"/>
      <c r="C2" s="2"/>
      <c r="D2" s="2"/>
      <c r="E2" s="2"/>
      <c r="F2" s="5"/>
      <c r="G2" s="5"/>
      <c r="H2" s="8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0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</v>
      </c>
      <c r="J3" s="12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3">
        <v>40914</v>
      </c>
      <c r="B4" s="14" t="s">
        <v>11</v>
      </c>
      <c r="C4" s="3">
        <v>122</v>
      </c>
      <c r="D4" s="3" t="str">
        <f t="shared" ref="D4:D67" si="0">VLOOKUP(C4,Vendedores,2,FALSE)</f>
        <v>Victoria</v>
      </c>
      <c r="E4" s="15">
        <v>1</v>
      </c>
      <c r="F4" s="3">
        <v>13</v>
      </c>
      <c r="G4" s="16">
        <f t="shared" ref="G4:G67" si="1">VLOOKUP(E4,Productos,3,FALSE)</f>
        <v>100</v>
      </c>
      <c r="H4" s="17">
        <f>PRODUCT(F4,G4)</f>
        <v>1300</v>
      </c>
      <c r="I4" s="18">
        <f t="shared" ref="I4:I67" si="2">IF(VLOOKUP(C4,Vendedores,3,FALSE)="Sin comisión",0,+G4*F4*$I$1)</f>
        <v>0</v>
      </c>
      <c r="J4" s="17">
        <f>IF(I4=0,H4,+H4+H4*$I$1)</f>
        <v>1300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3">
        <v>40915</v>
      </c>
      <c r="B5" s="14" t="s">
        <v>12</v>
      </c>
      <c r="C5" s="3">
        <v>47</v>
      </c>
      <c r="D5" s="3" t="str">
        <f t="shared" si="0"/>
        <v>Maria Belén</v>
      </c>
      <c r="E5" s="15">
        <v>2</v>
      </c>
      <c r="F5" s="3">
        <v>31</v>
      </c>
      <c r="G5" s="16">
        <f t="shared" si="1"/>
        <v>1000</v>
      </c>
      <c r="H5" s="17">
        <f t="shared" ref="H5:H68" si="3">PRODUCT(F5,G5)</f>
        <v>31000</v>
      </c>
      <c r="I5" s="18">
        <f t="shared" si="2"/>
        <v>0</v>
      </c>
      <c r="J5" s="17">
        <f t="shared" ref="J5:J68" si="4">IF(I5=0,H5,+H5+H5*$I$1)</f>
        <v>31000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3">
        <v>40916</v>
      </c>
      <c r="B6" s="14" t="s">
        <v>12</v>
      </c>
      <c r="C6" s="3">
        <v>162</v>
      </c>
      <c r="D6" s="3" t="str">
        <f t="shared" si="0"/>
        <v>Daiana Nahir</v>
      </c>
      <c r="E6" s="15">
        <v>3</v>
      </c>
      <c r="F6" s="3">
        <v>3</v>
      </c>
      <c r="G6" s="16">
        <f t="shared" si="1"/>
        <v>100</v>
      </c>
      <c r="H6" s="17">
        <f t="shared" si="3"/>
        <v>300</v>
      </c>
      <c r="I6" s="18">
        <f t="shared" si="2"/>
        <v>9</v>
      </c>
      <c r="J6" s="17">
        <f t="shared" si="4"/>
        <v>309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>
        <v>40917</v>
      </c>
      <c r="B7" s="14" t="s">
        <v>12</v>
      </c>
      <c r="C7" s="3">
        <v>31</v>
      </c>
      <c r="D7" s="3" t="str">
        <f t="shared" si="0"/>
        <v>Claudia</v>
      </c>
      <c r="E7" s="15">
        <v>4</v>
      </c>
      <c r="F7" s="3">
        <v>45</v>
      </c>
      <c r="G7" s="16">
        <f t="shared" si="1"/>
        <v>500</v>
      </c>
      <c r="H7" s="17">
        <f t="shared" si="3"/>
        <v>22500</v>
      </c>
      <c r="I7" s="18">
        <f t="shared" si="2"/>
        <v>0</v>
      </c>
      <c r="J7" s="17">
        <f t="shared" si="4"/>
        <v>22500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3">
        <v>40918</v>
      </c>
      <c r="B8" s="14" t="s">
        <v>13</v>
      </c>
      <c r="C8" s="3">
        <v>133</v>
      </c>
      <c r="D8" s="3" t="str">
        <f t="shared" si="0"/>
        <v>Jimena</v>
      </c>
      <c r="E8" s="15">
        <v>5</v>
      </c>
      <c r="F8" s="3">
        <v>50</v>
      </c>
      <c r="G8" s="16">
        <f t="shared" si="1"/>
        <v>100</v>
      </c>
      <c r="H8" s="17">
        <f t="shared" si="3"/>
        <v>5000</v>
      </c>
      <c r="I8" s="18">
        <f t="shared" si="2"/>
        <v>150</v>
      </c>
      <c r="J8" s="17">
        <f t="shared" si="4"/>
        <v>5150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>
        <v>40919</v>
      </c>
      <c r="B9" s="14" t="s">
        <v>11</v>
      </c>
      <c r="C9" s="3">
        <v>145</v>
      </c>
      <c r="D9" s="3" t="str">
        <f t="shared" si="0"/>
        <v>Sheila</v>
      </c>
      <c r="E9" s="15">
        <v>6</v>
      </c>
      <c r="F9" s="3">
        <v>14</v>
      </c>
      <c r="G9" s="16">
        <f t="shared" si="1"/>
        <v>400</v>
      </c>
      <c r="H9" s="17">
        <f t="shared" si="3"/>
        <v>5600</v>
      </c>
      <c r="I9" s="18">
        <f t="shared" si="2"/>
        <v>0</v>
      </c>
      <c r="J9" s="17">
        <f t="shared" si="4"/>
        <v>5600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3">
        <v>40920</v>
      </c>
      <c r="B10" s="14" t="s">
        <v>12</v>
      </c>
      <c r="C10" s="3">
        <v>147</v>
      </c>
      <c r="D10" s="3" t="str">
        <f t="shared" si="0"/>
        <v>Federico Guido</v>
      </c>
      <c r="E10" s="15">
        <v>1</v>
      </c>
      <c r="F10" s="3">
        <v>29</v>
      </c>
      <c r="G10" s="16">
        <f t="shared" si="1"/>
        <v>100</v>
      </c>
      <c r="H10" s="17">
        <f t="shared" si="3"/>
        <v>2900</v>
      </c>
      <c r="I10" s="18">
        <f t="shared" si="2"/>
        <v>87</v>
      </c>
      <c r="J10" s="17">
        <f t="shared" si="4"/>
        <v>2987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3">
        <f>A10</f>
        <v>40920</v>
      </c>
      <c r="B11" s="14" t="s">
        <v>12</v>
      </c>
      <c r="C11" s="3">
        <v>78</v>
      </c>
      <c r="D11" s="3" t="str">
        <f t="shared" si="0"/>
        <v>Monica</v>
      </c>
      <c r="E11" s="15">
        <v>3</v>
      </c>
      <c r="F11" s="3">
        <v>11</v>
      </c>
      <c r="G11" s="16">
        <f t="shared" si="1"/>
        <v>100</v>
      </c>
      <c r="H11" s="17">
        <f t="shared" si="3"/>
        <v>1100</v>
      </c>
      <c r="I11" s="18">
        <f t="shared" si="2"/>
        <v>33</v>
      </c>
      <c r="J11" s="17">
        <f t="shared" si="4"/>
        <v>1133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3">
        <v>40916</v>
      </c>
      <c r="B12" s="14" t="s">
        <v>13</v>
      </c>
      <c r="C12" s="3">
        <v>132</v>
      </c>
      <c r="D12" s="3" t="str">
        <f t="shared" si="0"/>
        <v>Erika Jeannette</v>
      </c>
      <c r="E12" s="15">
        <v>1</v>
      </c>
      <c r="F12" s="3">
        <v>49</v>
      </c>
      <c r="G12" s="16">
        <f t="shared" si="1"/>
        <v>100</v>
      </c>
      <c r="H12" s="17">
        <f t="shared" si="3"/>
        <v>4900</v>
      </c>
      <c r="I12" s="18">
        <f t="shared" si="2"/>
        <v>147</v>
      </c>
      <c r="J12" s="17">
        <f t="shared" si="4"/>
        <v>5047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>
        <v>40917</v>
      </c>
      <c r="B13" s="14" t="s">
        <v>11</v>
      </c>
      <c r="C13" s="3">
        <v>109</v>
      </c>
      <c r="D13" s="3" t="str">
        <f t="shared" si="0"/>
        <v>Daiana Ayelen</v>
      </c>
      <c r="E13" s="15">
        <v>7</v>
      </c>
      <c r="F13" s="3">
        <v>38</v>
      </c>
      <c r="G13" s="16">
        <f t="shared" si="1"/>
        <v>1000</v>
      </c>
      <c r="H13" s="17">
        <f t="shared" si="3"/>
        <v>38000</v>
      </c>
      <c r="I13" s="18">
        <f t="shared" si="2"/>
        <v>0</v>
      </c>
      <c r="J13" s="17">
        <f t="shared" si="4"/>
        <v>38000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3">
        <v>40918</v>
      </c>
      <c r="B14" s="14" t="s">
        <v>12</v>
      </c>
      <c r="C14" s="3">
        <v>160</v>
      </c>
      <c r="D14" s="3" t="str">
        <f t="shared" si="0"/>
        <v>Antoliana</v>
      </c>
      <c r="E14" s="15">
        <v>3</v>
      </c>
      <c r="F14" s="3">
        <v>24</v>
      </c>
      <c r="G14" s="16">
        <f t="shared" si="1"/>
        <v>100</v>
      </c>
      <c r="H14" s="17">
        <f t="shared" si="3"/>
        <v>2400</v>
      </c>
      <c r="I14" s="18">
        <f t="shared" si="2"/>
        <v>0</v>
      </c>
      <c r="J14" s="17">
        <f t="shared" si="4"/>
        <v>2400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>
        <v>40919</v>
      </c>
      <c r="B15" s="14" t="s">
        <v>11</v>
      </c>
      <c r="C15" s="3">
        <v>52</v>
      </c>
      <c r="D15" s="3" t="str">
        <f t="shared" si="0"/>
        <v>Ezequiel</v>
      </c>
      <c r="E15" s="15">
        <v>8</v>
      </c>
      <c r="F15" s="3">
        <v>46</v>
      </c>
      <c r="G15" s="16">
        <f t="shared" si="1"/>
        <v>200</v>
      </c>
      <c r="H15" s="17">
        <f t="shared" si="3"/>
        <v>9200</v>
      </c>
      <c r="I15" s="18">
        <f t="shared" si="2"/>
        <v>276</v>
      </c>
      <c r="J15" s="17">
        <f t="shared" si="4"/>
        <v>9476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3">
        <v>40920</v>
      </c>
      <c r="B16" s="14" t="s">
        <v>11</v>
      </c>
      <c r="C16" s="3">
        <v>150</v>
      </c>
      <c r="D16" s="3" t="str">
        <f t="shared" si="0"/>
        <v>Cristian</v>
      </c>
      <c r="E16" s="15">
        <v>2</v>
      </c>
      <c r="F16" s="3">
        <v>15</v>
      </c>
      <c r="G16" s="16">
        <f t="shared" si="1"/>
        <v>1000</v>
      </c>
      <c r="H16" s="17">
        <f t="shared" si="3"/>
        <v>15000</v>
      </c>
      <c r="I16" s="18">
        <f t="shared" si="2"/>
        <v>450</v>
      </c>
      <c r="J16" s="17">
        <f t="shared" si="4"/>
        <v>15450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>
        <v>40921</v>
      </c>
      <c r="B17" s="14" t="s">
        <v>11</v>
      </c>
      <c r="C17" s="3">
        <v>125</v>
      </c>
      <c r="D17" s="3" t="str">
        <f t="shared" si="0"/>
        <v>JESICA CRISTINA</v>
      </c>
      <c r="E17" s="15">
        <v>3</v>
      </c>
      <c r="F17" s="3">
        <v>13</v>
      </c>
      <c r="G17" s="16">
        <f t="shared" si="1"/>
        <v>100</v>
      </c>
      <c r="H17" s="17">
        <f t="shared" si="3"/>
        <v>1300</v>
      </c>
      <c r="I17" s="18">
        <f t="shared" si="2"/>
        <v>0</v>
      </c>
      <c r="J17" s="17">
        <f t="shared" si="4"/>
        <v>1300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>
        <v>40922</v>
      </c>
      <c r="B18" s="14" t="s">
        <v>12</v>
      </c>
      <c r="C18" s="3">
        <v>58</v>
      </c>
      <c r="D18" s="3" t="str">
        <f t="shared" si="0"/>
        <v>Lucas</v>
      </c>
      <c r="E18" s="15">
        <v>9</v>
      </c>
      <c r="F18" s="3">
        <v>50</v>
      </c>
      <c r="G18" s="16">
        <f t="shared" si="1"/>
        <v>50000</v>
      </c>
      <c r="H18" s="17">
        <f t="shared" si="3"/>
        <v>2500000</v>
      </c>
      <c r="I18" s="18">
        <f t="shared" si="2"/>
        <v>75000</v>
      </c>
      <c r="J18" s="17">
        <f t="shared" si="4"/>
        <v>2575000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>
        <v>40923</v>
      </c>
      <c r="B19" s="14" t="s">
        <v>11</v>
      </c>
      <c r="C19" s="3">
        <v>64</v>
      </c>
      <c r="D19" s="3" t="str">
        <f t="shared" si="0"/>
        <v>María Florencia</v>
      </c>
      <c r="E19" s="15">
        <v>10</v>
      </c>
      <c r="F19" s="3">
        <v>38</v>
      </c>
      <c r="G19" s="16">
        <f t="shared" si="1"/>
        <v>2000</v>
      </c>
      <c r="H19" s="17">
        <f t="shared" si="3"/>
        <v>76000</v>
      </c>
      <c r="I19" s="18">
        <f t="shared" si="2"/>
        <v>0</v>
      </c>
      <c r="J19" s="17">
        <f t="shared" si="4"/>
        <v>76000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3">
        <v>40924</v>
      </c>
      <c r="B20" s="14" t="s">
        <v>12</v>
      </c>
      <c r="C20" s="3">
        <v>82</v>
      </c>
      <c r="D20" s="3" t="str">
        <f t="shared" si="0"/>
        <v>Mauricio David</v>
      </c>
      <c r="E20" s="15">
        <v>7</v>
      </c>
      <c r="F20" s="3">
        <v>49</v>
      </c>
      <c r="G20" s="16">
        <f t="shared" si="1"/>
        <v>1000</v>
      </c>
      <c r="H20" s="17">
        <f t="shared" si="3"/>
        <v>49000</v>
      </c>
      <c r="I20" s="18">
        <f t="shared" si="2"/>
        <v>0</v>
      </c>
      <c r="J20" s="17">
        <f t="shared" si="4"/>
        <v>49000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3">
        <v>40925</v>
      </c>
      <c r="B21" s="14" t="s">
        <v>11</v>
      </c>
      <c r="C21" s="3">
        <v>58</v>
      </c>
      <c r="D21" s="3" t="str">
        <f t="shared" si="0"/>
        <v>Lucas</v>
      </c>
      <c r="E21" s="15">
        <v>11</v>
      </c>
      <c r="F21" s="3">
        <v>42</v>
      </c>
      <c r="G21" s="16">
        <f t="shared" si="1"/>
        <v>2000</v>
      </c>
      <c r="H21" s="17">
        <f t="shared" si="3"/>
        <v>84000</v>
      </c>
      <c r="I21" s="18">
        <f t="shared" si="2"/>
        <v>2520</v>
      </c>
      <c r="J21" s="17">
        <f t="shared" si="4"/>
        <v>86520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3">
        <v>40926</v>
      </c>
      <c r="B22" s="14" t="s">
        <v>11</v>
      </c>
      <c r="C22" s="3">
        <v>136</v>
      </c>
      <c r="D22" s="3" t="str">
        <f t="shared" si="0"/>
        <v>Sofia</v>
      </c>
      <c r="E22" s="15">
        <v>4</v>
      </c>
      <c r="F22" s="3">
        <v>5</v>
      </c>
      <c r="G22" s="16">
        <f t="shared" si="1"/>
        <v>500</v>
      </c>
      <c r="H22" s="17">
        <f t="shared" si="3"/>
        <v>2500</v>
      </c>
      <c r="I22" s="18">
        <f t="shared" si="2"/>
        <v>75</v>
      </c>
      <c r="J22" s="17">
        <f t="shared" si="4"/>
        <v>2575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3">
        <v>40927</v>
      </c>
      <c r="B23" s="14" t="s">
        <v>12</v>
      </c>
      <c r="C23" s="3">
        <v>125</v>
      </c>
      <c r="D23" s="3" t="str">
        <f t="shared" si="0"/>
        <v>JESICA CRISTINA</v>
      </c>
      <c r="E23" s="15">
        <v>12</v>
      </c>
      <c r="F23" s="3">
        <v>22</v>
      </c>
      <c r="G23" s="16">
        <f t="shared" si="1"/>
        <v>500</v>
      </c>
      <c r="H23" s="17">
        <f t="shared" si="3"/>
        <v>11000</v>
      </c>
      <c r="I23" s="18">
        <f t="shared" si="2"/>
        <v>0</v>
      </c>
      <c r="J23" s="17">
        <f t="shared" si="4"/>
        <v>11000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3">
        <v>40928</v>
      </c>
      <c r="B24" s="14" t="s">
        <v>12</v>
      </c>
      <c r="C24" s="3">
        <v>154</v>
      </c>
      <c r="D24" s="3" t="str">
        <f t="shared" si="0"/>
        <v>Ana Karina</v>
      </c>
      <c r="E24" s="15">
        <v>13</v>
      </c>
      <c r="F24" s="3">
        <v>34</v>
      </c>
      <c r="G24" s="16">
        <f t="shared" si="1"/>
        <v>2000</v>
      </c>
      <c r="H24" s="17">
        <f t="shared" si="3"/>
        <v>68000</v>
      </c>
      <c r="I24" s="18">
        <f t="shared" si="2"/>
        <v>0</v>
      </c>
      <c r="J24" s="17">
        <f t="shared" si="4"/>
        <v>68000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3">
        <v>40918</v>
      </c>
      <c r="B25" s="14" t="s">
        <v>11</v>
      </c>
      <c r="C25" s="3">
        <v>102</v>
      </c>
      <c r="D25" s="3" t="str">
        <f t="shared" si="0"/>
        <v>Mariela Alejandra</v>
      </c>
      <c r="E25" s="15">
        <v>10</v>
      </c>
      <c r="F25" s="3">
        <v>34</v>
      </c>
      <c r="G25" s="16">
        <f t="shared" si="1"/>
        <v>2000</v>
      </c>
      <c r="H25" s="17">
        <f t="shared" si="3"/>
        <v>68000</v>
      </c>
      <c r="I25" s="18">
        <f t="shared" si="2"/>
        <v>0</v>
      </c>
      <c r="J25" s="17">
        <f t="shared" si="4"/>
        <v>68000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>
        <v>40919</v>
      </c>
      <c r="B26" s="14" t="s">
        <v>12</v>
      </c>
      <c r="C26" s="3">
        <v>24</v>
      </c>
      <c r="D26" s="3" t="str">
        <f t="shared" si="0"/>
        <v>Rocío</v>
      </c>
      <c r="E26" s="15">
        <v>7</v>
      </c>
      <c r="F26" s="3">
        <v>1</v>
      </c>
      <c r="G26" s="16">
        <f t="shared" si="1"/>
        <v>1000</v>
      </c>
      <c r="H26" s="17">
        <f t="shared" si="3"/>
        <v>1000</v>
      </c>
      <c r="I26" s="18">
        <f t="shared" si="2"/>
        <v>30</v>
      </c>
      <c r="J26" s="17">
        <f t="shared" si="4"/>
        <v>1030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3">
        <v>40920</v>
      </c>
      <c r="B27" s="14" t="s">
        <v>12</v>
      </c>
      <c r="C27" s="3">
        <v>133</v>
      </c>
      <c r="D27" s="3" t="str">
        <f t="shared" si="0"/>
        <v>Jimena</v>
      </c>
      <c r="E27" s="15">
        <v>14</v>
      </c>
      <c r="F27" s="3">
        <v>38</v>
      </c>
      <c r="G27" s="16">
        <f t="shared" si="1"/>
        <v>3000</v>
      </c>
      <c r="H27" s="17">
        <f t="shared" si="3"/>
        <v>114000</v>
      </c>
      <c r="I27" s="18">
        <f t="shared" si="2"/>
        <v>3420</v>
      </c>
      <c r="J27" s="17">
        <f t="shared" si="4"/>
        <v>117420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3">
        <v>40921</v>
      </c>
      <c r="B28" s="14" t="s">
        <v>11</v>
      </c>
      <c r="C28" s="3">
        <v>148</v>
      </c>
      <c r="D28" s="3" t="str">
        <f t="shared" si="0"/>
        <v>Lizeth</v>
      </c>
      <c r="E28" s="15">
        <v>6</v>
      </c>
      <c r="F28" s="3">
        <v>10</v>
      </c>
      <c r="G28" s="16">
        <f t="shared" si="1"/>
        <v>400</v>
      </c>
      <c r="H28" s="17">
        <f t="shared" si="3"/>
        <v>4000</v>
      </c>
      <c r="I28" s="18">
        <f t="shared" si="2"/>
        <v>120</v>
      </c>
      <c r="J28" s="17">
        <f t="shared" si="4"/>
        <v>4120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3">
        <v>40922</v>
      </c>
      <c r="B29" s="14" t="s">
        <v>13</v>
      </c>
      <c r="C29" s="3">
        <v>115</v>
      </c>
      <c r="D29" s="3" t="str">
        <f t="shared" si="0"/>
        <v>Jesica</v>
      </c>
      <c r="E29" s="15">
        <v>2</v>
      </c>
      <c r="F29" s="3">
        <v>44</v>
      </c>
      <c r="G29" s="16">
        <f t="shared" si="1"/>
        <v>1000</v>
      </c>
      <c r="H29" s="17">
        <f t="shared" si="3"/>
        <v>44000</v>
      </c>
      <c r="I29" s="18">
        <f t="shared" si="2"/>
        <v>1320</v>
      </c>
      <c r="J29" s="17">
        <f t="shared" si="4"/>
        <v>45320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3">
        <v>40923</v>
      </c>
      <c r="B30" s="14" t="s">
        <v>12</v>
      </c>
      <c r="C30" s="3">
        <v>118</v>
      </c>
      <c r="D30" s="3" t="str">
        <f t="shared" si="0"/>
        <v>Cynthia</v>
      </c>
      <c r="E30" s="15">
        <v>12</v>
      </c>
      <c r="F30" s="3">
        <v>34</v>
      </c>
      <c r="G30" s="16">
        <f t="shared" si="1"/>
        <v>500</v>
      </c>
      <c r="H30" s="17">
        <f t="shared" si="3"/>
        <v>17000</v>
      </c>
      <c r="I30" s="18">
        <f t="shared" si="2"/>
        <v>0</v>
      </c>
      <c r="J30" s="17">
        <f t="shared" si="4"/>
        <v>17000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3">
        <v>40924</v>
      </c>
      <c r="B31" s="14" t="s">
        <v>12</v>
      </c>
      <c r="C31" s="3">
        <v>115</v>
      </c>
      <c r="D31" s="3" t="str">
        <f t="shared" si="0"/>
        <v>Jesica</v>
      </c>
      <c r="E31" s="15">
        <v>1</v>
      </c>
      <c r="F31" s="3">
        <v>9</v>
      </c>
      <c r="G31" s="16">
        <f t="shared" si="1"/>
        <v>100</v>
      </c>
      <c r="H31" s="17">
        <f t="shared" si="3"/>
        <v>900</v>
      </c>
      <c r="I31" s="18">
        <f t="shared" si="2"/>
        <v>27</v>
      </c>
      <c r="J31" s="17">
        <f t="shared" si="4"/>
        <v>927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3">
        <v>40925</v>
      </c>
      <c r="B32" s="14" t="s">
        <v>11</v>
      </c>
      <c r="C32" s="3">
        <v>45</v>
      </c>
      <c r="D32" s="3" t="str">
        <f t="shared" si="0"/>
        <v>Emanuel Hernan</v>
      </c>
      <c r="E32" s="15">
        <v>15</v>
      </c>
      <c r="F32" s="3">
        <v>45</v>
      </c>
      <c r="G32" s="16">
        <f t="shared" si="1"/>
        <v>500</v>
      </c>
      <c r="H32" s="17">
        <f t="shared" si="3"/>
        <v>22500</v>
      </c>
      <c r="I32" s="18">
        <f t="shared" si="2"/>
        <v>675</v>
      </c>
      <c r="J32" s="17">
        <f t="shared" si="4"/>
        <v>23175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3">
        <v>40926</v>
      </c>
      <c r="B33" s="14" t="s">
        <v>12</v>
      </c>
      <c r="C33" s="3">
        <v>171</v>
      </c>
      <c r="D33" s="3" t="str">
        <f t="shared" si="0"/>
        <v>melina vanesa soledad</v>
      </c>
      <c r="E33" s="15">
        <v>13</v>
      </c>
      <c r="F33" s="3">
        <v>39</v>
      </c>
      <c r="G33" s="16">
        <f t="shared" si="1"/>
        <v>2000</v>
      </c>
      <c r="H33" s="17">
        <f t="shared" si="3"/>
        <v>78000</v>
      </c>
      <c r="I33" s="18">
        <f t="shared" si="2"/>
        <v>2340</v>
      </c>
      <c r="J33" s="17">
        <f t="shared" si="4"/>
        <v>80340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3">
        <v>40927</v>
      </c>
      <c r="B34" s="14" t="s">
        <v>12</v>
      </c>
      <c r="C34" s="3">
        <v>143</v>
      </c>
      <c r="D34" s="3" t="str">
        <f t="shared" si="0"/>
        <v>Roigar</v>
      </c>
      <c r="E34" s="15">
        <v>7</v>
      </c>
      <c r="F34" s="3">
        <v>23</v>
      </c>
      <c r="G34" s="16">
        <f t="shared" si="1"/>
        <v>1000</v>
      </c>
      <c r="H34" s="17">
        <f t="shared" si="3"/>
        <v>23000</v>
      </c>
      <c r="I34" s="18">
        <f t="shared" si="2"/>
        <v>0</v>
      </c>
      <c r="J34" s="17">
        <f t="shared" si="4"/>
        <v>23000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3">
        <v>40928</v>
      </c>
      <c r="B35" s="14" t="s">
        <v>12</v>
      </c>
      <c r="C35" s="3">
        <v>58</v>
      </c>
      <c r="D35" s="3" t="str">
        <f t="shared" si="0"/>
        <v>Lucas</v>
      </c>
      <c r="E35" s="15">
        <v>9</v>
      </c>
      <c r="F35" s="3">
        <v>8</v>
      </c>
      <c r="G35" s="16">
        <f t="shared" si="1"/>
        <v>50000</v>
      </c>
      <c r="H35" s="17">
        <f t="shared" si="3"/>
        <v>400000</v>
      </c>
      <c r="I35" s="18">
        <f t="shared" si="2"/>
        <v>12000</v>
      </c>
      <c r="J35" s="17">
        <f t="shared" si="4"/>
        <v>412000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3">
        <v>40929</v>
      </c>
      <c r="B36" s="14" t="s">
        <v>11</v>
      </c>
      <c r="C36" s="3">
        <v>102</v>
      </c>
      <c r="D36" s="3" t="str">
        <f t="shared" si="0"/>
        <v>Mariela Alejandra</v>
      </c>
      <c r="E36" s="15">
        <v>12</v>
      </c>
      <c r="F36" s="3">
        <v>4</v>
      </c>
      <c r="G36" s="16">
        <f t="shared" si="1"/>
        <v>500</v>
      </c>
      <c r="H36" s="17">
        <f t="shared" si="3"/>
        <v>2000</v>
      </c>
      <c r="I36" s="18">
        <f t="shared" si="2"/>
        <v>0</v>
      </c>
      <c r="J36" s="17">
        <f t="shared" si="4"/>
        <v>2000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3">
        <v>40930</v>
      </c>
      <c r="B37" s="14" t="s">
        <v>12</v>
      </c>
      <c r="C37" s="3">
        <v>158</v>
      </c>
      <c r="D37" s="3" t="str">
        <f t="shared" si="0"/>
        <v>Lucas</v>
      </c>
      <c r="E37" s="15">
        <v>16</v>
      </c>
      <c r="F37" s="3">
        <v>16</v>
      </c>
      <c r="G37" s="16">
        <f t="shared" si="1"/>
        <v>2000</v>
      </c>
      <c r="H37" s="17">
        <f t="shared" si="3"/>
        <v>32000</v>
      </c>
      <c r="I37" s="18">
        <f t="shared" si="2"/>
        <v>0</v>
      </c>
      <c r="J37" s="17">
        <f t="shared" si="4"/>
        <v>32000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3">
        <v>40931</v>
      </c>
      <c r="B38" s="14" t="s">
        <v>12</v>
      </c>
      <c r="C38" s="3">
        <v>1</v>
      </c>
      <c r="D38" s="3" t="str">
        <f t="shared" si="0"/>
        <v>Leandro</v>
      </c>
      <c r="E38" s="15">
        <v>17</v>
      </c>
      <c r="F38" s="3">
        <v>15</v>
      </c>
      <c r="G38" s="16">
        <f t="shared" si="1"/>
        <v>3000</v>
      </c>
      <c r="H38" s="17">
        <f t="shared" si="3"/>
        <v>45000</v>
      </c>
      <c r="I38" s="18">
        <f t="shared" si="2"/>
        <v>0</v>
      </c>
      <c r="J38" s="17">
        <f t="shared" si="4"/>
        <v>45000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3">
        <v>40932</v>
      </c>
      <c r="B39" s="14" t="s">
        <v>13</v>
      </c>
      <c r="C39" s="3">
        <v>174</v>
      </c>
      <c r="D39" s="3" t="str">
        <f t="shared" si="0"/>
        <v>Cynthia Pamela</v>
      </c>
      <c r="E39" s="15">
        <v>9</v>
      </c>
      <c r="F39" s="3">
        <v>7</v>
      </c>
      <c r="G39" s="16">
        <f t="shared" si="1"/>
        <v>50000</v>
      </c>
      <c r="H39" s="17">
        <f t="shared" si="3"/>
        <v>350000</v>
      </c>
      <c r="I39" s="18">
        <f t="shared" si="2"/>
        <v>10500</v>
      </c>
      <c r="J39" s="17">
        <f t="shared" si="4"/>
        <v>360500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3">
        <v>40933</v>
      </c>
      <c r="B40" s="14" t="s">
        <v>12</v>
      </c>
      <c r="C40" s="3">
        <v>89</v>
      </c>
      <c r="D40" s="3" t="str">
        <f t="shared" si="0"/>
        <v>Maria Florencia</v>
      </c>
      <c r="E40" s="15">
        <v>13</v>
      </c>
      <c r="F40" s="3">
        <v>5</v>
      </c>
      <c r="G40" s="16">
        <f t="shared" si="1"/>
        <v>2000</v>
      </c>
      <c r="H40" s="17">
        <f t="shared" si="3"/>
        <v>10000</v>
      </c>
      <c r="I40" s="18">
        <f t="shared" si="2"/>
        <v>300</v>
      </c>
      <c r="J40" s="17">
        <f t="shared" si="4"/>
        <v>10300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3">
        <v>40934</v>
      </c>
      <c r="B41" s="14" t="s">
        <v>13</v>
      </c>
      <c r="C41" s="3">
        <v>58</v>
      </c>
      <c r="D41" s="3" t="str">
        <f t="shared" si="0"/>
        <v>Lucas</v>
      </c>
      <c r="E41" s="15">
        <v>5</v>
      </c>
      <c r="F41" s="3">
        <v>47</v>
      </c>
      <c r="G41" s="16">
        <f t="shared" si="1"/>
        <v>100</v>
      </c>
      <c r="H41" s="17">
        <f t="shared" si="3"/>
        <v>4700</v>
      </c>
      <c r="I41" s="18">
        <f t="shared" si="2"/>
        <v>141</v>
      </c>
      <c r="J41" s="17">
        <f t="shared" si="4"/>
        <v>4841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">
        <v>40935</v>
      </c>
      <c r="B42" s="14" t="s">
        <v>13</v>
      </c>
      <c r="C42" s="3">
        <v>43</v>
      </c>
      <c r="D42" s="3" t="str">
        <f t="shared" si="0"/>
        <v>Federico</v>
      </c>
      <c r="E42" s="15">
        <v>2</v>
      </c>
      <c r="F42" s="3">
        <v>35</v>
      </c>
      <c r="G42" s="16">
        <f t="shared" si="1"/>
        <v>1000</v>
      </c>
      <c r="H42" s="17">
        <f t="shared" si="3"/>
        <v>35000</v>
      </c>
      <c r="I42" s="18">
        <f t="shared" si="2"/>
        <v>1050</v>
      </c>
      <c r="J42" s="17">
        <f t="shared" si="4"/>
        <v>36050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3">
        <v>40936</v>
      </c>
      <c r="B43" s="14" t="s">
        <v>12</v>
      </c>
      <c r="C43" s="3">
        <v>160</v>
      </c>
      <c r="D43" s="3" t="str">
        <f t="shared" si="0"/>
        <v>Antoliana</v>
      </c>
      <c r="E43" s="15">
        <v>13</v>
      </c>
      <c r="F43" s="3">
        <v>16</v>
      </c>
      <c r="G43" s="16">
        <f t="shared" si="1"/>
        <v>2000</v>
      </c>
      <c r="H43" s="17">
        <f t="shared" si="3"/>
        <v>32000</v>
      </c>
      <c r="I43" s="18">
        <f t="shared" si="2"/>
        <v>0</v>
      </c>
      <c r="J43" s="17">
        <f t="shared" si="4"/>
        <v>32000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3">
        <v>40937</v>
      </c>
      <c r="B44" s="14" t="s">
        <v>12</v>
      </c>
      <c r="C44" s="3">
        <v>48</v>
      </c>
      <c r="D44" s="3" t="str">
        <f t="shared" si="0"/>
        <v>Daiana Melisa</v>
      </c>
      <c r="E44" s="15">
        <v>6</v>
      </c>
      <c r="F44" s="3">
        <v>30</v>
      </c>
      <c r="G44" s="16">
        <f t="shared" si="1"/>
        <v>400</v>
      </c>
      <c r="H44" s="17">
        <f t="shared" si="3"/>
        <v>12000</v>
      </c>
      <c r="I44" s="18">
        <f t="shared" si="2"/>
        <v>360</v>
      </c>
      <c r="J44" s="17">
        <f t="shared" si="4"/>
        <v>12360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3">
        <v>40938</v>
      </c>
      <c r="B45" s="14" t="s">
        <v>12</v>
      </c>
      <c r="C45" s="3">
        <v>113</v>
      </c>
      <c r="D45" s="3" t="str">
        <f t="shared" si="0"/>
        <v>Julians</v>
      </c>
      <c r="E45" s="15">
        <v>2</v>
      </c>
      <c r="F45" s="3">
        <v>25</v>
      </c>
      <c r="G45" s="16">
        <f t="shared" si="1"/>
        <v>1000</v>
      </c>
      <c r="H45" s="17">
        <f t="shared" si="3"/>
        <v>25000</v>
      </c>
      <c r="I45" s="18">
        <f t="shared" si="2"/>
        <v>750</v>
      </c>
      <c r="J45" s="17">
        <f t="shared" si="4"/>
        <v>25750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3">
        <v>40939</v>
      </c>
      <c r="B46" s="14" t="s">
        <v>12</v>
      </c>
      <c r="C46" s="3">
        <v>97</v>
      </c>
      <c r="D46" s="3" t="str">
        <f t="shared" si="0"/>
        <v>Alejandra Vanesa</v>
      </c>
      <c r="E46" s="15">
        <v>6</v>
      </c>
      <c r="F46" s="3">
        <v>21</v>
      </c>
      <c r="G46" s="16">
        <f t="shared" si="1"/>
        <v>400</v>
      </c>
      <c r="H46" s="17">
        <f t="shared" si="3"/>
        <v>8400</v>
      </c>
      <c r="I46" s="18">
        <f t="shared" si="2"/>
        <v>252</v>
      </c>
      <c r="J46" s="17">
        <f t="shared" si="4"/>
        <v>8652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3">
        <v>40944</v>
      </c>
      <c r="B47" s="14" t="s">
        <v>11</v>
      </c>
      <c r="C47" s="3">
        <v>46</v>
      </c>
      <c r="D47" s="3" t="str">
        <f t="shared" si="0"/>
        <v>Carla</v>
      </c>
      <c r="E47" s="15">
        <v>1</v>
      </c>
      <c r="F47" s="3">
        <v>43</v>
      </c>
      <c r="G47" s="16">
        <f t="shared" si="1"/>
        <v>100</v>
      </c>
      <c r="H47" s="17">
        <f t="shared" si="3"/>
        <v>4300</v>
      </c>
      <c r="I47" s="18">
        <f t="shared" si="2"/>
        <v>0</v>
      </c>
      <c r="J47" s="17">
        <f t="shared" si="4"/>
        <v>4300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3">
        <v>40945</v>
      </c>
      <c r="B48" s="14" t="s">
        <v>12</v>
      </c>
      <c r="C48" s="3">
        <v>27</v>
      </c>
      <c r="D48" s="3" t="str">
        <f t="shared" si="0"/>
        <v>Federico</v>
      </c>
      <c r="E48" s="15">
        <v>2</v>
      </c>
      <c r="F48" s="3">
        <v>25</v>
      </c>
      <c r="G48" s="16">
        <f t="shared" si="1"/>
        <v>1000</v>
      </c>
      <c r="H48" s="17">
        <f t="shared" si="3"/>
        <v>25000</v>
      </c>
      <c r="I48" s="18">
        <f t="shared" si="2"/>
        <v>750</v>
      </c>
      <c r="J48" s="17">
        <f t="shared" si="4"/>
        <v>25750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3">
        <v>40946</v>
      </c>
      <c r="B49" s="14" t="s">
        <v>12</v>
      </c>
      <c r="C49" s="3">
        <v>174</v>
      </c>
      <c r="D49" s="3" t="str">
        <f t="shared" si="0"/>
        <v>Cynthia Pamela</v>
      </c>
      <c r="E49" s="15">
        <v>3</v>
      </c>
      <c r="F49" s="3">
        <v>24</v>
      </c>
      <c r="G49" s="16">
        <f t="shared" si="1"/>
        <v>100</v>
      </c>
      <c r="H49" s="17">
        <f t="shared" si="3"/>
        <v>2400</v>
      </c>
      <c r="I49" s="18">
        <f t="shared" si="2"/>
        <v>72</v>
      </c>
      <c r="J49" s="17">
        <f t="shared" si="4"/>
        <v>2472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3">
        <v>40947</v>
      </c>
      <c r="B50" s="14" t="s">
        <v>12</v>
      </c>
      <c r="C50" s="3">
        <v>93</v>
      </c>
      <c r="D50" s="3" t="str">
        <f t="shared" si="0"/>
        <v>Victor</v>
      </c>
      <c r="E50" s="15">
        <v>4</v>
      </c>
      <c r="F50" s="3">
        <v>13</v>
      </c>
      <c r="G50" s="16">
        <f t="shared" si="1"/>
        <v>500</v>
      </c>
      <c r="H50" s="17">
        <f t="shared" si="3"/>
        <v>6500</v>
      </c>
      <c r="I50" s="18">
        <f t="shared" si="2"/>
        <v>195</v>
      </c>
      <c r="J50" s="17">
        <f t="shared" si="4"/>
        <v>6695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3">
        <v>40948</v>
      </c>
      <c r="B51" s="14" t="s">
        <v>13</v>
      </c>
      <c r="C51" s="3">
        <v>105</v>
      </c>
      <c r="D51" s="3" t="str">
        <f t="shared" si="0"/>
        <v>Albani</v>
      </c>
      <c r="E51" s="15">
        <v>5</v>
      </c>
      <c r="F51" s="3">
        <v>9</v>
      </c>
      <c r="G51" s="16">
        <f t="shared" si="1"/>
        <v>100</v>
      </c>
      <c r="H51" s="17">
        <f t="shared" si="3"/>
        <v>900</v>
      </c>
      <c r="I51" s="18">
        <f t="shared" si="2"/>
        <v>27</v>
      </c>
      <c r="J51" s="17">
        <f t="shared" si="4"/>
        <v>927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3">
        <v>40943</v>
      </c>
      <c r="B52" s="14" t="s">
        <v>11</v>
      </c>
      <c r="C52" s="3">
        <v>13</v>
      </c>
      <c r="D52" s="3" t="str">
        <f t="shared" si="0"/>
        <v>Maria Alejandra</v>
      </c>
      <c r="E52" s="15">
        <v>6</v>
      </c>
      <c r="F52" s="3">
        <v>14</v>
      </c>
      <c r="G52" s="16">
        <f t="shared" si="1"/>
        <v>400</v>
      </c>
      <c r="H52" s="17">
        <f t="shared" si="3"/>
        <v>5600</v>
      </c>
      <c r="I52" s="18">
        <f t="shared" si="2"/>
        <v>0</v>
      </c>
      <c r="J52" s="17">
        <f t="shared" si="4"/>
        <v>5600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3">
        <v>40944</v>
      </c>
      <c r="B53" s="14" t="s">
        <v>12</v>
      </c>
      <c r="C53" s="3">
        <v>118</v>
      </c>
      <c r="D53" s="3" t="str">
        <f t="shared" si="0"/>
        <v>Cynthia</v>
      </c>
      <c r="E53" s="15">
        <v>1</v>
      </c>
      <c r="F53" s="3">
        <v>35</v>
      </c>
      <c r="G53" s="16">
        <f t="shared" si="1"/>
        <v>100</v>
      </c>
      <c r="H53" s="17">
        <f t="shared" si="3"/>
        <v>3500</v>
      </c>
      <c r="I53" s="18">
        <f t="shared" si="2"/>
        <v>0</v>
      </c>
      <c r="J53" s="17">
        <f t="shared" si="4"/>
        <v>3500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3">
        <v>40945</v>
      </c>
      <c r="B54" s="14" t="s">
        <v>12</v>
      </c>
      <c r="C54" s="3">
        <v>74</v>
      </c>
      <c r="D54" s="3" t="str">
        <f t="shared" si="0"/>
        <v>Katherine Diana</v>
      </c>
      <c r="E54" s="15">
        <v>3</v>
      </c>
      <c r="F54" s="3">
        <v>17</v>
      </c>
      <c r="G54" s="16">
        <f t="shared" si="1"/>
        <v>100</v>
      </c>
      <c r="H54" s="17">
        <f t="shared" si="3"/>
        <v>1700</v>
      </c>
      <c r="I54" s="18">
        <f t="shared" si="2"/>
        <v>51</v>
      </c>
      <c r="J54" s="17">
        <f t="shared" si="4"/>
        <v>1751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3">
        <v>40946</v>
      </c>
      <c r="B55" s="14" t="s">
        <v>13</v>
      </c>
      <c r="C55" s="3">
        <v>150</v>
      </c>
      <c r="D55" s="3" t="str">
        <f t="shared" si="0"/>
        <v>Cristian</v>
      </c>
      <c r="E55" s="15">
        <v>1</v>
      </c>
      <c r="F55" s="3">
        <v>48</v>
      </c>
      <c r="G55" s="16">
        <f t="shared" si="1"/>
        <v>100</v>
      </c>
      <c r="H55" s="17">
        <f t="shared" si="3"/>
        <v>4800</v>
      </c>
      <c r="I55" s="18">
        <f t="shared" si="2"/>
        <v>144</v>
      </c>
      <c r="J55" s="17">
        <f t="shared" si="4"/>
        <v>4944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3">
        <v>40947</v>
      </c>
      <c r="B56" s="14" t="s">
        <v>11</v>
      </c>
      <c r="C56" s="3">
        <v>145</v>
      </c>
      <c r="D56" s="3" t="str">
        <f t="shared" si="0"/>
        <v>Sheila</v>
      </c>
      <c r="E56" s="15">
        <v>7</v>
      </c>
      <c r="F56" s="3">
        <v>6</v>
      </c>
      <c r="G56" s="16">
        <f t="shared" si="1"/>
        <v>1000</v>
      </c>
      <c r="H56" s="17">
        <f t="shared" si="3"/>
        <v>6000</v>
      </c>
      <c r="I56" s="18">
        <f t="shared" si="2"/>
        <v>0</v>
      </c>
      <c r="J56" s="17">
        <f t="shared" si="4"/>
        <v>6000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3">
        <v>40948</v>
      </c>
      <c r="B57" s="14" t="s">
        <v>12</v>
      </c>
      <c r="C57" s="3">
        <v>84</v>
      </c>
      <c r="D57" s="3" t="str">
        <f t="shared" si="0"/>
        <v>Diego</v>
      </c>
      <c r="E57" s="15">
        <v>3</v>
      </c>
      <c r="F57" s="3">
        <v>49</v>
      </c>
      <c r="G57" s="16">
        <f t="shared" si="1"/>
        <v>100</v>
      </c>
      <c r="H57" s="17">
        <f t="shared" si="3"/>
        <v>4900</v>
      </c>
      <c r="I57" s="18">
        <f t="shared" si="2"/>
        <v>0</v>
      </c>
      <c r="J57" s="17">
        <f t="shared" si="4"/>
        <v>4900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3">
        <v>40949</v>
      </c>
      <c r="B58" s="14" t="s">
        <v>11</v>
      </c>
      <c r="C58" s="3">
        <v>64</v>
      </c>
      <c r="D58" s="3" t="str">
        <f t="shared" si="0"/>
        <v>María Florencia</v>
      </c>
      <c r="E58" s="15">
        <v>8</v>
      </c>
      <c r="F58" s="3">
        <v>5</v>
      </c>
      <c r="G58" s="16">
        <f t="shared" si="1"/>
        <v>200</v>
      </c>
      <c r="H58" s="17">
        <f t="shared" si="3"/>
        <v>1000</v>
      </c>
      <c r="I58" s="18">
        <f t="shared" si="2"/>
        <v>0</v>
      </c>
      <c r="J58" s="17">
        <f t="shared" si="4"/>
        <v>1000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3">
        <v>40950</v>
      </c>
      <c r="B59" s="14" t="s">
        <v>11</v>
      </c>
      <c r="C59" s="3">
        <v>67</v>
      </c>
      <c r="D59" s="3" t="str">
        <f t="shared" si="0"/>
        <v>Laura Anahí</v>
      </c>
      <c r="E59" s="15">
        <v>2</v>
      </c>
      <c r="F59" s="3">
        <v>28</v>
      </c>
      <c r="G59" s="16">
        <f t="shared" si="1"/>
        <v>1000</v>
      </c>
      <c r="H59" s="17">
        <f t="shared" si="3"/>
        <v>28000</v>
      </c>
      <c r="I59" s="18">
        <f t="shared" si="2"/>
        <v>840</v>
      </c>
      <c r="J59" s="17">
        <f t="shared" si="4"/>
        <v>28840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3">
        <v>40951</v>
      </c>
      <c r="B60" s="14" t="s">
        <v>11</v>
      </c>
      <c r="C60" s="3">
        <v>90</v>
      </c>
      <c r="D60" s="3" t="str">
        <f t="shared" si="0"/>
        <v>Daiana Vanesa</v>
      </c>
      <c r="E60" s="15">
        <v>3</v>
      </c>
      <c r="F60" s="3">
        <v>34</v>
      </c>
      <c r="G60" s="16">
        <f t="shared" si="1"/>
        <v>100</v>
      </c>
      <c r="H60" s="17">
        <f t="shared" si="3"/>
        <v>3400</v>
      </c>
      <c r="I60" s="18">
        <f t="shared" si="2"/>
        <v>102</v>
      </c>
      <c r="J60" s="17">
        <f t="shared" si="4"/>
        <v>3502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3">
        <v>40952</v>
      </c>
      <c r="B61" s="14" t="s">
        <v>12</v>
      </c>
      <c r="C61" s="3">
        <v>24</v>
      </c>
      <c r="D61" s="3" t="str">
        <f t="shared" si="0"/>
        <v>Rocío</v>
      </c>
      <c r="E61" s="15">
        <v>9</v>
      </c>
      <c r="F61" s="3">
        <v>22</v>
      </c>
      <c r="G61" s="16">
        <f t="shared" si="1"/>
        <v>50000</v>
      </c>
      <c r="H61" s="17">
        <f t="shared" si="3"/>
        <v>1100000</v>
      </c>
      <c r="I61" s="18">
        <f t="shared" si="2"/>
        <v>33000</v>
      </c>
      <c r="J61" s="17">
        <f t="shared" si="4"/>
        <v>1133000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3">
        <v>40953</v>
      </c>
      <c r="B62" s="14" t="s">
        <v>11</v>
      </c>
      <c r="C62" s="3">
        <v>72</v>
      </c>
      <c r="D62" s="3" t="str">
        <f t="shared" si="0"/>
        <v>Lara</v>
      </c>
      <c r="E62" s="15">
        <v>10</v>
      </c>
      <c r="F62" s="3">
        <v>44</v>
      </c>
      <c r="G62" s="16">
        <f t="shared" si="1"/>
        <v>2000</v>
      </c>
      <c r="H62" s="17">
        <f t="shared" si="3"/>
        <v>88000</v>
      </c>
      <c r="I62" s="18">
        <f t="shared" si="2"/>
        <v>2640</v>
      </c>
      <c r="J62" s="17">
        <f t="shared" si="4"/>
        <v>90640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3">
        <v>40954</v>
      </c>
      <c r="B63" s="14" t="s">
        <v>12</v>
      </c>
      <c r="C63" s="3">
        <v>162</v>
      </c>
      <c r="D63" s="3" t="str">
        <f t="shared" si="0"/>
        <v>Daiana Nahir</v>
      </c>
      <c r="E63" s="15">
        <v>7</v>
      </c>
      <c r="F63" s="3">
        <v>6</v>
      </c>
      <c r="G63" s="16">
        <f t="shared" si="1"/>
        <v>1000</v>
      </c>
      <c r="H63" s="17">
        <f t="shared" si="3"/>
        <v>6000</v>
      </c>
      <c r="I63" s="18">
        <f t="shared" si="2"/>
        <v>180</v>
      </c>
      <c r="J63" s="17">
        <f t="shared" si="4"/>
        <v>6180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3">
        <v>40953</v>
      </c>
      <c r="B64" s="14" t="s">
        <v>11</v>
      </c>
      <c r="C64" s="3">
        <v>35</v>
      </c>
      <c r="D64" s="3" t="str">
        <f t="shared" si="0"/>
        <v>Ana</v>
      </c>
      <c r="E64" s="15">
        <v>11</v>
      </c>
      <c r="F64" s="3">
        <v>45</v>
      </c>
      <c r="G64" s="16">
        <f t="shared" si="1"/>
        <v>2000</v>
      </c>
      <c r="H64" s="17">
        <f t="shared" si="3"/>
        <v>90000</v>
      </c>
      <c r="I64" s="18">
        <f t="shared" si="2"/>
        <v>2700</v>
      </c>
      <c r="J64" s="17">
        <f t="shared" si="4"/>
        <v>92700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3">
        <v>40953</v>
      </c>
      <c r="B65" s="14" t="s">
        <v>11</v>
      </c>
      <c r="C65" s="3">
        <v>118</v>
      </c>
      <c r="D65" s="3" t="str">
        <f t="shared" si="0"/>
        <v>Cynthia</v>
      </c>
      <c r="E65" s="15">
        <v>4</v>
      </c>
      <c r="F65" s="3">
        <v>19</v>
      </c>
      <c r="G65" s="16">
        <f t="shared" si="1"/>
        <v>500</v>
      </c>
      <c r="H65" s="17">
        <f t="shared" si="3"/>
        <v>9500</v>
      </c>
      <c r="I65" s="18">
        <f t="shared" si="2"/>
        <v>0</v>
      </c>
      <c r="J65" s="17">
        <f t="shared" si="4"/>
        <v>9500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3">
        <v>40954</v>
      </c>
      <c r="B66" s="14" t="s">
        <v>12</v>
      </c>
      <c r="C66" s="3">
        <v>24</v>
      </c>
      <c r="D66" s="3" t="str">
        <f t="shared" si="0"/>
        <v>Rocío</v>
      </c>
      <c r="E66" s="15">
        <v>12</v>
      </c>
      <c r="F66" s="3">
        <v>4</v>
      </c>
      <c r="G66" s="16">
        <f t="shared" si="1"/>
        <v>500</v>
      </c>
      <c r="H66" s="17">
        <f t="shared" si="3"/>
        <v>2000</v>
      </c>
      <c r="I66" s="18">
        <f t="shared" si="2"/>
        <v>60</v>
      </c>
      <c r="J66" s="17">
        <f t="shared" si="4"/>
        <v>2060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3">
        <v>40955</v>
      </c>
      <c r="B67" s="14" t="s">
        <v>12</v>
      </c>
      <c r="C67" s="3">
        <v>8</v>
      </c>
      <c r="D67" s="3" t="str">
        <f t="shared" si="0"/>
        <v>Julieta Magali</v>
      </c>
      <c r="E67" s="15">
        <v>13</v>
      </c>
      <c r="F67" s="3">
        <v>20</v>
      </c>
      <c r="G67" s="16">
        <f t="shared" si="1"/>
        <v>2000</v>
      </c>
      <c r="H67" s="17">
        <f t="shared" si="3"/>
        <v>40000</v>
      </c>
      <c r="I67" s="18">
        <f t="shared" si="2"/>
        <v>0</v>
      </c>
      <c r="J67" s="17">
        <f t="shared" si="4"/>
        <v>40000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3">
        <v>40948</v>
      </c>
      <c r="B68" s="14" t="s">
        <v>11</v>
      </c>
      <c r="C68" s="3">
        <v>137</v>
      </c>
      <c r="D68" s="3" t="str">
        <f t="shared" ref="D68:D131" si="5">VLOOKUP(C68,Vendedores,2,FALSE)</f>
        <v>Maria Jose</v>
      </c>
      <c r="E68" s="15">
        <v>10</v>
      </c>
      <c r="F68" s="3">
        <v>41</v>
      </c>
      <c r="G68" s="16">
        <f t="shared" ref="G68:G131" si="6">VLOOKUP(E68,Productos,3,FALSE)</f>
        <v>2000</v>
      </c>
      <c r="H68" s="17">
        <f t="shared" si="3"/>
        <v>82000</v>
      </c>
      <c r="I68" s="18">
        <f t="shared" ref="I68:I131" si="7">IF(VLOOKUP(C68,Vendedores,3,FALSE)="Sin comisión",0,+G68*F68*$I$1)</f>
        <v>0</v>
      </c>
      <c r="J68" s="17">
        <f t="shared" si="4"/>
        <v>82000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3">
        <v>40949</v>
      </c>
      <c r="B69" s="14" t="s">
        <v>12</v>
      </c>
      <c r="C69" s="3">
        <v>157</v>
      </c>
      <c r="D69" s="3" t="str">
        <f t="shared" si="5"/>
        <v>Alfonso Diego</v>
      </c>
      <c r="E69" s="15">
        <v>7</v>
      </c>
      <c r="F69" s="3">
        <v>42</v>
      </c>
      <c r="G69" s="16">
        <f t="shared" si="6"/>
        <v>1000</v>
      </c>
      <c r="H69" s="17">
        <f t="shared" ref="H69:H132" si="8">PRODUCT(F69,G69)</f>
        <v>42000</v>
      </c>
      <c r="I69" s="18">
        <f t="shared" si="7"/>
        <v>0</v>
      </c>
      <c r="J69" s="17">
        <f t="shared" ref="J69:J132" si="9">IF(I69=0,H69,+H69+H69*$I$1)</f>
        <v>42000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3">
        <v>40950</v>
      </c>
      <c r="B70" s="14" t="s">
        <v>12</v>
      </c>
      <c r="C70" s="3">
        <v>105</v>
      </c>
      <c r="D70" s="3" t="str">
        <f t="shared" si="5"/>
        <v>Albani</v>
      </c>
      <c r="E70" s="15">
        <v>14</v>
      </c>
      <c r="F70" s="3">
        <v>29</v>
      </c>
      <c r="G70" s="16">
        <f t="shared" si="6"/>
        <v>3000</v>
      </c>
      <c r="H70" s="17">
        <f t="shared" si="8"/>
        <v>87000</v>
      </c>
      <c r="I70" s="18">
        <f t="shared" si="7"/>
        <v>2610</v>
      </c>
      <c r="J70" s="17">
        <f t="shared" si="9"/>
        <v>89610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3">
        <v>40951</v>
      </c>
      <c r="B71" s="14" t="s">
        <v>11</v>
      </c>
      <c r="C71" s="3">
        <v>131</v>
      </c>
      <c r="D71" s="3" t="str">
        <f t="shared" si="5"/>
        <v>Erix</v>
      </c>
      <c r="E71" s="15">
        <v>6</v>
      </c>
      <c r="F71" s="3">
        <v>36</v>
      </c>
      <c r="G71" s="16">
        <f t="shared" si="6"/>
        <v>400</v>
      </c>
      <c r="H71" s="17">
        <f t="shared" si="8"/>
        <v>14400</v>
      </c>
      <c r="I71" s="18">
        <f t="shared" si="7"/>
        <v>432</v>
      </c>
      <c r="J71" s="17">
        <f t="shared" si="9"/>
        <v>14832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3">
        <v>40952</v>
      </c>
      <c r="B72" s="14" t="s">
        <v>13</v>
      </c>
      <c r="C72" s="3">
        <v>47</v>
      </c>
      <c r="D72" s="3" t="str">
        <f t="shared" si="5"/>
        <v>Maria Belén</v>
      </c>
      <c r="E72" s="15">
        <v>2</v>
      </c>
      <c r="F72" s="3">
        <v>48</v>
      </c>
      <c r="G72" s="16">
        <f t="shared" si="6"/>
        <v>1000</v>
      </c>
      <c r="H72" s="17">
        <f t="shared" si="8"/>
        <v>48000</v>
      </c>
      <c r="I72" s="18">
        <f t="shared" si="7"/>
        <v>0</v>
      </c>
      <c r="J72" s="17">
        <f t="shared" si="9"/>
        <v>48000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3">
        <v>40953</v>
      </c>
      <c r="B73" s="14" t="s">
        <v>12</v>
      </c>
      <c r="C73" s="3">
        <v>166</v>
      </c>
      <c r="D73" s="3" t="str">
        <f t="shared" si="5"/>
        <v>Maria Silvia</v>
      </c>
      <c r="E73" s="15">
        <v>12</v>
      </c>
      <c r="F73" s="3">
        <v>6</v>
      </c>
      <c r="G73" s="16">
        <f t="shared" si="6"/>
        <v>500</v>
      </c>
      <c r="H73" s="17">
        <f t="shared" si="8"/>
        <v>3000</v>
      </c>
      <c r="I73" s="18">
        <f t="shared" si="7"/>
        <v>0</v>
      </c>
      <c r="J73" s="17">
        <f t="shared" si="9"/>
        <v>3000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3">
        <v>40954</v>
      </c>
      <c r="B74" s="14" t="s">
        <v>12</v>
      </c>
      <c r="C74" s="3">
        <v>136</v>
      </c>
      <c r="D74" s="3" t="str">
        <f t="shared" si="5"/>
        <v>Sofia</v>
      </c>
      <c r="E74" s="15">
        <v>1</v>
      </c>
      <c r="F74" s="3">
        <v>31</v>
      </c>
      <c r="G74" s="16">
        <f t="shared" si="6"/>
        <v>100</v>
      </c>
      <c r="H74" s="17">
        <f t="shared" si="8"/>
        <v>3100</v>
      </c>
      <c r="I74" s="18">
        <f t="shared" si="7"/>
        <v>93</v>
      </c>
      <c r="J74" s="17">
        <f t="shared" si="9"/>
        <v>3193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3">
        <v>40955</v>
      </c>
      <c r="B75" s="14" t="s">
        <v>11</v>
      </c>
      <c r="C75" s="3">
        <v>84</v>
      </c>
      <c r="D75" s="3" t="str">
        <f t="shared" si="5"/>
        <v>Diego</v>
      </c>
      <c r="E75" s="15">
        <v>15</v>
      </c>
      <c r="F75" s="3">
        <v>30</v>
      </c>
      <c r="G75" s="16">
        <f t="shared" si="6"/>
        <v>500</v>
      </c>
      <c r="H75" s="17">
        <f t="shared" si="8"/>
        <v>15000</v>
      </c>
      <c r="I75" s="18">
        <f t="shared" si="7"/>
        <v>0</v>
      </c>
      <c r="J75" s="17">
        <f t="shared" si="9"/>
        <v>15000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3">
        <v>40956</v>
      </c>
      <c r="B76" s="14" t="s">
        <v>12</v>
      </c>
      <c r="C76" s="3">
        <v>46</v>
      </c>
      <c r="D76" s="3" t="str">
        <f t="shared" si="5"/>
        <v>Carla</v>
      </c>
      <c r="E76" s="15">
        <v>13</v>
      </c>
      <c r="F76" s="3">
        <v>31</v>
      </c>
      <c r="G76" s="16">
        <f t="shared" si="6"/>
        <v>2000</v>
      </c>
      <c r="H76" s="17">
        <f t="shared" si="8"/>
        <v>62000</v>
      </c>
      <c r="I76" s="18">
        <f t="shared" si="7"/>
        <v>0</v>
      </c>
      <c r="J76" s="17">
        <f t="shared" si="9"/>
        <v>62000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3">
        <v>40957</v>
      </c>
      <c r="B77" s="14" t="s">
        <v>12</v>
      </c>
      <c r="C77" s="3">
        <v>81</v>
      </c>
      <c r="D77" s="3" t="str">
        <f t="shared" si="5"/>
        <v>Gaston</v>
      </c>
      <c r="E77" s="15">
        <v>7</v>
      </c>
      <c r="F77" s="3">
        <v>42</v>
      </c>
      <c r="G77" s="16">
        <f t="shared" si="6"/>
        <v>1000</v>
      </c>
      <c r="H77" s="17">
        <f t="shared" si="8"/>
        <v>42000</v>
      </c>
      <c r="I77" s="18">
        <f t="shared" si="7"/>
        <v>0</v>
      </c>
      <c r="J77" s="17">
        <f t="shared" si="9"/>
        <v>42000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3">
        <v>40958</v>
      </c>
      <c r="B78" s="14" t="s">
        <v>12</v>
      </c>
      <c r="C78" s="3">
        <v>156</v>
      </c>
      <c r="D78" s="3" t="str">
        <f t="shared" si="5"/>
        <v>Daiana</v>
      </c>
      <c r="E78" s="15">
        <v>9</v>
      </c>
      <c r="F78" s="3">
        <v>50</v>
      </c>
      <c r="G78" s="16">
        <f t="shared" si="6"/>
        <v>50000</v>
      </c>
      <c r="H78" s="17">
        <f t="shared" si="8"/>
        <v>2500000</v>
      </c>
      <c r="I78" s="18">
        <f t="shared" si="7"/>
        <v>75000</v>
      </c>
      <c r="J78" s="17">
        <f t="shared" si="9"/>
        <v>2575000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3">
        <v>40959</v>
      </c>
      <c r="B79" s="14" t="s">
        <v>11</v>
      </c>
      <c r="C79" s="3">
        <v>49</v>
      </c>
      <c r="D79" s="3" t="str">
        <f t="shared" si="5"/>
        <v>Eleannelys</v>
      </c>
      <c r="E79" s="15">
        <v>12</v>
      </c>
      <c r="F79" s="3">
        <v>12</v>
      </c>
      <c r="G79" s="16">
        <f t="shared" si="6"/>
        <v>500</v>
      </c>
      <c r="H79" s="17">
        <f t="shared" si="8"/>
        <v>6000</v>
      </c>
      <c r="I79" s="18">
        <f t="shared" si="7"/>
        <v>0</v>
      </c>
      <c r="J79" s="17">
        <f t="shared" si="9"/>
        <v>6000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3">
        <v>40960</v>
      </c>
      <c r="B80" s="14" t="s">
        <v>12</v>
      </c>
      <c r="C80" s="3">
        <v>75</v>
      </c>
      <c r="D80" s="3" t="str">
        <f t="shared" si="5"/>
        <v>FACUNDO EMILIANO</v>
      </c>
      <c r="E80" s="15">
        <v>16</v>
      </c>
      <c r="F80" s="3">
        <v>44</v>
      </c>
      <c r="G80" s="16">
        <f t="shared" si="6"/>
        <v>2000</v>
      </c>
      <c r="H80" s="17">
        <f t="shared" si="8"/>
        <v>88000</v>
      </c>
      <c r="I80" s="18">
        <f t="shared" si="7"/>
        <v>0</v>
      </c>
      <c r="J80" s="17">
        <f t="shared" si="9"/>
        <v>88000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3">
        <v>40961</v>
      </c>
      <c r="B81" s="14" t="s">
        <v>12</v>
      </c>
      <c r="C81" s="3">
        <v>90</v>
      </c>
      <c r="D81" s="3" t="str">
        <f t="shared" si="5"/>
        <v>Daiana Vanesa</v>
      </c>
      <c r="E81" s="15">
        <v>17</v>
      </c>
      <c r="F81" s="3">
        <v>11</v>
      </c>
      <c r="G81" s="16">
        <f t="shared" si="6"/>
        <v>3000</v>
      </c>
      <c r="H81" s="17">
        <f t="shared" si="8"/>
        <v>33000</v>
      </c>
      <c r="I81" s="18">
        <f t="shared" si="7"/>
        <v>990</v>
      </c>
      <c r="J81" s="17">
        <f t="shared" si="9"/>
        <v>33990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3">
        <v>40962</v>
      </c>
      <c r="B82" s="14" t="s">
        <v>13</v>
      </c>
      <c r="C82" s="3">
        <v>90</v>
      </c>
      <c r="D82" s="3" t="str">
        <f t="shared" si="5"/>
        <v>Daiana Vanesa</v>
      </c>
      <c r="E82" s="15">
        <v>9</v>
      </c>
      <c r="F82" s="3">
        <v>18</v>
      </c>
      <c r="G82" s="16">
        <f t="shared" si="6"/>
        <v>50000</v>
      </c>
      <c r="H82" s="17">
        <f t="shared" si="8"/>
        <v>900000</v>
      </c>
      <c r="I82" s="18">
        <f t="shared" si="7"/>
        <v>27000</v>
      </c>
      <c r="J82" s="17">
        <f t="shared" si="9"/>
        <v>927000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3">
        <v>40963</v>
      </c>
      <c r="B83" s="14" t="s">
        <v>12</v>
      </c>
      <c r="C83" s="3">
        <v>121</v>
      </c>
      <c r="D83" s="3" t="str">
        <f t="shared" si="5"/>
        <v>Laura Antonella</v>
      </c>
      <c r="E83" s="15">
        <v>13</v>
      </c>
      <c r="F83" s="3">
        <v>48</v>
      </c>
      <c r="G83" s="16">
        <f t="shared" si="6"/>
        <v>2000</v>
      </c>
      <c r="H83" s="17">
        <f t="shared" si="8"/>
        <v>96000</v>
      </c>
      <c r="I83" s="18">
        <f t="shared" si="7"/>
        <v>0</v>
      </c>
      <c r="J83" s="17">
        <f t="shared" si="9"/>
        <v>96000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3">
        <v>40964</v>
      </c>
      <c r="B84" s="14" t="s">
        <v>13</v>
      </c>
      <c r="C84" s="3">
        <v>136</v>
      </c>
      <c r="D84" s="3" t="str">
        <f t="shared" si="5"/>
        <v>Sofia</v>
      </c>
      <c r="E84" s="15">
        <v>5</v>
      </c>
      <c r="F84" s="3">
        <v>25</v>
      </c>
      <c r="G84" s="16">
        <f t="shared" si="6"/>
        <v>100</v>
      </c>
      <c r="H84" s="17">
        <f t="shared" si="8"/>
        <v>2500</v>
      </c>
      <c r="I84" s="18">
        <f t="shared" si="7"/>
        <v>75</v>
      </c>
      <c r="J84" s="17">
        <f t="shared" si="9"/>
        <v>2575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3">
        <v>40965</v>
      </c>
      <c r="B85" s="14" t="s">
        <v>13</v>
      </c>
      <c r="C85" s="3">
        <v>165</v>
      </c>
      <c r="D85" s="3" t="str">
        <f t="shared" si="5"/>
        <v>Maria Elena del Carmen</v>
      </c>
      <c r="E85" s="15">
        <v>2</v>
      </c>
      <c r="F85" s="3">
        <v>13</v>
      </c>
      <c r="G85" s="16">
        <f t="shared" si="6"/>
        <v>1000</v>
      </c>
      <c r="H85" s="17">
        <f t="shared" si="8"/>
        <v>13000</v>
      </c>
      <c r="I85" s="18">
        <f t="shared" si="7"/>
        <v>390</v>
      </c>
      <c r="J85" s="17">
        <f t="shared" si="9"/>
        <v>13390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3">
        <v>40966</v>
      </c>
      <c r="B86" s="14" t="s">
        <v>12</v>
      </c>
      <c r="C86" s="3">
        <v>34</v>
      </c>
      <c r="D86" s="3" t="str">
        <f t="shared" si="5"/>
        <v>Marianella</v>
      </c>
      <c r="E86" s="15">
        <v>13</v>
      </c>
      <c r="F86" s="3">
        <v>22</v>
      </c>
      <c r="G86" s="16">
        <f t="shared" si="6"/>
        <v>2000</v>
      </c>
      <c r="H86" s="17">
        <f t="shared" si="8"/>
        <v>44000</v>
      </c>
      <c r="I86" s="18">
        <f t="shared" si="7"/>
        <v>1320</v>
      </c>
      <c r="J86" s="17">
        <f t="shared" si="9"/>
        <v>45320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3">
        <v>40967</v>
      </c>
      <c r="B87" s="14" t="s">
        <v>12</v>
      </c>
      <c r="C87" s="3">
        <v>89</v>
      </c>
      <c r="D87" s="3" t="str">
        <f t="shared" si="5"/>
        <v>Maria Florencia</v>
      </c>
      <c r="E87" s="15">
        <v>6</v>
      </c>
      <c r="F87" s="3">
        <v>33</v>
      </c>
      <c r="G87" s="16">
        <f t="shared" si="6"/>
        <v>400</v>
      </c>
      <c r="H87" s="17">
        <f t="shared" si="8"/>
        <v>13200</v>
      </c>
      <c r="I87" s="18">
        <f t="shared" si="7"/>
        <v>396</v>
      </c>
      <c r="J87" s="17">
        <f t="shared" si="9"/>
        <v>13596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3">
        <v>40968</v>
      </c>
      <c r="B88" s="14" t="s">
        <v>12</v>
      </c>
      <c r="C88" s="3">
        <v>119</v>
      </c>
      <c r="D88" s="3" t="str">
        <f t="shared" si="5"/>
        <v>Patricia</v>
      </c>
      <c r="E88" s="15">
        <v>2</v>
      </c>
      <c r="F88" s="3">
        <v>39</v>
      </c>
      <c r="G88" s="16">
        <f t="shared" si="6"/>
        <v>1000</v>
      </c>
      <c r="H88" s="17">
        <f t="shared" si="8"/>
        <v>39000</v>
      </c>
      <c r="I88" s="18">
        <f t="shared" si="7"/>
        <v>1170</v>
      </c>
      <c r="J88" s="17">
        <f t="shared" si="9"/>
        <v>40170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3">
        <v>40969</v>
      </c>
      <c r="B89" s="14" t="s">
        <v>12</v>
      </c>
      <c r="C89" s="3">
        <v>121</v>
      </c>
      <c r="D89" s="3" t="str">
        <f t="shared" si="5"/>
        <v>Laura Antonella</v>
      </c>
      <c r="E89" s="15">
        <v>6</v>
      </c>
      <c r="F89" s="3">
        <v>42</v>
      </c>
      <c r="G89" s="16">
        <f t="shared" si="6"/>
        <v>400</v>
      </c>
      <c r="H89" s="17">
        <f t="shared" si="8"/>
        <v>16800</v>
      </c>
      <c r="I89" s="18">
        <f t="shared" si="7"/>
        <v>0</v>
      </c>
      <c r="J89" s="17">
        <f t="shared" si="9"/>
        <v>16800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3">
        <v>40974</v>
      </c>
      <c r="B90" s="14" t="s">
        <v>11</v>
      </c>
      <c r="C90" s="3">
        <v>39</v>
      </c>
      <c r="D90" s="3" t="str">
        <f t="shared" si="5"/>
        <v>Noemí</v>
      </c>
      <c r="E90" s="15">
        <v>1</v>
      </c>
      <c r="F90" s="3">
        <v>36</v>
      </c>
      <c r="G90" s="16">
        <f t="shared" si="6"/>
        <v>100</v>
      </c>
      <c r="H90" s="17">
        <f t="shared" si="8"/>
        <v>3600</v>
      </c>
      <c r="I90" s="18">
        <f t="shared" si="7"/>
        <v>0</v>
      </c>
      <c r="J90" s="17">
        <f t="shared" si="9"/>
        <v>3600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3">
        <v>40971</v>
      </c>
      <c r="B91" s="14" t="s">
        <v>12</v>
      </c>
      <c r="C91" s="3">
        <v>19</v>
      </c>
      <c r="D91" s="3" t="str">
        <f t="shared" si="5"/>
        <v>Diana</v>
      </c>
      <c r="E91" s="15">
        <v>2</v>
      </c>
      <c r="F91" s="3">
        <v>12</v>
      </c>
      <c r="G91" s="16">
        <f t="shared" si="6"/>
        <v>1000</v>
      </c>
      <c r="H91" s="17">
        <f t="shared" si="8"/>
        <v>12000</v>
      </c>
      <c r="I91" s="18">
        <f t="shared" si="7"/>
        <v>0</v>
      </c>
      <c r="J91" s="17">
        <f t="shared" si="9"/>
        <v>12000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3">
        <v>40972</v>
      </c>
      <c r="B92" s="14" t="s">
        <v>12</v>
      </c>
      <c r="C92" s="3">
        <v>82</v>
      </c>
      <c r="D92" s="3" t="str">
        <f t="shared" si="5"/>
        <v>Mauricio David</v>
      </c>
      <c r="E92" s="15">
        <v>3</v>
      </c>
      <c r="F92" s="3">
        <v>40</v>
      </c>
      <c r="G92" s="16">
        <f t="shared" si="6"/>
        <v>100</v>
      </c>
      <c r="H92" s="17">
        <f t="shared" si="8"/>
        <v>4000</v>
      </c>
      <c r="I92" s="18">
        <f t="shared" si="7"/>
        <v>0</v>
      </c>
      <c r="J92" s="17">
        <f t="shared" si="9"/>
        <v>4000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3">
        <v>40973</v>
      </c>
      <c r="B93" s="14" t="s">
        <v>12</v>
      </c>
      <c r="C93" s="3">
        <v>138</v>
      </c>
      <c r="D93" s="3" t="str">
        <f t="shared" si="5"/>
        <v>María Itati</v>
      </c>
      <c r="E93" s="15">
        <v>4</v>
      </c>
      <c r="F93" s="3">
        <v>19</v>
      </c>
      <c r="G93" s="16">
        <f t="shared" si="6"/>
        <v>500</v>
      </c>
      <c r="H93" s="17">
        <f t="shared" si="8"/>
        <v>9500</v>
      </c>
      <c r="I93" s="18">
        <f t="shared" si="7"/>
        <v>285</v>
      </c>
      <c r="J93" s="17">
        <f t="shared" si="9"/>
        <v>9785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3">
        <v>40974</v>
      </c>
      <c r="B94" s="14" t="s">
        <v>13</v>
      </c>
      <c r="C94" s="3">
        <v>31</v>
      </c>
      <c r="D94" s="3" t="str">
        <f t="shared" si="5"/>
        <v>Claudia</v>
      </c>
      <c r="E94" s="15">
        <v>5</v>
      </c>
      <c r="F94" s="3">
        <v>9</v>
      </c>
      <c r="G94" s="16">
        <f t="shared" si="6"/>
        <v>100</v>
      </c>
      <c r="H94" s="17">
        <f t="shared" si="8"/>
        <v>900</v>
      </c>
      <c r="I94" s="18">
        <f t="shared" si="7"/>
        <v>0</v>
      </c>
      <c r="J94" s="17">
        <f t="shared" si="9"/>
        <v>900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3">
        <v>40973</v>
      </c>
      <c r="B95" s="14" t="s">
        <v>11</v>
      </c>
      <c r="C95" s="3">
        <v>3</v>
      </c>
      <c r="D95" s="3" t="str">
        <f t="shared" si="5"/>
        <v>Lucía Nayla Paola</v>
      </c>
      <c r="E95" s="15">
        <v>6</v>
      </c>
      <c r="F95" s="3">
        <v>2</v>
      </c>
      <c r="G95" s="16">
        <f t="shared" si="6"/>
        <v>400</v>
      </c>
      <c r="H95" s="17">
        <f t="shared" si="8"/>
        <v>800</v>
      </c>
      <c r="I95" s="18">
        <f t="shared" si="7"/>
        <v>0</v>
      </c>
      <c r="J95" s="17">
        <f t="shared" si="9"/>
        <v>800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3">
        <v>40974</v>
      </c>
      <c r="B96" s="14" t="s">
        <v>12</v>
      </c>
      <c r="C96" s="3">
        <v>92</v>
      </c>
      <c r="D96" s="3" t="str">
        <f t="shared" si="5"/>
        <v>Marianny</v>
      </c>
      <c r="E96" s="15">
        <v>1</v>
      </c>
      <c r="F96" s="3">
        <v>42</v>
      </c>
      <c r="G96" s="16">
        <f t="shared" si="6"/>
        <v>100</v>
      </c>
      <c r="H96" s="17">
        <f t="shared" si="8"/>
        <v>4200</v>
      </c>
      <c r="I96" s="18">
        <f t="shared" si="7"/>
        <v>0</v>
      </c>
      <c r="J96" s="17">
        <f t="shared" si="9"/>
        <v>4200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3">
        <v>40975</v>
      </c>
      <c r="B97" s="14" t="s">
        <v>12</v>
      </c>
      <c r="C97" s="3">
        <v>38</v>
      </c>
      <c r="D97" s="3" t="str">
        <f t="shared" si="5"/>
        <v>Leonardo</v>
      </c>
      <c r="E97" s="15">
        <v>3</v>
      </c>
      <c r="F97" s="3">
        <v>33</v>
      </c>
      <c r="G97" s="16">
        <f t="shared" si="6"/>
        <v>100</v>
      </c>
      <c r="H97" s="17">
        <f t="shared" si="8"/>
        <v>3300</v>
      </c>
      <c r="I97" s="18">
        <f t="shared" si="7"/>
        <v>99</v>
      </c>
      <c r="J97" s="17">
        <f t="shared" si="9"/>
        <v>3399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3">
        <v>40976</v>
      </c>
      <c r="B98" s="14" t="s">
        <v>13</v>
      </c>
      <c r="C98" s="3">
        <v>67</v>
      </c>
      <c r="D98" s="3" t="str">
        <f t="shared" si="5"/>
        <v>Laura Anahí</v>
      </c>
      <c r="E98" s="15">
        <v>1</v>
      </c>
      <c r="F98" s="3">
        <v>22</v>
      </c>
      <c r="G98" s="16">
        <f t="shared" si="6"/>
        <v>100</v>
      </c>
      <c r="H98" s="17">
        <f t="shared" si="8"/>
        <v>2200</v>
      </c>
      <c r="I98" s="18">
        <f t="shared" si="7"/>
        <v>66</v>
      </c>
      <c r="J98" s="17">
        <f t="shared" si="9"/>
        <v>2266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3">
        <v>40977</v>
      </c>
      <c r="B99" s="14" t="s">
        <v>11</v>
      </c>
      <c r="C99" s="3">
        <v>67</v>
      </c>
      <c r="D99" s="3" t="str">
        <f t="shared" si="5"/>
        <v>Laura Anahí</v>
      </c>
      <c r="E99" s="15">
        <v>7</v>
      </c>
      <c r="F99" s="3">
        <v>3</v>
      </c>
      <c r="G99" s="16">
        <f t="shared" si="6"/>
        <v>1000</v>
      </c>
      <c r="H99" s="17">
        <f t="shared" si="8"/>
        <v>3000</v>
      </c>
      <c r="I99" s="18">
        <f t="shared" si="7"/>
        <v>90</v>
      </c>
      <c r="J99" s="17">
        <f t="shared" si="9"/>
        <v>3090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3">
        <v>40978</v>
      </c>
      <c r="B100" s="14" t="s">
        <v>12</v>
      </c>
      <c r="C100" s="3">
        <v>158</v>
      </c>
      <c r="D100" s="3" t="str">
        <f t="shared" si="5"/>
        <v>Lucas</v>
      </c>
      <c r="E100" s="15">
        <v>3</v>
      </c>
      <c r="F100" s="3">
        <v>34</v>
      </c>
      <c r="G100" s="16">
        <f t="shared" si="6"/>
        <v>100</v>
      </c>
      <c r="H100" s="17">
        <f t="shared" si="8"/>
        <v>3400</v>
      </c>
      <c r="I100" s="18">
        <f t="shared" si="7"/>
        <v>0</v>
      </c>
      <c r="J100" s="17">
        <f t="shared" si="9"/>
        <v>3400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3">
        <v>40979</v>
      </c>
      <c r="B101" s="14" t="s">
        <v>11</v>
      </c>
      <c r="C101" s="3">
        <v>5</v>
      </c>
      <c r="D101" s="3" t="str">
        <f t="shared" si="5"/>
        <v>Sofía Belén</v>
      </c>
      <c r="E101" s="15">
        <v>8</v>
      </c>
      <c r="F101" s="3">
        <v>48</v>
      </c>
      <c r="G101" s="16">
        <f t="shared" si="6"/>
        <v>200</v>
      </c>
      <c r="H101" s="17">
        <f t="shared" si="8"/>
        <v>9600</v>
      </c>
      <c r="I101" s="18">
        <f t="shared" si="7"/>
        <v>0</v>
      </c>
      <c r="J101" s="17">
        <f t="shared" si="9"/>
        <v>9600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3">
        <v>40980</v>
      </c>
      <c r="B102" s="14" t="s">
        <v>11</v>
      </c>
      <c r="C102" s="3">
        <v>113</v>
      </c>
      <c r="D102" s="3" t="str">
        <f t="shared" si="5"/>
        <v>Julians</v>
      </c>
      <c r="E102" s="15">
        <v>2</v>
      </c>
      <c r="F102" s="3">
        <v>6</v>
      </c>
      <c r="G102" s="16">
        <f t="shared" si="6"/>
        <v>1000</v>
      </c>
      <c r="H102" s="17">
        <f t="shared" si="8"/>
        <v>6000</v>
      </c>
      <c r="I102" s="18">
        <f t="shared" si="7"/>
        <v>180</v>
      </c>
      <c r="J102" s="17">
        <f t="shared" si="9"/>
        <v>6180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3">
        <v>40981</v>
      </c>
      <c r="B103" s="14" t="s">
        <v>11</v>
      </c>
      <c r="C103" s="3">
        <v>5</v>
      </c>
      <c r="D103" s="3" t="str">
        <f t="shared" si="5"/>
        <v>Sofía Belén</v>
      </c>
      <c r="E103" s="15">
        <v>3</v>
      </c>
      <c r="F103" s="3">
        <v>39</v>
      </c>
      <c r="G103" s="16">
        <f t="shared" si="6"/>
        <v>100</v>
      </c>
      <c r="H103" s="17">
        <f t="shared" si="8"/>
        <v>3900</v>
      </c>
      <c r="I103" s="18">
        <f t="shared" si="7"/>
        <v>0</v>
      </c>
      <c r="J103" s="17">
        <f t="shared" si="9"/>
        <v>3900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3">
        <v>40982</v>
      </c>
      <c r="B104" s="14" t="s">
        <v>12</v>
      </c>
      <c r="C104" s="3">
        <v>111</v>
      </c>
      <c r="D104" s="3" t="str">
        <f t="shared" si="5"/>
        <v>Germán</v>
      </c>
      <c r="E104" s="15">
        <v>9</v>
      </c>
      <c r="F104" s="3">
        <v>40</v>
      </c>
      <c r="G104" s="16">
        <f t="shared" si="6"/>
        <v>50000</v>
      </c>
      <c r="H104" s="17">
        <f t="shared" si="8"/>
        <v>2000000</v>
      </c>
      <c r="I104" s="18">
        <f t="shared" si="7"/>
        <v>0</v>
      </c>
      <c r="J104" s="17">
        <f t="shared" si="9"/>
        <v>2000000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3">
        <v>40983</v>
      </c>
      <c r="B105" s="14" t="s">
        <v>11</v>
      </c>
      <c r="C105" s="3">
        <v>107</v>
      </c>
      <c r="D105" s="3" t="str">
        <f t="shared" si="5"/>
        <v>Javier</v>
      </c>
      <c r="E105" s="15">
        <v>10</v>
      </c>
      <c r="F105" s="3">
        <v>12</v>
      </c>
      <c r="G105" s="16">
        <f t="shared" si="6"/>
        <v>2000</v>
      </c>
      <c r="H105" s="17">
        <f t="shared" si="8"/>
        <v>24000</v>
      </c>
      <c r="I105" s="18">
        <f t="shared" si="7"/>
        <v>0</v>
      </c>
      <c r="J105" s="17">
        <f t="shared" si="9"/>
        <v>24000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3">
        <v>40983</v>
      </c>
      <c r="B106" s="14" t="s">
        <v>12</v>
      </c>
      <c r="C106" s="3">
        <v>30</v>
      </c>
      <c r="D106" s="3" t="str">
        <f t="shared" si="5"/>
        <v>Celeste</v>
      </c>
      <c r="E106" s="15">
        <v>7</v>
      </c>
      <c r="F106" s="3">
        <v>25</v>
      </c>
      <c r="G106" s="16">
        <f t="shared" si="6"/>
        <v>1000</v>
      </c>
      <c r="H106" s="17">
        <f t="shared" si="8"/>
        <v>25000</v>
      </c>
      <c r="I106" s="18">
        <f t="shared" si="7"/>
        <v>0</v>
      </c>
      <c r="J106" s="17">
        <f t="shared" si="9"/>
        <v>25000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3">
        <v>40983</v>
      </c>
      <c r="B107" s="14" t="s">
        <v>11</v>
      </c>
      <c r="C107" s="3">
        <v>27</v>
      </c>
      <c r="D107" s="3" t="str">
        <f t="shared" si="5"/>
        <v>Federico</v>
      </c>
      <c r="E107" s="15">
        <v>11</v>
      </c>
      <c r="F107" s="3">
        <v>16</v>
      </c>
      <c r="G107" s="16">
        <f t="shared" si="6"/>
        <v>2000</v>
      </c>
      <c r="H107" s="17">
        <f t="shared" si="8"/>
        <v>32000</v>
      </c>
      <c r="I107" s="18">
        <f t="shared" si="7"/>
        <v>960</v>
      </c>
      <c r="J107" s="17">
        <f t="shared" si="9"/>
        <v>32960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3">
        <v>40983</v>
      </c>
      <c r="B108" s="14" t="s">
        <v>11</v>
      </c>
      <c r="C108" s="3">
        <v>59</v>
      </c>
      <c r="D108" s="3" t="str">
        <f t="shared" si="5"/>
        <v>Rodrigo</v>
      </c>
      <c r="E108" s="15">
        <v>4</v>
      </c>
      <c r="F108" s="3">
        <v>34</v>
      </c>
      <c r="G108" s="16">
        <f t="shared" si="6"/>
        <v>500</v>
      </c>
      <c r="H108" s="17">
        <f t="shared" si="8"/>
        <v>17000</v>
      </c>
      <c r="I108" s="18">
        <f t="shared" si="7"/>
        <v>0</v>
      </c>
      <c r="J108" s="17">
        <f t="shared" si="9"/>
        <v>17000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3">
        <v>40984</v>
      </c>
      <c r="B109" s="14" t="s">
        <v>12</v>
      </c>
      <c r="C109" s="3">
        <v>126</v>
      </c>
      <c r="D109" s="3" t="str">
        <f t="shared" si="5"/>
        <v>María belen</v>
      </c>
      <c r="E109" s="15">
        <v>12</v>
      </c>
      <c r="F109" s="3">
        <v>39</v>
      </c>
      <c r="G109" s="16">
        <f t="shared" si="6"/>
        <v>500</v>
      </c>
      <c r="H109" s="17">
        <f t="shared" si="8"/>
        <v>19500</v>
      </c>
      <c r="I109" s="18">
        <f t="shared" si="7"/>
        <v>585</v>
      </c>
      <c r="J109" s="17">
        <f t="shared" si="9"/>
        <v>20085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3">
        <v>40985</v>
      </c>
      <c r="B110" s="14" t="s">
        <v>12</v>
      </c>
      <c r="C110" s="3">
        <v>78</v>
      </c>
      <c r="D110" s="3" t="str">
        <f t="shared" si="5"/>
        <v>Monica</v>
      </c>
      <c r="E110" s="15">
        <v>13</v>
      </c>
      <c r="F110" s="3">
        <v>42</v>
      </c>
      <c r="G110" s="16">
        <f t="shared" si="6"/>
        <v>2000</v>
      </c>
      <c r="H110" s="17">
        <f t="shared" si="8"/>
        <v>84000</v>
      </c>
      <c r="I110" s="18">
        <f t="shared" si="7"/>
        <v>2520</v>
      </c>
      <c r="J110" s="17">
        <f t="shared" si="9"/>
        <v>86520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3">
        <v>40983</v>
      </c>
      <c r="B111" s="14" t="s">
        <v>11</v>
      </c>
      <c r="C111" s="3">
        <v>143</v>
      </c>
      <c r="D111" s="3" t="str">
        <f t="shared" si="5"/>
        <v>Roigar</v>
      </c>
      <c r="E111" s="15">
        <v>10</v>
      </c>
      <c r="F111" s="3">
        <v>19</v>
      </c>
      <c r="G111" s="16">
        <f t="shared" si="6"/>
        <v>2000</v>
      </c>
      <c r="H111" s="17">
        <f t="shared" si="8"/>
        <v>38000</v>
      </c>
      <c r="I111" s="18">
        <f t="shared" si="7"/>
        <v>0</v>
      </c>
      <c r="J111" s="17">
        <f t="shared" si="9"/>
        <v>38000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3">
        <v>40983</v>
      </c>
      <c r="B112" s="14" t="s">
        <v>12</v>
      </c>
      <c r="C112" s="3">
        <v>28</v>
      </c>
      <c r="D112" s="3" t="str">
        <f t="shared" si="5"/>
        <v>Rebeca</v>
      </c>
      <c r="E112" s="15">
        <v>7</v>
      </c>
      <c r="F112" s="3">
        <v>4</v>
      </c>
      <c r="G112" s="16">
        <f t="shared" si="6"/>
        <v>1000</v>
      </c>
      <c r="H112" s="17">
        <f t="shared" si="8"/>
        <v>4000</v>
      </c>
      <c r="I112" s="18">
        <f t="shared" si="7"/>
        <v>120</v>
      </c>
      <c r="J112" s="17">
        <f t="shared" si="9"/>
        <v>4120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3">
        <v>40984</v>
      </c>
      <c r="B113" s="14" t="s">
        <v>12</v>
      </c>
      <c r="C113" s="3">
        <v>145</v>
      </c>
      <c r="D113" s="3" t="str">
        <f t="shared" si="5"/>
        <v>Sheila</v>
      </c>
      <c r="E113" s="15">
        <v>14</v>
      </c>
      <c r="F113" s="3">
        <v>45</v>
      </c>
      <c r="G113" s="16">
        <f t="shared" si="6"/>
        <v>3000</v>
      </c>
      <c r="H113" s="17">
        <f t="shared" si="8"/>
        <v>135000</v>
      </c>
      <c r="I113" s="18">
        <f t="shared" si="7"/>
        <v>0</v>
      </c>
      <c r="J113" s="17">
        <f t="shared" si="9"/>
        <v>135000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3">
        <v>40985</v>
      </c>
      <c r="B114" s="14" t="s">
        <v>11</v>
      </c>
      <c r="C114" s="3">
        <v>133</v>
      </c>
      <c r="D114" s="3" t="str">
        <f t="shared" si="5"/>
        <v>Jimena</v>
      </c>
      <c r="E114" s="15">
        <v>6</v>
      </c>
      <c r="F114" s="3">
        <v>39</v>
      </c>
      <c r="G114" s="16">
        <f t="shared" si="6"/>
        <v>400</v>
      </c>
      <c r="H114" s="17">
        <f t="shared" si="8"/>
        <v>15600</v>
      </c>
      <c r="I114" s="18">
        <f t="shared" si="7"/>
        <v>468</v>
      </c>
      <c r="J114" s="17">
        <f t="shared" si="9"/>
        <v>16068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3">
        <v>40986</v>
      </c>
      <c r="B115" s="14" t="s">
        <v>13</v>
      </c>
      <c r="C115" s="3">
        <v>117</v>
      </c>
      <c r="D115" s="3" t="str">
        <f t="shared" si="5"/>
        <v>Rosa Isabel</v>
      </c>
      <c r="E115" s="15">
        <v>2</v>
      </c>
      <c r="F115" s="3">
        <v>13</v>
      </c>
      <c r="G115" s="16">
        <f t="shared" si="6"/>
        <v>1000</v>
      </c>
      <c r="H115" s="17">
        <f t="shared" si="8"/>
        <v>13000</v>
      </c>
      <c r="I115" s="18">
        <f t="shared" si="7"/>
        <v>0</v>
      </c>
      <c r="J115" s="17">
        <f t="shared" si="9"/>
        <v>13000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3">
        <v>40987</v>
      </c>
      <c r="B116" s="14" t="s">
        <v>12</v>
      </c>
      <c r="C116" s="3">
        <v>46</v>
      </c>
      <c r="D116" s="3" t="str">
        <f t="shared" si="5"/>
        <v>Carla</v>
      </c>
      <c r="E116" s="15">
        <v>12</v>
      </c>
      <c r="F116" s="3">
        <v>46</v>
      </c>
      <c r="G116" s="16">
        <f t="shared" si="6"/>
        <v>500</v>
      </c>
      <c r="H116" s="17">
        <f t="shared" si="8"/>
        <v>23000</v>
      </c>
      <c r="I116" s="18">
        <f t="shared" si="7"/>
        <v>0</v>
      </c>
      <c r="J116" s="17">
        <f t="shared" si="9"/>
        <v>23000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3">
        <v>40988</v>
      </c>
      <c r="B117" s="14" t="s">
        <v>12</v>
      </c>
      <c r="C117" s="3">
        <v>57</v>
      </c>
      <c r="D117" s="3" t="str">
        <f t="shared" si="5"/>
        <v>Adriana</v>
      </c>
      <c r="E117" s="15">
        <v>1</v>
      </c>
      <c r="F117" s="3">
        <v>19</v>
      </c>
      <c r="G117" s="16">
        <f t="shared" si="6"/>
        <v>100</v>
      </c>
      <c r="H117" s="17">
        <f t="shared" si="8"/>
        <v>1900</v>
      </c>
      <c r="I117" s="18">
        <f t="shared" si="7"/>
        <v>57</v>
      </c>
      <c r="J117" s="17">
        <f t="shared" si="9"/>
        <v>1957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3">
        <v>40989</v>
      </c>
      <c r="B118" s="14" t="s">
        <v>11</v>
      </c>
      <c r="C118" s="3">
        <v>101</v>
      </c>
      <c r="D118" s="3" t="str">
        <f t="shared" si="5"/>
        <v>Luciana</v>
      </c>
      <c r="E118" s="15">
        <v>15</v>
      </c>
      <c r="F118" s="3">
        <v>17</v>
      </c>
      <c r="G118" s="16">
        <f t="shared" si="6"/>
        <v>500</v>
      </c>
      <c r="H118" s="17">
        <f t="shared" si="8"/>
        <v>8500</v>
      </c>
      <c r="I118" s="18">
        <f t="shared" si="7"/>
        <v>0</v>
      </c>
      <c r="J118" s="17">
        <f t="shared" si="9"/>
        <v>8500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3">
        <v>40990</v>
      </c>
      <c r="B119" s="14" t="s">
        <v>12</v>
      </c>
      <c r="C119" s="3">
        <v>127</v>
      </c>
      <c r="D119" s="3" t="str">
        <f t="shared" si="5"/>
        <v>Cesar</v>
      </c>
      <c r="E119" s="15">
        <v>13</v>
      </c>
      <c r="F119" s="3">
        <v>45</v>
      </c>
      <c r="G119" s="16">
        <f t="shared" si="6"/>
        <v>2000</v>
      </c>
      <c r="H119" s="17">
        <f t="shared" si="8"/>
        <v>90000</v>
      </c>
      <c r="I119" s="18">
        <f t="shared" si="7"/>
        <v>2700</v>
      </c>
      <c r="J119" s="17">
        <f t="shared" si="9"/>
        <v>92700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3">
        <v>40991</v>
      </c>
      <c r="B120" s="14" t="s">
        <v>12</v>
      </c>
      <c r="C120" s="3">
        <v>138</v>
      </c>
      <c r="D120" s="3" t="str">
        <f t="shared" si="5"/>
        <v>María Itati</v>
      </c>
      <c r="E120" s="15">
        <v>7</v>
      </c>
      <c r="F120" s="3">
        <v>47</v>
      </c>
      <c r="G120" s="16">
        <f t="shared" si="6"/>
        <v>1000</v>
      </c>
      <c r="H120" s="17">
        <f t="shared" si="8"/>
        <v>47000</v>
      </c>
      <c r="I120" s="18">
        <f t="shared" si="7"/>
        <v>1410</v>
      </c>
      <c r="J120" s="17">
        <f t="shared" si="9"/>
        <v>48410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3">
        <v>40992</v>
      </c>
      <c r="B121" s="14" t="s">
        <v>12</v>
      </c>
      <c r="C121" s="3">
        <v>120</v>
      </c>
      <c r="D121" s="3" t="str">
        <f t="shared" si="5"/>
        <v>Denniree</v>
      </c>
      <c r="E121" s="15">
        <v>9</v>
      </c>
      <c r="F121" s="3">
        <v>34</v>
      </c>
      <c r="G121" s="16">
        <f t="shared" si="6"/>
        <v>50000</v>
      </c>
      <c r="H121" s="17">
        <f t="shared" si="8"/>
        <v>1700000</v>
      </c>
      <c r="I121" s="18">
        <f t="shared" si="7"/>
        <v>0</v>
      </c>
      <c r="J121" s="17">
        <f t="shared" si="9"/>
        <v>1700000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3">
        <v>40989</v>
      </c>
      <c r="B122" s="14" t="s">
        <v>11</v>
      </c>
      <c r="C122" s="3">
        <v>48</v>
      </c>
      <c r="D122" s="3" t="str">
        <f t="shared" si="5"/>
        <v>Daiana Melisa</v>
      </c>
      <c r="E122" s="15">
        <v>12</v>
      </c>
      <c r="F122" s="3">
        <v>38</v>
      </c>
      <c r="G122" s="16">
        <f t="shared" si="6"/>
        <v>500</v>
      </c>
      <c r="H122" s="17">
        <f t="shared" si="8"/>
        <v>19000</v>
      </c>
      <c r="I122" s="18">
        <f t="shared" si="7"/>
        <v>570</v>
      </c>
      <c r="J122" s="17">
        <f t="shared" si="9"/>
        <v>19570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3">
        <v>40990</v>
      </c>
      <c r="B123" s="14" t="s">
        <v>12</v>
      </c>
      <c r="C123" s="3">
        <v>45</v>
      </c>
      <c r="D123" s="3" t="str">
        <f t="shared" si="5"/>
        <v>Emanuel Hernan</v>
      </c>
      <c r="E123" s="15">
        <v>16</v>
      </c>
      <c r="F123" s="3">
        <v>17</v>
      </c>
      <c r="G123" s="16">
        <f t="shared" si="6"/>
        <v>2000</v>
      </c>
      <c r="H123" s="17">
        <f t="shared" si="8"/>
        <v>34000</v>
      </c>
      <c r="I123" s="18">
        <f t="shared" si="7"/>
        <v>1020</v>
      </c>
      <c r="J123" s="17">
        <f t="shared" si="9"/>
        <v>35020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3">
        <v>40991</v>
      </c>
      <c r="B124" s="14" t="s">
        <v>12</v>
      </c>
      <c r="C124" s="3">
        <v>23</v>
      </c>
      <c r="D124" s="3" t="str">
        <f t="shared" si="5"/>
        <v>Raymelis Carolina</v>
      </c>
      <c r="E124" s="15">
        <v>17</v>
      </c>
      <c r="F124" s="3">
        <v>15</v>
      </c>
      <c r="G124" s="16">
        <f t="shared" si="6"/>
        <v>3000</v>
      </c>
      <c r="H124" s="17">
        <f t="shared" si="8"/>
        <v>45000</v>
      </c>
      <c r="I124" s="18">
        <f t="shared" si="7"/>
        <v>0</v>
      </c>
      <c r="J124" s="17">
        <f t="shared" si="9"/>
        <v>45000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3">
        <v>40992</v>
      </c>
      <c r="B125" s="14" t="s">
        <v>13</v>
      </c>
      <c r="C125" s="3">
        <v>36</v>
      </c>
      <c r="D125" s="3" t="str">
        <f t="shared" si="5"/>
        <v>Brian Nicolás</v>
      </c>
      <c r="E125" s="15">
        <v>9</v>
      </c>
      <c r="F125" s="3">
        <v>1</v>
      </c>
      <c r="G125" s="16">
        <f t="shared" si="6"/>
        <v>50000</v>
      </c>
      <c r="H125" s="17">
        <f t="shared" si="8"/>
        <v>50000</v>
      </c>
      <c r="I125" s="18">
        <f t="shared" si="7"/>
        <v>1500</v>
      </c>
      <c r="J125" s="17">
        <f t="shared" si="9"/>
        <v>51500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3">
        <v>40993</v>
      </c>
      <c r="B126" s="14" t="s">
        <v>12</v>
      </c>
      <c r="C126" s="3">
        <v>61</v>
      </c>
      <c r="D126" s="3" t="str">
        <f t="shared" si="5"/>
        <v>Miguel Antonio</v>
      </c>
      <c r="E126" s="15">
        <v>13</v>
      </c>
      <c r="F126" s="3">
        <v>49</v>
      </c>
      <c r="G126" s="16">
        <f t="shared" si="6"/>
        <v>2000</v>
      </c>
      <c r="H126" s="17">
        <f t="shared" si="8"/>
        <v>98000</v>
      </c>
      <c r="I126" s="18">
        <f t="shared" si="7"/>
        <v>2940</v>
      </c>
      <c r="J126" s="17">
        <f t="shared" si="9"/>
        <v>100940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3">
        <v>40994</v>
      </c>
      <c r="B127" s="14" t="s">
        <v>13</v>
      </c>
      <c r="C127" s="3">
        <v>75</v>
      </c>
      <c r="D127" s="3" t="str">
        <f t="shared" si="5"/>
        <v>FACUNDO EMILIANO</v>
      </c>
      <c r="E127" s="15">
        <v>5</v>
      </c>
      <c r="F127" s="3">
        <v>14</v>
      </c>
      <c r="G127" s="16">
        <f t="shared" si="6"/>
        <v>100</v>
      </c>
      <c r="H127" s="17">
        <f t="shared" si="8"/>
        <v>1400</v>
      </c>
      <c r="I127" s="18">
        <f t="shared" si="7"/>
        <v>0</v>
      </c>
      <c r="J127" s="17">
        <f t="shared" si="9"/>
        <v>1400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3">
        <v>40995</v>
      </c>
      <c r="B128" s="14" t="s">
        <v>13</v>
      </c>
      <c r="C128" s="3">
        <v>58</v>
      </c>
      <c r="D128" s="3" t="str">
        <f t="shared" si="5"/>
        <v>Lucas</v>
      </c>
      <c r="E128" s="15">
        <v>2</v>
      </c>
      <c r="F128" s="3">
        <v>38</v>
      </c>
      <c r="G128" s="16">
        <f t="shared" si="6"/>
        <v>1000</v>
      </c>
      <c r="H128" s="17">
        <f t="shared" si="8"/>
        <v>38000</v>
      </c>
      <c r="I128" s="18">
        <f t="shared" si="7"/>
        <v>1140</v>
      </c>
      <c r="J128" s="17">
        <f t="shared" si="9"/>
        <v>39140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3">
        <v>40996</v>
      </c>
      <c r="B129" s="14" t="s">
        <v>12</v>
      </c>
      <c r="C129" s="3">
        <v>173</v>
      </c>
      <c r="D129" s="3" t="str">
        <f t="shared" si="5"/>
        <v>Yamila Paola</v>
      </c>
      <c r="E129" s="15">
        <v>13</v>
      </c>
      <c r="F129" s="3">
        <v>19</v>
      </c>
      <c r="G129" s="16">
        <f t="shared" si="6"/>
        <v>2000</v>
      </c>
      <c r="H129" s="17">
        <f t="shared" si="8"/>
        <v>38000</v>
      </c>
      <c r="I129" s="18">
        <f t="shared" si="7"/>
        <v>0</v>
      </c>
      <c r="J129" s="17">
        <f t="shared" si="9"/>
        <v>38000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3">
        <v>40997</v>
      </c>
      <c r="B130" s="14" t="s">
        <v>12</v>
      </c>
      <c r="C130" s="3">
        <v>96</v>
      </c>
      <c r="D130" s="3" t="str">
        <f t="shared" si="5"/>
        <v>Facundo</v>
      </c>
      <c r="E130" s="15">
        <v>6</v>
      </c>
      <c r="F130" s="3">
        <v>8</v>
      </c>
      <c r="G130" s="16">
        <f t="shared" si="6"/>
        <v>400</v>
      </c>
      <c r="H130" s="17">
        <f t="shared" si="8"/>
        <v>3200</v>
      </c>
      <c r="I130" s="18">
        <f t="shared" si="7"/>
        <v>0</v>
      </c>
      <c r="J130" s="17">
        <f t="shared" si="9"/>
        <v>3200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3">
        <v>40998</v>
      </c>
      <c r="B131" s="14" t="s">
        <v>12</v>
      </c>
      <c r="C131" s="3">
        <v>45</v>
      </c>
      <c r="D131" s="3" t="str">
        <f t="shared" si="5"/>
        <v>Emanuel Hernan</v>
      </c>
      <c r="E131" s="15">
        <v>2</v>
      </c>
      <c r="F131" s="3">
        <v>47</v>
      </c>
      <c r="G131" s="16">
        <f t="shared" si="6"/>
        <v>1000</v>
      </c>
      <c r="H131" s="17">
        <f t="shared" si="8"/>
        <v>47000</v>
      </c>
      <c r="I131" s="18">
        <f t="shared" si="7"/>
        <v>1410</v>
      </c>
      <c r="J131" s="17">
        <f t="shared" si="9"/>
        <v>48410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3">
        <v>40999</v>
      </c>
      <c r="B132" s="14" t="s">
        <v>12</v>
      </c>
      <c r="C132" s="3">
        <v>98</v>
      </c>
      <c r="D132" s="3" t="str">
        <f t="shared" ref="D132:D195" si="10">VLOOKUP(C132,Vendedores,2,FALSE)</f>
        <v>nahuel orlando</v>
      </c>
      <c r="E132" s="15">
        <v>6</v>
      </c>
      <c r="F132" s="3">
        <v>15</v>
      </c>
      <c r="G132" s="16">
        <f t="shared" ref="G132:G195" si="11">VLOOKUP(E132,Productos,3,FALSE)</f>
        <v>400</v>
      </c>
      <c r="H132" s="17">
        <f t="shared" si="8"/>
        <v>6000</v>
      </c>
      <c r="I132" s="18">
        <f t="shared" ref="I132:I195" si="12">IF(VLOOKUP(C132,Vendedores,3,FALSE)="Sin comisión",0,+G132*F132*$I$1)</f>
        <v>0</v>
      </c>
      <c r="J132" s="17">
        <f t="shared" si="9"/>
        <v>6000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3">
        <v>41004</v>
      </c>
      <c r="B133" s="14" t="s">
        <v>11</v>
      </c>
      <c r="C133" s="3">
        <v>123</v>
      </c>
      <c r="D133" s="3" t="str">
        <f t="shared" si="10"/>
        <v>Maria Belen</v>
      </c>
      <c r="E133" s="15">
        <v>1</v>
      </c>
      <c r="F133" s="3">
        <v>18</v>
      </c>
      <c r="G133" s="16">
        <f t="shared" si="11"/>
        <v>100</v>
      </c>
      <c r="H133" s="17">
        <f t="shared" ref="H133:H196" si="13">PRODUCT(F133,G133)</f>
        <v>1800</v>
      </c>
      <c r="I133" s="18">
        <f t="shared" si="12"/>
        <v>54</v>
      </c>
      <c r="J133" s="17">
        <f t="shared" ref="J133:J196" si="14">IF(I133=0,H133,+H133+H133*$I$1)</f>
        <v>1854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3">
        <v>41005</v>
      </c>
      <c r="B134" s="14" t="s">
        <v>12</v>
      </c>
      <c r="C134" s="3">
        <v>94</v>
      </c>
      <c r="D134" s="3" t="str">
        <f t="shared" si="10"/>
        <v>Gabriela</v>
      </c>
      <c r="E134" s="15">
        <v>2</v>
      </c>
      <c r="F134" s="3">
        <v>29</v>
      </c>
      <c r="G134" s="16">
        <f t="shared" si="11"/>
        <v>1000</v>
      </c>
      <c r="H134" s="17">
        <f t="shared" si="13"/>
        <v>29000</v>
      </c>
      <c r="I134" s="18">
        <f t="shared" si="12"/>
        <v>0</v>
      </c>
      <c r="J134" s="17">
        <f t="shared" si="14"/>
        <v>29000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3">
        <v>41005</v>
      </c>
      <c r="B135" s="14" t="s">
        <v>11</v>
      </c>
      <c r="C135" s="3">
        <v>53</v>
      </c>
      <c r="D135" s="3" t="str">
        <f t="shared" si="10"/>
        <v>María Luján</v>
      </c>
      <c r="E135" s="15">
        <v>4</v>
      </c>
      <c r="F135" s="3">
        <v>48</v>
      </c>
      <c r="G135" s="16">
        <f t="shared" si="11"/>
        <v>500</v>
      </c>
      <c r="H135" s="17">
        <f t="shared" si="13"/>
        <v>24000</v>
      </c>
      <c r="I135" s="18">
        <f t="shared" si="12"/>
        <v>0</v>
      </c>
      <c r="J135" s="17">
        <f t="shared" si="14"/>
        <v>24000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3">
        <v>41006</v>
      </c>
      <c r="B136" s="14" t="s">
        <v>12</v>
      </c>
      <c r="C136" s="3">
        <v>152</v>
      </c>
      <c r="D136" s="3" t="str">
        <f t="shared" si="10"/>
        <v>Yovmar</v>
      </c>
      <c r="E136" s="15">
        <v>3</v>
      </c>
      <c r="F136" s="3">
        <v>3</v>
      </c>
      <c r="G136" s="16">
        <f t="shared" si="11"/>
        <v>100</v>
      </c>
      <c r="H136" s="17">
        <f t="shared" si="13"/>
        <v>300</v>
      </c>
      <c r="I136" s="18">
        <f t="shared" si="12"/>
        <v>0</v>
      </c>
      <c r="J136" s="17">
        <f t="shared" si="14"/>
        <v>300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3">
        <v>41006</v>
      </c>
      <c r="B137" s="14" t="s">
        <v>13</v>
      </c>
      <c r="C137" s="3">
        <v>68</v>
      </c>
      <c r="D137" s="3" t="str">
        <f t="shared" si="10"/>
        <v>Lia</v>
      </c>
      <c r="E137" s="15">
        <v>1</v>
      </c>
      <c r="F137" s="3">
        <v>43</v>
      </c>
      <c r="G137" s="16">
        <f t="shared" si="11"/>
        <v>100</v>
      </c>
      <c r="H137" s="17">
        <f t="shared" si="13"/>
        <v>4300</v>
      </c>
      <c r="I137" s="18">
        <f t="shared" si="12"/>
        <v>129</v>
      </c>
      <c r="J137" s="17">
        <f t="shared" si="14"/>
        <v>4429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3">
        <v>41006</v>
      </c>
      <c r="B138" s="14" t="s">
        <v>12</v>
      </c>
      <c r="C138" s="3">
        <v>71</v>
      </c>
      <c r="D138" s="3" t="str">
        <f t="shared" si="10"/>
        <v>Ireneo Esteban</v>
      </c>
      <c r="E138" s="15">
        <v>12</v>
      </c>
      <c r="F138" s="3">
        <v>49</v>
      </c>
      <c r="G138" s="16">
        <f t="shared" si="11"/>
        <v>500</v>
      </c>
      <c r="H138" s="17">
        <f t="shared" si="13"/>
        <v>24500</v>
      </c>
      <c r="I138" s="18">
        <f t="shared" si="12"/>
        <v>0</v>
      </c>
      <c r="J138" s="17">
        <f t="shared" si="14"/>
        <v>24500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3">
        <v>41007</v>
      </c>
      <c r="B139" s="14" t="s">
        <v>12</v>
      </c>
      <c r="C139" s="3">
        <v>11</v>
      </c>
      <c r="D139" s="3" t="str">
        <f t="shared" si="10"/>
        <v>Solange Magali</v>
      </c>
      <c r="E139" s="15">
        <v>4</v>
      </c>
      <c r="F139" s="3">
        <v>22</v>
      </c>
      <c r="G139" s="16">
        <f t="shared" si="11"/>
        <v>500</v>
      </c>
      <c r="H139" s="17">
        <f t="shared" si="13"/>
        <v>11000</v>
      </c>
      <c r="I139" s="18">
        <f t="shared" si="12"/>
        <v>0</v>
      </c>
      <c r="J139" s="17">
        <f t="shared" si="14"/>
        <v>11000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3">
        <v>41007</v>
      </c>
      <c r="B140" s="14" t="s">
        <v>11</v>
      </c>
      <c r="C140" s="3">
        <v>45</v>
      </c>
      <c r="D140" s="3" t="str">
        <f t="shared" si="10"/>
        <v>Emanuel Hernan</v>
      </c>
      <c r="E140" s="15">
        <v>7</v>
      </c>
      <c r="F140" s="3">
        <v>42</v>
      </c>
      <c r="G140" s="16">
        <f t="shared" si="11"/>
        <v>1000</v>
      </c>
      <c r="H140" s="17">
        <f t="shared" si="13"/>
        <v>42000</v>
      </c>
      <c r="I140" s="18">
        <f t="shared" si="12"/>
        <v>1260</v>
      </c>
      <c r="J140" s="17">
        <f t="shared" si="14"/>
        <v>43260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3">
        <v>41007</v>
      </c>
      <c r="B141" s="14" t="s">
        <v>12</v>
      </c>
      <c r="C141" s="3">
        <v>38</v>
      </c>
      <c r="D141" s="3" t="str">
        <f t="shared" si="10"/>
        <v>Leonardo</v>
      </c>
      <c r="E141" s="15">
        <v>13</v>
      </c>
      <c r="F141" s="3">
        <v>32</v>
      </c>
      <c r="G141" s="16">
        <f t="shared" si="11"/>
        <v>2000</v>
      </c>
      <c r="H141" s="17">
        <f t="shared" si="13"/>
        <v>64000</v>
      </c>
      <c r="I141" s="18">
        <f t="shared" si="12"/>
        <v>1920</v>
      </c>
      <c r="J141" s="17">
        <f t="shared" si="14"/>
        <v>65920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3">
        <v>41008</v>
      </c>
      <c r="B142" s="14" t="s">
        <v>13</v>
      </c>
      <c r="C142" s="3">
        <v>144</v>
      </c>
      <c r="D142" s="3" t="str">
        <f t="shared" si="10"/>
        <v>Omar</v>
      </c>
      <c r="E142" s="15">
        <v>5</v>
      </c>
      <c r="F142" s="3">
        <v>4</v>
      </c>
      <c r="G142" s="16">
        <f t="shared" si="11"/>
        <v>100</v>
      </c>
      <c r="H142" s="17">
        <f t="shared" si="13"/>
        <v>400</v>
      </c>
      <c r="I142" s="18">
        <f t="shared" si="12"/>
        <v>12</v>
      </c>
      <c r="J142" s="17">
        <f t="shared" si="14"/>
        <v>412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3">
        <v>41008</v>
      </c>
      <c r="B143" s="14" t="s">
        <v>12</v>
      </c>
      <c r="C143" s="3">
        <v>95</v>
      </c>
      <c r="D143" s="3" t="str">
        <f t="shared" si="10"/>
        <v>Natalia</v>
      </c>
      <c r="E143" s="15">
        <v>3</v>
      </c>
      <c r="F143" s="3">
        <v>27</v>
      </c>
      <c r="G143" s="16">
        <f t="shared" si="11"/>
        <v>100</v>
      </c>
      <c r="H143" s="17">
        <f t="shared" si="13"/>
        <v>2700</v>
      </c>
      <c r="I143" s="18">
        <f t="shared" si="12"/>
        <v>0</v>
      </c>
      <c r="J143" s="17">
        <f t="shared" si="14"/>
        <v>2700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3">
        <v>41008</v>
      </c>
      <c r="B144" s="14" t="s">
        <v>11</v>
      </c>
      <c r="C144" s="3">
        <v>94</v>
      </c>
      <c r="D144" s="3" t="str">
        <f t="shared" si="10"/>
        <v>Gabriela</v>
      </c>
      <c r="E144" s="15">
        <v>10</v>
      </c>
      <c r="F144" s="3">
        <v>47</v>
      </c>
      <c r="G144" s="16">
        <f t="shared" si="11"/>
        <v>2000</v>
      </c>
      <c r="H144" s="17">
        <f t="shared" si="13"/>
        <v>94000</v>
      </c>
      <c r="I144" s="18">
        <f t="shared" si="12"/>
        <v>0</v>
      </c>
      <c r="J144" s="17">
        <f t="shared" si="14"/>
        <v>94000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3">
        <v>41009</v>
      </c>
      <c r="B145" s="14" t="s">
        <v>11</v>
      </c>
      <c r="C145" s="3">
        <v>114</v>
      </c>
      <c r="D145" s="3" t="str">
        <f t="shared" si="10"/>
        <v>Cristian</v>
      </c>
      <c r="E145" s="15">
        <v>6</v>
      </c>
      <c r="F145" s="3">
        <v>48</v>
      </c>
      <c r="G145" s="16">
        <f t="shared" si="11"/>
        <v>400</v>
      </c>
      <c r="H145" s="17">
        <f t="shared" si="13"/>
        <v>19200</v>
      </c>
      <c r="I145" s="18">
        <f t="shared" si="12"/>
        <v>576</v>
      </c>
      <c r="J145" s="17">
        <f t="shared" si="14"/>
        <v>19776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3">
        <v>41009</v>
      </c>
      <c r="B146" s="14" t="s">
        <v>11</v>
      </c>
      <c r="C146" s="3">
        <v>71</v>
      </c>
      <c r="D146" s="3" t="str">
        <f t="shared" si="10"/>
        <v>Ireneo Esteban</v>
      </c>
      <c r="E146" s="15">
        <v>8</v>
      </c>
      <c r="F146" s="3">
        <v>47</v>
      </c>
      <c r="G146" s="16">
        <f t="shared" si="11"/>
        <v>200</v>
      </c>
      <c r="H146" s="17">
        <f t="shared" si="13"/>
        <v>9400</v>
      </c>
      <c r="I146" s="18">
        <f t="shared" si="12"/>
        <v>0</v>
      </c>
      <c r="J146" s="17">
        <f t="shared" si="14"/>
        <v>9400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3">
        <v>41009</v>
      </c>
      <c r="B147" s="14" t="s">
        <v>12</v>
      </c>
      <c r="C147" s="3">
        <v>22</v>
      </c>
      <c r="D147" s="3" t="str">
        <f t="shared" si="10"/>
        <v>Camila Gisele</v>
      </c>
      <c r="E147" s="15">
        <v>7</v>
      </c>
      <c r="F147" s="3">
        <v>45</v>
      </c>
      <c r="G147" s="16">
        <f t="shared" si="11"/>
        <v>1000</v>
      </c>
      <c r="H147" s="17">
        <f t="shared" si="13"/>
        <v>45000</v>
      </c>
      <c r="I147" s="18">
        <f t="shared" si="12"/>
        <v>1350</v>
      </c>
      <c r="J147" s="17">
        <f t="shared" si="14"/>
        <v>46350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3">
        <v>41010</v>
      </c>
      <c r="B148" s="14" t="s">
        <v>12</v>
      </c>
      <c r="C148" s="3">
        <v>31</v>
      </c>
      <c r="D148" s="3" t="str">
        <f t="shared" si="10"/>
        <v>Claudia</v>
      </c>
      <c r="E148" s="15">
        <v>1</v>
      </c>
      <c r="F148" s="3">
        <v>28</v>
      </c>
      <c r="G148" s="16">
        <f t="shared" si="11"/>
        <v>100</v>
      </c>
      <c r="H148" s="17">
        <f t="shared" si="13"/>
        <v>2800</v>
      </c>
      <c r="I148" s="18">
        <f t="shared" si="12"/>
        <v>0</v>
      </c>
      <c r="J148" s="17">
        <f t="shared" si="14"/>
        <v>2800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3">
        <v>41010</v>
      </c>
      <c r="B149" s="14" t="s">
        <v>11</v>
      </c>
      <c r="C149" s="3">
        <v>132</v>
      </c>
      <c r="D149" s="3" t="str">
        <f t="shared" si="10"/>
        <v>Erika Jeannette</v>
      </c>
      <c r="E149" s="15">
        <v>2</v>
      </c>
      <c r="F149" s="3">
        <v>24</v>
      </c>
      <c r="G149" s="16">
        <f t="shared" si="11"/>
        <v>1000</v>
      </c>
      <c r="H149" s="17">
        <f t="shared" si="13"/>
        <v>24000</v>
      </c>
      <c r="I149" s="18">
        <f t="shared" si="12"/>
        <v>720</v>
      </c>
      <c r="J149" s="17">
        <f t="shared" si="14"/>
        <v>24720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3">
        <v>41010</v>
      </c>
      <c r="B150" s="14" t="s">
        <v>12</v>
      </c>
      <c r="C150" s="3">
        <v>60</v>
      </c>
      <c r="D150" s="3" t="str">
        <f t="shared" si="10"/>
        <v>Gabriela</v>
      </c>
      <c r="E150" s="15">
        <v>14</v>
      </c>
      <c r="F150" s="3">
        <v>8</v>
      </c>
      <c r="G150" s="16">
        <f t="shared" si="11"/>
        <v>3000</v>
      </c>
      <c r="H150" s="17">
        <f t="shared" si="13"/>
        <v>24000</v>
      </c>
      <c r="I150" s="18">
        <f t="shared" si="12"/>
        <v>0</v>
      </c>
      <c r="J150" s="17">
        <f t="shared" si="14"/>
        <v>24000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3">
        <v>41011</v>
      </c>
      <c r="B151" s="14" t="s">
        <v>12</v>
      </c>
      <c r="C151" s="3">
        <v>46</v>
      </c>
      <c r="D151" s="3" t="str">
        <f t="shared" si="10"/>
        <v>Carla</v>
      </c>
      <c r="E151" s="15">
        <v>3</v>
      </c>
      <c r="F151" s="3">
        <v>24</v>
      </c>
      <c r="G151" s="16">
        <f t="shared" si="11"/>
        <v>100</v>
      </c>
      <c r="H151" s="17">
        <f t="shared" si="13"/>
        <v>2400</v>
      </c>
      <c r="I151" s="18">
        <f t="shared" si="12"/>
        <v>0</v>
      </c>
      <c r="J151" s="17">
        <f t="shared" si="14"/>
        <v>2400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3">
        <v>41011</v>
      </c>
      <c r="B152" s="14" t="s">
        <v>11</v>
      </c>
      <c r="C152" s="3">
        <v>134</v>
      </c>
      <c r="D152" s="3" t="str">
        <f t="shared" si="10"/>
        <v>Cristian Alberto</v>
      </c>
      <c r="E152" s="15">
        <v>3</v>
      </c>
      <c r="F152" s="3">
        <v>7</v>
      </c>
      <c r="G152" s="16">
        <f t="shared" si="11"/>
        <v>100</v>
      </c>
      <c r="H152" s="17">
        <f t="shared" si="13"/>
        <v>700</v>
      </c>
      <c r="I152" s="18">
        <f t="shared" si="12"/>
        <v>0</v>
      </c>
      <c r="J152" s="17">
        <f t="shared" si="14"/>
        <v>700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3">
        <v>41011</v>
      </c>
      <c r="B153" s="14" t="s">
        <v>11</v>
      </c>
      <c r="C153" s="3">
        <v>159</v>
      </c>
      <c r="D153" s="3" t="str">
        <f t="shared" si="10"/>
        <v>María de los Angeles</v>
      </c>
      <c r="E153" s="15">
        <v>6</v>
      </c>
      <c r="F153" s="3">
        <v>15</v>
      </c>
      <c r="G153" s="16">
        <f t="shared" si="11"/>
        <v>400</v>
      </c>
      <c r="H153" s="17">
        <f t="shared" si="13"/>
        <v>6000</v>
      </c>
      <c r="I153" s="18">
        <f t="shared" si="12"/>
        <v>180</v>
      </c>
      <c r="J153" s="17">
        <f t="shared" si="14"/>
        <v>6180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3">
        <v>41012</v>
      </c>
      <c r="B154" s="14" t="s">
        <v>12</v>
      </c>
      <c r="C154" s="3">
        <v>3</v>
      </c>
      <c r="D154" s="3" t="str">
        <f t="shared" si="10"/>
        <v>Lucía Nayla Paola</v>
      </c>
      <c r="E154" s="15">
        <v>9</v>
      </c>
      <c r="F154" s="3">
        <v>6</v>
      </c>
      <c r="G154" s="16">
        <f t="shared" si="11"/>
        <v>50000</v>
      </c>
      <c r="H154" s="17">
        <f t="shared" si="13"/>
        <v>300000</v>
      </c>
      <c r="I154" s="18">
        <f t="shared" si="12"/>
        <v>0</v>
      </c>
      <c r="J154" s="17">
        <f t="shared" si="14"/>
        <v>300000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3">
        <v>41012</v>
      </c>
      <c r="B155" s="14" t="s">
        <v>13</v>
      </c>
      <c r="C155" s="3">
        <v>61</v>
      </c>
      <c r="D155" s="3" t="str">
        <f t="shared" si="10"/>
        <v>Miguel Antonio</v>
      </c>
      <c r="E155" s="15">
        <v>2</v>
      </c>
      <c r="F155" s="3">
        <v>19</v>
      </c>
      <c r="G155" s="16">
        <f t="shared" si="11"/>
        <v>1000</v>
      </c>
      <c r="H155" s="17">
        <f t="shared" si="13"/>
        <v>19000</v>
      </c>
      <c r="I155" s="18">
        <f t="shared" si="12"/>
        <v>570</v>
      </c>
      <c r="J155" s="17">
        <f t="shared" si="14"/>
        <v>19570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3">
        <v>41013</v>
      </c>
      <c r="B156" s="14" t="s">
        <v>11</v>
      </c>
      <c r="C156" s="3">
        <v>41</v>
      </c>
      <c r="D156" s="3" t="str">
        <f t="shared" si="10"/>
        <v>Esteban David</v>
      </c>
      <c r="E156" s="15">
        <v>10</v>
      </c>
      <c r="F156" s="3">
        <v>16</v>
      </c>
      <c r="G156" s="16">
        <f t="shared" si="11"/>
        <v>2000</v>
      </c>
      <c r="H156" s="17">
        <f t="shared" si="13"/>
        <v>32000</v>
      </c>
      <c r="I156" s="18">
        <f t="shared" si="12"/>
        <v>0</v>
      </c>
      <c r="J156" s="17">
        <f t="shared" si="14"/>
        <v>32000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3">
        <v>41013</v>
      </c>
      <c r="B157" s="14" t="s">
        <v>11</v>
      </c>
      <c r="C157" s="3">
        <v>21</v>
      </c>
      <c r="D157" s="3" t="str">
        <f t="shared" si="10"/>
        <v>María Eva</v>
      </c>
      <c r="E157" s="15">
        <v>11</v>
      </c>
      <c r="F157" s="3">
        <v>6</v>
      </c>
      <c r="G157" s="16">
        <f t="shared" si="11"/>
        <v>2000</v>
      </c>
      <c r="H157" s="17">
        <f t="shared" si="13"/>
        <v>12000</v>
      </c>
      <c r="I157" s="18">
        <f t="shared" si="12"/>
        <v>0</v>
      </c>
      <c r="J157" s="17">
        <f t="shared" si="14"/>
        <v>12000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3">
        <v>41013</v>
      </c>
      <c r="B158" s="14" t="s">
        <v>12</v>
      </c>
      <c r="C158" s="3">
        <v>61</v>
      </c>
      <c r="D158" s="3" t="str">
        <f t="shared" si="10"/>
        <v>Miguel Antonio</v>
      </c>
      <c r="E158" s="15">
        <v>12</v>
      </c>
      <c r="F158" s="3">
        <v>13</v>
      </c>
      <c r="G158" s="16">
        <f t="shared" si="11"/>
        <v>500</v>
      </c>
      <c r="H158" s="17">
        <f t="shared" si="13"/>
        <v>6500</v>
      </c>
      <c r="I158" s="18">
        <f t="shared" si="12"/>
        <v>195</v>
      </c>
      <c r="J158" s="17">
        <f t="shared" si="14"/>
        <v>6695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3">
        <v>41014</v>
      </c>
      <c r="B159" s="14" t="s">
        <v>12</v>
      </c>
      <c r="C159" s="3">
        <v>68</v>
      </c>
      <c r="D159" s="3" t="str">
        <f t="shared" si="10"/>
        <v>Lia</v>
      </c>
      <c r="E159" s="15">
        <v>7</v>
      </c>
      <c r="F159" s="3">
        <v>5</v>
      </c>
      <c r="G159" s="16">
        <f t="shared" si="11"/>
        <v>1000</v>
      </c>
      <c r="H159" s="17">
        <f t="shared" si="13"/>
        <v>5000</v>
      </c>
      <c r="I159" s="18">
        <f t="shared" si="12"/>
        <v>150</v>
      </c>
      <c r="J159" s="17">
        <f t="shared" si="14"/>
        <v>5150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3">
        <v>41014</v>
      </c>
      <c r="B160" s="14" t="s">
        <v>12</v>
      </c>
      <c r="C160" s="3">
        <v>162</v>
      </c>
      <c r="D160" s="3" t="str">
        <f t="shared" si="10"/>
        <v>Daiana Nahir</v>
      </c>
      <c r="E160" s="15">
        <v>1</v>
      </c>
      <c r="F160" s="3">
        <v>7</v>
      </c>
      <c r="G160" s="16">
        <f t="shared" si="11"/>
        <v>100</v>
      </c>
      <c r="H160" s="17">
        <f t="shared" si="13"/>
        <v>700</v>
      </c>
      <c r="I160" s="18">
        <f t="shared" si="12"/>
        <v>21</v>
      </c>
      <c r="J160" s="17">
        <f t="shared" si="14"/>
        <v>721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3">
        <v>41015</v>
      </c>
      <c r="B161" s="14" t="s">
        <v>11</v>
      </c>
      <c r="C161" s="3">
        <v>107</v>
      </c>
      <c r="D161" s="3" t="str">
        <f t="shared" si="10"/>
        <v>Javier</v>
      </c>
      <c r="E161" s="15">
        <v>15</v>
      </c>
      <c r="F161" s="3">
        <v>24</v>
      </c>
      <c r="G161" s="16">
        <f t="shared" si="11"/>
        <v>500</v>
      </c>
      <c r="H161" s="17">
        <f t="shared" si="13"/>
        <v>12000</v>
      </c>
      <c r="I161" s="18">
        <f t="shared" si="12"/>
        <v>0</v>
      </c>
      <c r="J161" s="17">
        <f t="shared" si="14"/>
        <v>12000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3">
        <v>41016</v>
      </c>
      <c r="B162" s="14" t="s">
        <v>12</v>
      </c>
      <c r="C162" s="3">
        <v>81</v>
      </c>
      <c r="D162" s="3" t="str">
        <f t="shared" si="10"/>
        <v>Gaston</v>
      </c>
      <c r="E162" s="15">
        <v>13</v>
      </c>
      <c r="F162" s="3">
        <v>46</v>
      </c>
      <c r="G162" s="16">
        <f t="shared" si="11"/>
        <v>2000</v>
      </c>
      <c r="H162" s="17">
        <f t="shared" si="13"/>
        <v>92000</v>
      </c>
      <c r="I162" s="18">
        <f t="shared" si="12"/>
        <v>0</v>
      </c>
      <c r="J162" s="17">
        <f t="shared" si="14"/>
        <v>92000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3">
        <v>41017</v>
      </c>
      <c r="B163" s="14" t="s">
        <v>12</v>
      </c>
      <c r="C163" s="3">
        <v>26</v>
      </c>
      <c r="D163" s="3" t="str">
        <f t="shared" si="10"/>
        <v>Nataly</v>
      </c>
      <c r="E163" s="15">
        <v>7</v>
      </c>
      <c r="F163" s="3">
        <v>37</v>
      </c>
      <c r="G163" s="16">
        <f t="shared" si="11"/>
        <v>1000</v>
      </c>
      <c r="H163" s="17">
        <f t="shared" si="13"/>
        <v>37000</v>
      </c>
      <c r="I163" s="18">
        <f t="shared" si="12"/>
        <v>1110</v>
      </c>
      <c r="J163" s="17">
        <f t="shared" si="14"/>
        <v>38110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3">
        <v>41018</v>
      </c>
      <c r="B164" s="14" t="s">
        <v>12</v>
      </c>
      <c r="C164" s="3">
        <v>100</v>
      </c>
      <c r="D164" s="3" t="str">
        <f t="shared" si="10"/>
        <v>Lorena Giselle</v>
      </c>
      <c r="E164" s="15">
        <v>9</v>
      </c>
      <c r="F164" s="3">
        <v>43</v>
      </c>
      <c r="G164" s="16">
        <f t="shared" si="11"/>
        <v>50000</v>
      </c>
      <c r="H164" s="17">
        <f t="shared" si="13"/>
        <v>2150000</v>
      </c>
      <c r="I164" s="18">
        <f t="shared" si="12"/>
        <v>0</v>
      </c>
      <c r="J164" s="17">
        <f t="shared" si="14"/>
        <v>2150000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3">
        <v>41019</v>
      </c>
      <c r="B165" s="14" t="s">
        <v>11</v>
      </c>
      <c r="C165" s="3">
        <v>97</v>
      </c>
      <c r="D165" s="3" t="str">
        <f t="shared" si="10"/>
        <v>Alejandra Vanesa</v>
      </c>
      <c r="E165" s="15">
        <v>12</v>
      </c>
      <c r="F165" s="3">
        <v>42</v>
      </c>
      <c r="G165" s="16">
        <f t="shared" si="11"/>
        <v>500</v>
      </c>
      <c r="H165" s="17">
        <f t="shared" si="13"/>
        <v>21000</v>
      </c>
      <c r="I165" s="18">
        <f t="shared" si="12"/>
        <v>630</v>
      </c>
      <c r="J165" s="17">
        <f t="shared" si="14"/>
        <v>21630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3">
        <v>41020</v>
      </c>
      <c r="B166" s="14" t="s">
        <v>12</v>
      </c>
      <c r="C166" s="3">
        <v>146</v>
      </c>
      <c r="D166" s="3" t="str">
        <f t="shared" si="10"/>
        <v>Aiman</v>
      </c>
      <c r="E166" s="15">
        <v>16</v>
      </c>
      <c r="F166" s="3">
        <v>33</v>
      </c>
      <c r="G166" s="16">
        <f t="shared" si="11"/>
        <v>2000</v>
      </c>
      <c r="H166" s="17">
        <f t="shared" si="13"/>
        <v>66000</v>
      </c>
      <c r="I166" s="18">
        <f t="shared" si="12"/>
        <v>0</v>
      </c>
      <c r="J166" s="17">
        <f t="shared" si="14"/>
        <v>66000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3">
        <v>41021</v>
      </c>
      <c r="B167" s="14" t="s">
        <v>12</v>
      </c>
      <c r="C167" s="3">
        <v>13</v>
      </c>
      <c r="D167" s="3" t="str">
        <f t="shared" si="10"/>
        <v>Maria Alejandra</v>
      </c>
      <c r="E167" s="15">
        <v>17</v>
      </c>
      <c r="F167" s="3">
        <v>8</v>
      </c>
      <c r="G167" s="16">
        <f t="shared" si="11"/>
        <v>3000</v>
      </c>
      <c r="H167" s="17">
        <f t="shared" si="13"/>
        <v>24000</v>
      </c>
      <c r="I167" s="18">
        <f t="shared" si="12"/>
        <v>0</v>
      </c>
      <c r="J167" s="17">
        <f t="shared" si="14"/>
        <v>24000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3">
        <v>41022</v>
      </c>
      <c r="B168" s="14" t="s">
        <v>13</v>
      </c>
      <c r="C168" s="3">
        <v>60</v>
      </c>
      <c r="D168" s="3" t="str">
        <f t="shared" si="10"/>
        <v>Gabriela</v>
      </c>
      <c r="E168" s="15">
        <v>9</v>
      </c>
      <c r="F168" s="3">
        <v>29</v>
      </c>
      <c r="G168" s="16">
        <f t="shared" si="11"/>
        <v>50000</v>
      </c>
      <c r="H168" s="17">
        <f t="shared" si="13"/>
        <v>1450000</v>
      </c>
      <c r="I168" s="18">
        <f t="shared" si="12"/>
        <v>0</v>
      </c>
      <c r="J168" s="17">
        <f t="shared" si="14"/>
        <v>1450000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3">
        <v>41023</v>
      </c>
      <c r="B169" s="14" t="s">
        <v>12</v>
      </c>
      <c r="C169" s="3">
        <v>69</v>
      </c>
      <c r="D169" s="3" t="str">
        <f t="shared" si="10"/>
        <v>Ana Belen</v>
      </c>
      <c r="E169" s="15">
        <v>13</v>
      </c>
      <c r="F169" s="3">
        <v>15</v>
      </c>
      <c r="G169" s="16">
        <f t="shared" si="11"/>
        <v>2000</v>
      </c>
      <c r="H169" s="17">
        <f t="shared" si="13"/>
        <v>30000</v>
      </c>
      <c r="I169" s="18">
        <f t="shared" si="12"/>
        <v>900</v>
      </c>
      <c r="J169" s="17">
        <f t="shared" si="14"/>
        <v>30900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3">
        <v>41024</v>
      </c>
      <c r="B170" s="14" t="s">
        <v>13</v>
      </c>
      <c r="C170" s="3">
        <v>162</v>
      </c>
      <c r="D170" s="3" t="str">
        <f t="shared" si="10"/>
        <v>Daiana Nahir</v>
      </c>
      <c r="E170" s="15">
        <v>5</v>
      </c>
      <c r="F170" s="3">
        <v>38</v>
      </c>
      <c r="G170" s="16">
        <f t="shared" si="11"/>
        <v>100</v>
      </c>
      <c r="H170" s="17">
        <f t="shared" si="13"/>
        <v>3800</v>
      </c>
      <c r="I170" s="18">
        <f t="shared" si="12"/>
        <v>114</v>
      </c>
      <c r="J170" s="17">
        <f t="shared" si="14"/>
        <v>3914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3">
        <v>41025</v>
      </c>
      <c r="B171" s="14" t="s">
        <v>13</v>
      </c>
      <c r="C171" s="3">
        <v>48</v>
      </c>
      <c r="D171" s="3" t="str">
        <f t="shared" si="10"/>
        <v>Daiana Melisa</v>
      </c>
      <c r="E171" s="15">
        <v>2</v>
      </c>
      <c r="F171" s="3">
        <v>33</v>
      </c>
      <c r="G171" s="16">
        <f t="shared" si="11"/>
        <v>1000</v>
      </c>
      <c r="H171" s="17">
        <f t="shared" si="13"/>
        <v>33000</v>
      </c>
      <c r="I171" s="18">
        <f t="shared" si="12"/>
        <v>990</v>
      </c>
      <c r="J171" s="17">
        <f t="shared" si="14"/>
        <v>33990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3">
        <v>41025</v>
      </c>
      <c r="B172" s="14" t="s">
        <v>12</v>
      </c>
      <c r="C172" s="3">
        <v>77</v>
      </c>
      <c r="D172" s="3" t="str">
        <f t="shared" si="10"/>
        <v>Noemi Ester</v>
      </c>
      <c r="E172" s="15">
        <v>6</v>
      </c>
      <c r="F172" s="3">
        <v>41</v>
      </c>
      <c r="G172" s="16">
        <f t="shared" si="11"/>
        <v>400</v>
      </c>
      <c r="H172" s="17">
        <f t="shared" si="13"/>
        <v>16400</v>
      </c>
      <c r="I172" s="18">
        <f t="shared" si="12"/>
        <v>0</v>
      </c>
      <c r="J172" s="17">
        <f t="shared" si="14"/>
        <v>16400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3">
        <v>41026</v>
      </c>
      <c r="B173" s="14" t="s">
        <v>12</v>
      </c>
      <c r="C173" s="3">
        <v>58</v>
      </c>
      <c r="D173" s="3" t="str">
        <f t="shared" si="10"/>
        <v>Lucas</v>
      </c>
      <c r="E173" s="15">
        <v>13</v>
      </c>
      <c r="F173" s="3">
        <v>42</v>
      </c>
      <c r="G173" s="16">
        <f t="shared" si="11"/>
        <v>2000</v>
      </c>
      <c r="H173" s="17">
        <f t="shared" si="13"/>
        <v>84000</v>
      </c>
      <c r="I173" s="18">
        <f t="shared" si="12"/>
        <v>2520</v>
      </c>
      <c r="J173" s="17">
        <f t="shared" si="14"/>
        <v>86520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3">
        <v>41026</v>
      </c>
      <c r="B174" s="14" t="s">
        <v>12</v>
      </c>
      <c r="C174" s="3">
        <v>105</v>
      </c>
      <c r="D174" s="3" t="str">
        <f t="shared" si="10"/>
        <v>Albani</v>
      </c>
      <c r="E174" s="15">
        <v>2</v>
      </c>
      <c r="F174" s="3">
        <v>43</v>
      </c>
      <c r="G174" s="16">
        <f t="shared" si="11"/>
        <v>1000</v>
      </c>
      <c r="H174" s="17">
        <f t="shared" si="13"/>
        <v>43000</v>
      </c>
      <c r="I174" s="18">
        <f t="shared" si="12"/>
        <v>1290</v>
      </c>
      <c r="J174" s="17">
        <f t="shared" si="14"/>
        <v>44290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3">
        <v>41027</v>
      </c>
      <c r="B175" s="14" t="s">
        <v>12</v>
      </c>
      <c r="C175" s="3">
        <v>102</v>
      </c>
      <c r="D175" s="3" t="str">
        <f t="shared" si="10"/>
        <v>Mariela Alejandra</v>
      </c>
      <c r="E175" s="15">
        <v>6</v>
      </c>
      <c r="F175" s="3">
        <v>41</v>
      </c>
      <c r="G175" s="16">
        <f t="shared" si="11"/>
        <v>400</v>
      </c>
      <c r="H175" s="17">
        <f t="shared" si="13"/>
        <v>16400</v>
      </c>
      <c r="I175" s="18">
        <f t="shared" si="12"/>
        <v>0</v>
      </c>
      <c r="J175" s="17">
        <f t="shared" si="14"/>
        <v>16400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3">
        <v>41028</v>
      </c>
      <c r="B176" s="19" t="s">
        <v>11</v>
      </c>
      <c r="C176" s="3">
        <v>142</v>
      </c>
      <c r="D176" s="3" t="str">
        <f t="shared" si="10"/>
        <v>Wermeson Wellington</v>
      </c>
      <c r="E176" s="20">
        <v>1</v>
      </c>
      <c r="F176" s="3">
        <v>26</v>
      </c>
      <c r="G176" s="16">
        <f t="shared" si="11"/>
        <v>100</v>
      </c>
      <c r="H176" s="17">
        <f t="shared" si="13"/>
        <v>2600</v>
      </c>
      <c r="I176" s="18">
        <f t="shared" si="12"/>
        <v>0</v>
      </c>
      <c r="J176" s="17">
        <f t="shared" si="14"/>
        <v>2600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3">
        <v>41029</v>
      </c>
      <c r="B177" s="19" t="s">
        <v>12</v>
      </c>
      <c r="C177" s="3">
        <v>37</v>
      </c>
      <c r="D177" s="3" t="str">
        <f t="shared" si="10"/>
        <v>jorgelina elizabeth</v>
      </c>
      <c r="E177" s="20">
        <v>2</v>
      </c>
      <c r="F177" s="3">
        <v>6</v>
      </c>
      <c r="G177" s="16">
        <f t="shared" si="11"/>
        <v>1000</v>
      </c>
      <c r="H177" s="17">
        <f t="shared" si="13"/>
        <v>6000</v>
      </c>
      <c r="I177" s="18">
        <f t="shared" si="12"/>
        <v>180</v>
      </c>
      <c r="J177" s="17">
        <f t="shared" si="14"/>
        <v>6180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3">
        <v>41030</v>
      </c>
      <c r="B178" s="19" t="s">
        <v>12</v>
      </c>
      <c r="C178" s="3">
        <v>116</v>
      </c>
      <c r="D178" s="3" t="str">
        <f t="shared" si="10"/>
        <v>Yexenia</v>
      </c>
      <c r="E178" s="20">
        <v>3</v>
      </c>
      <c r="F178" s="3">
        <v>50</v>
      </c>
      <c r="G178" s="16">
        <f t="shared" si="11"/>
        <v>100</v>
      </c>
      <c r="H178" s="17">
        <f t="shared" si="13"/>
        <v>5000</v>
      </c>
      <c r="I178" s="18">
        <f t="shared" si="12"/>
        <v>150</v>
      </c>
      <c r="J178" s="17">
        <f t="shared" si="14"/>
        <v>5150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3">
        <v>41031</v>
      </c>
      <c r="B179" s="19" t="s">
        <v>12</v>
      </c>
      <c r="C179" s="3">
        <v>171</v>
      </c>
      <c r="D179" s="3" t="str">
        <f t="shared" si="10"/>
        <v>melina vanesa soledad</v>
      </c>
      <c r="E179" s="20">
        <v>4</v>
      </c>
      <c r="F179" s="3">
        <v>7</v>
      </c>
      <c r="G179" s="16">
        <f t="shared" si="11"/>
        <v>500</v>
      </c>
      <c r="H179" s="17">
        <f t="shared" si="13"/>
        <v>3500</v>
      </c>
      <c r="I179" s="18">
        <f t="shared" si="12"/>
        <v>105</v>
      </c>
      <c r="J179" s="17">
        <f t="shared" si="14"/>
        <v>3605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3">
        <v>41032</v>
      </c>
      <c r="B180" s="19" t="s">
        <v>13</v>
      </c>
      <c r="C180" s="3">
        <v>95</v>
      </c>
      <c r="D180" s="3" t="str">
        <f t="shared" si="10"/>
        <v>Natalia</v>
      </c>
      <c r="E180" s="20">
        <v>5</v>
      </c>
      <c r="F180" s="3">
        <v>13</v>
      </c>
      <c r="G180" s="16">
        <f t="shared" si="11"/>
        <v>100</v>
      </c>
      <c r="H180" s="17">
        <f t="shared" si="13"/>
        <v>1300</v>
      </c>
      <c r="I180" s="18">
        <f t="shared" si="12"/>
        <v>0</v>
      </c>
      <c r="J180" s="17">
        <f t="shared" si="14"/>
        <v>1300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3">
        <v>41033</v>
      </c>
      <c r="B181" s="19" t="s">
        <v>11</v>
      </c>
      <c r="C181" s="3">
        <v>71</v>
      </c>
      <c r="D181" s="3" t="str">
        <f t="shared" si="10"/>
        <v>Ireneo Esteban</v>
      </c>
      <c r="E181" s="20">
        <v>6</v>
      </c>
      <c r="F181" s="3">
        <v>5</v>
      </c>
      <c r="G181" s="16">
        <f t="shared" si="11"/>
        <v>400</v>
      </c>
      <c r="H181" s="17">
        <f t="shared" si="13"/>
        <v>2000</v>
      </c>
      <c r="I181" s="18">
        <f t="shared" si="12"/>
        <v>0</v>
      </c>
      <c r="J181" s="17">
        <f t="shared" si="14"/>
        <v>2000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3">
        <v>41034</v>
      </c>
      <c r="B182" s="19" t="s">
        <v>12</v>
      </c>
      <c r="C182" s="3">
        <v>36</v>
      </c>
      <c r="D182" s="3" t="str">
        <f t="shared" si="10"/>
        <v>Brian Nicolás</v>
      </c>
      <c r="E182" s="20">
        <v>1</v>
      </c>
      <c r="F182" s="3">
        <v>49</v>
      </c>
      <c r="G182" s="16">
        <f t="shared" si="11"/>
        <v>100</v>
      </c>
      <c r="H182" s="17">
        <f t="shared" si="13"/>
        <v>4900</v>
      </c>
      <c r="I182" s="18">
        <f t="shared" si="12"/>
        <v>147</v>
      </c>
      <c r="J182" s="17">
        <f t="shared" si="14"/>
        <v>5047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3">
        <v>41035</v>
      </c>
      <c r="B183" s="19" t="s">
        <v>12</v>
      </c>
      <c r="C183" s="3">
        <v>121</v>
      </c>
      <c r="D183" s="3" t="str">
        <f t="shared" si="10"/>
        <v>Laura Antonella</v>
      </c>
      <c r="E183" s="20">
        <v>3</v>
      </c>
      <c r="F183" s="3">
        <v>34</v>
      </c>
      <c r="G183" s="16">
        <f t="shared" si="11"/>
        <v>100</v>
      </c>
      <c r="H183" s="17">
        <f t="shared" si="13"/>
        <v>3400</v>
      </c>
      <c r="I183" s="18">
        <f t="shared" si="12"/>
        <v>0</v>
      </c>
      <c r="J183" s="17">
        <f t="shared" si="14"/>
        <v>3400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3">
        <v>41036</v>
      </c>
      <c r="B184" s="19" t="s">
        <v>13</v>
      </c>
      <c r="C184" s="3">
        <v>16</v>
      </c>
      <c r="D184" s="3" t="str">
        <f t="shared" si="10"/>
        <v>Matias</v>
      </c>
      <c r="E184" s="20">
        <v>1</v>
      </c>
      <c r="F184" s="3">
        <v>27</v>
      </c>
      <c r="G184" s="16">
        <f t="shared" si="11"/>
        <v>100</v>
      </c>
      <c r="H184" s="17">
        <f t="shared" si="13"/>
        <v>2700</v>
      </c>
      <c r="I184" s="18">
        <f t="shared" si="12"/>
        <v>0</v>
      </c>
      <c r="J184" s="17">
        <f t="shared" si="14"/>
        <v>2700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3">
        <v>41037</v>
      </c>
      <c r="B185" s="19" t="s">
        <v>11</v>
      </c>
      <c r="C185" s="3">
        <v>128</v>
      </c>
      <c r="D185" s="3" t="str">
        <f t="shared" si="10"/>
        <v>Barbara</v>
      </c>
      <c r="E185" s="20">
        <v>7</v>
      </c>
      <c r="F185" s="3">
        <v>20</v>
      </c>
      <c r="G185" s="16">
        <f t="shared" si="11"/>
        <v>1000</v>
      </c>
      <c r="H185" s="17">
        <f t="shared" si="13"/>
        <v>20000</v>
      </c>
      <c r="I185" s="18">
        <f t="shared" si="12"/>
        <v>600</v>
      </c>
      <c r="J185" s="17">
        <f t="shared" si="14"/>
        <v>20600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3">
        <v>41038</v>
      </c>
      <c r="B186" s="19" t="s">
        <v>12</v>
      </c>
      <c r="C186" s="3">
        <v>76</v>
      </c>
      <c r="D186" s="3" t="str">
        <f t="shared" si="10"/>
        <v>Magali Alejandra</v>
      </c>
      <c r="E186" s="20">
        <v>3</v>
      </c>
      <c r="F186" s="3">
        <v>29</v>
      </c>
      <c r="G186" s="16">
        <f t="shared" si="11"/>
        <v>100</v>
      </c>
      <c r="H186" s="17">
        <f t="shared" si="13"/>
        <v>2900</v>
      </c>
      <c r="I186" s="18">
        <f t="shared" si="12"/>
        <v>87</v>
      </c>
      <c r="J186" s="17">
        <f t="shared" si="14"/>
        <v>2987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3">
        <v>41039</v>
      </c>
      <c r="B187" s="19" t="s">
        <v>11</v>
      </c>
      <c r="C187" s="3">
        <v>132</v>
      </c>
      <c r="D187" s="3" t="str">
        <f t="shared" si="10"/>
        <v>Erika Jeannette</v>
      </c>
      <c r="E187" s="20">
        <v>8</v>
      </c>
      <c r="F187" s="3">
        <v>8</v>
      </c>
      <c r="G187" s="16">
        <f t="shared" si="11"/>
        <v>200</v>
      </c>
      <c r="H187" s="17">
        <f t="shared" si="13"/>
        <v>1600</v>
      </c>
      <c r="I187" s="18">
        <f t="shared" si="12"/>
        <v>48</v>
      </c>
      <c r="J187" s="17">
        <f t="shared" si="14"/>
        <v>1648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3">
        <v>41040</v>
      </c>
      <c r="B188" s="19" t="s">
        <v>11</v>
      </c>
      <c r="C188" s="3">
        <v>41</v>
      </c>
      <c r="D188" s="3" t="str">
        <f t="shared" si="10"/>
        <v>Esteban David</v>
      </c>
      <c r="E188" s="20">
        <v>2</v>
      </c>
      <c r="F188" s="3">
        <v>11</v>
      </c>
      <c r="G188" s="16">
        <f t="shared" si="11"/>
        <v>1000</v>
      </c>
      <c r="H188" s="17">
        <f t="shared" si="13"/>
        <v>11000</v>
      </c>
      <c r="I188" s="18">
        <f t="shared" si="12"/>
        <v>0</v>
      </c>
      <c r="J188" s="17">
        <f t="shared" si="14"/>
        <v>11000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3">
        <v>41041</v>
      </c>
      <c r="B189" s="19" t="s">
        <v>11</v>
      </c>
      <c r="C189" s="3">
        <v>81</v>
      </c>
      <c r="D189" s="3" t="str">
        <f t="shared" si="10"/>
        <v>Gaston</v>
      </c>
      <c r="E189" s="20">
        <v>3</v>
      </c>
      <c r="F189" s="3">
        <v>47</v>
      </c>
      <c r="G189" s="16">
        <f t="shared" si="11"/>
        <v>100</v>
      </c>
      <c r="H189" s="17">
        <f t="shared" si="13"/>
        <v>4700</v>
      </c>
      <c r="I189" s="18">
        <f t="shared" si="12"/>
        <v>0</v>
      </c>
      <c r="J189" s="17">
        <f t="shared" si="14"/>
        <v>4700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3">
        <v>41042</v>
      </c>
      <c r="B190" s="19" t="s">
        <v>12</v>
      </c>
      <c r="C190" s="3">
        <v>22</v>
      </c>
      <c r="D190" s="3" t="str">
        <f t="shared" si="10"/>
        <v>Camila Gisele</v>
      </c>
      <c r="E190" s="20">
        <v>9</v>
      </c>
      <c r="F190" s="3">
        <v>15</v>
      </c>
      <c r="G190" s="16">
        <f t="shared" si="11"/>
        <v>50000</v>
      </c>
      <c r="H190" s="17">
        <f t="shared" si="13"/>
        <v>750000</v>
      </c>
      <c r="I190" s="18">
        <f t="shared" si="12"/>
        <v>22500</v>
      </c>
      <c r="J190" s="17">
        <f t="shared" si="14"/>
        <v>772500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3">
        <v>41043</v>
      </c>
      <c r="B191" s="19" t="s">
        <v>11</v>
      </c>
      <c r="C191" s="3">
        <v>16</v>
      </c>
      <c r="D191" s="3" t="str">
        <f t="shared" si="10"/>
        <v>Matias</v>
      </c>
      <c r="E191" s="20">
        <v>10</v>
      </c>
      <c r="F191" s="3">
        <v>34</v>
      </c>
      <c r="G191" s="16">
        <f t="shared" si="11"/>
        <v>2000</v>
      </c>
      <c r="H191" s="17">
        <f t="shared" si="13"/>
        <v>68000</v>
      </c>
      <c r="I191" s="18">
        <f t="shared" si="12"/>
        <v>0</v>
      </c>
      <c r="J191" s="17">
        <f t="shared" si="14"/>
        <v>68000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3">
        <v>41043</v>
      </c>
      <c r="B192" s="19" t="s">
        <v>12</v>
      </c>
      <c r="C192" s="3">
        <v>35</v>
      </c>
      <c r="D192" s="3" t="str">
        <f t="shared" si="10"/>
        <v>Ana</v>
      </c>
      <c r="E192" s="20">
        <v>7</v>
      </c>
      <c r="F192" s="3">
        <v>38</v>
      </c>
      <c r="G192" s="16">
        <f t="shared" si="11"/>
        <v>1000</v>
      </c>
      <c r="H192" s="17">
        <f t="shared" si="13"/>
        <v>38000</v>
      </c>
      <c r="I192" s="18">
        <f t="shared" si="12"/>
        <v>1140</v>
      </c>
      <c r="J192" s="17">
        <f t="shared" si="14"/>
        <v>39140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3">
        <v>41044</v>
      </c>
      <c r="B193" s="19" t="s">
        <v>11</v>
      </c>
      <c r="C193" s="3">
        <v>12</v>
      </c>
      <c r="D193" s="3" t="str">
        <f t="shared" si="10"/>
        <v>Ingrid</v>
      </c>
      <c r="E193" s="20">
        <v>11</v>
      </c>
      <c r="F193" s="3">
        <v>45</v>
      </c>
      <c r="G193" s="16">
        <f t="shared" si="11"/>
        <v>2000</v>
      </c>
      <c r="H193" s="17">
        <f t="shared" si="13"/>
        <v>90000</v>
      </c>
      <c r="I193" s="18">
        <f t="shared" si="12"/>
        <v>2700</v>
      </c>
      <c r="J193" s="17">
        <f t="shared" si="14"/>
        <v>92700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3">
        <v>41045</v>
      </c>
      <c r="B194" s="19" t="s">
        <v>11</v>
      </c>
      <c r="C194" s="3">
        <v>172</v>
      </c>
      <c r="D194" s="3" t="str">
        <f t="shared" si="10"/>
        <v>Maria de los Angeles</v>
      </c>
      <c r="E194" s="20">
        <v>4</v>
      </c>
      <c r="F194" s="3">
        <v>40</v>
      </c>
      <c r="G194" s="16">
        <f t="shared" si="11"/>
        <v>500</v>
      </c>
      <c r="H194" s="17">
        <f t="shared" si="13"/>
        <v>20000</v>
      </c>
      <c r="I194" s="18">
        <f t="shared" si="12"/>
        <v>0</v>
      </c>
      <c r="J194" s="17">
        <f t="shared" si="14"/>
        <v>20000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3">
        <v>41046</v>
      </c>
      <c r="B195" s="19" t="s">
        <v>12</v>
      </c>
      <c r="C195" s="3">
        <v>84</v>
      </c>
      <c r="D195" s="3" t="str">
        <f t="shared" si="10"/>
        <v>Diego</v>
      </c>
      <c r="E195" s="20">
        <v>12</v>
      </c>
      <c r="F195" s="3">
        <v>28</v>
      </c>
      <c r="G195" s="16">
        <f t="shared" si="11"/>
        <v>500</v>
      </c>
      <c r="H195" s="17">
        <f t="shared" si="13"/>
        <v>14000</v>
      </c>
      <c r="I195" s="18">
        <f t="shared" si="12"/>
        <v>0</v>
      </c>
      <c r="J195" s="17">
        <f t="shared" si="14"/>
        <v>14000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3">
        <v>41047</v>
      </c>
      <c r="B196" s="19" t="s">
        <v>12</v>
      </c>
      <c r="C196" s="3">
        <v>103</v>
      </c>
      <c r="D196" s="3" t="str">
        <f t="shared" ref="D196:D259" si="15">VLOOKUP(C196,Vendedores,2,FALSE)</f>
        <v>Mary</v>
      </c>
      <c r="E196" s="20">
        <v>13</v>
      </c>
      <c r="F196" s="3">
        <v>34</v>
      </c>
      <c r="G196" s="16">
        <f t="shared" ref="G196:G259" si="16">VLOOKUP(E196,Productos,3,FALSE)</f>
        <v>2000</v>
      </c>
      <c r="H196" s="17">
        <f t="shared" si="13"/>
        <v>68000</v>
      </c>
      <c r="I196" s="18">
        <f t="shared" ref="I196:I259" si="17">IF(VLOOKUP(C196,Vendedores,3,FALSE)="Sin comisión",0,+G196*F196*$I$1)</f>
        <v>2040</v>
      </c>
      <c r="J196" s="17">
        <f t="shared" si="14"/>
        <v>70040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3">
        <v>41048</v>
      </c>
      <c r="B197" s="19" t="s">
        <v>11</v>
      </c>
      <c r="C197" s="3">
        <v>59</v>
      </c>
      <c r="D197" s="3" t="str">
        <f t="shared" si="15"/>
        <v>Rodrigo</v>
      </c>
      <c r="E197" s="20">
        <v>10</v>
      </c>
      <c r="F197" s="3">
        <v>17</v>
      </c>
      <c r="G197" s="16">
        <f t="shared" si="16"/>
        <v>2000</v>
      </c>
      <c r="H197" s="17">
        <f t="shared" ref="H197:H260" si="18">PRODUCT(F197,G197)</f>
        <v>34000</v>
      </c>
      <c r="I197" s="18">
        <f t="shared" si="17"/>
        <v>0</v>
      </c>
      <c r="J197" s="17">
        <f t="shared" ref="J197:J260" si="19">IF(I197=0,H197,+H197+H197*$I$1)</f>
        <v>34000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3">
        <v>41049</v>
      </c>
      <c r="B198" s="19" t="s">
        <v>12</v>
      </c>
      <c r="C198" s="3">
        <v>8</v>
      </c>
      <c r="D198" s="3" t="str">
        <f t="shared" si="15"/>
        <v>Julieta Magali</v>
      </c>
      <c r="E198" s="20">
        <v>7</v>
      </c>
      <c r="F198" s="3">
        <v>19</v>
      </c>
      <c r="G198" s="16">
        <f t="shared" si="16"/>
        <v>1000</v>
      </c>
      <c r="H198" s="17">
        <f t="shared" si="18"/>
        <v>19000</v>
      </c>
      <c r="I198" s="18">
        <f t="shared" si="17"/>
        <v>0</v>
      </c>
      <c r="J198" s="17">
        <f t="shared" si="19"/>
        <v>19000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3">
        <v>41050</v>
      </c>
      <c r="B199" s="19" t="s">
        <v>12</v>
      </c>
      <c r="C199" s="3">
        <v>95</v>
      </c>
      <c r="D199" s="3" t="str">
        <f t="shared" si="15"/>
        <v>Natalia</v>
      </c>
      <c r="E199" s="20">
        <v>14</v>
      </c>
      <c r="F199" s="3">
        <v>14</v>
      </c>
      <c r="G199" s="16">
        <f t="shared" si="16"/>
        <v>3000</v>
      </c>
      <c r="H199" s="17">
        <f t="shared" si="18"/>
        <v>42000</v>
      </c>
      <c r="I199" s="18">
        <f t="shared" si="17"/>
        <v>0</v>
      </c>
      <c r="J199" s="17">
        <f t="shared" si="19"/>
        <v>42000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3">
        <v>41043</v>
      </c>
      <c r="B200" s="19" t="s">
        <v>11</v>
      </c>
      <c r="C200" s="3">
        <v>7</v>
      </c>
      <c r="D200" s="3" t="str">
        <f t="shared" si="15"/>
        <v>Mauro Ariel</v>
      </c>
      <c r="E200" s="20">
        <v>6</v>
      </c>
      <c r="F200" s="3">
        <v>48</v>
      </c>
      <c r="G200" s="16">
        <f t="shared" si="16"/>
        <v>400</v>
      </c>
      <c r="H200" s="17">
        <f t="shared" si="18"/>
        <v>19200</v>
      </c>
      <c r="I200" s="18">
        <f t="shared" si="17"/>
        <v>0</v>
      </c>
      <c r="J200" s="17">
        <f t="shared" si="19"/>
        <v>19200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3">
        <v>41043</v>
      </c>
      <c r="B201" s="19" t="s">
        <v>13</v>
      </c>
      <c r="C201" s="3">
        <v>46</v>
      </c>
      <c r="D201" s="3" t="str">
        <f t="shared" si="15"/>
        <v>Carla</v>
      </c>
      <c r="E201" s="20">
        <v>2</v>
      </c>
      <c r="F201" s="3">
        <v>9</v>
      </c>
      <c r="G201" s="16">
        <f t="shared" si="16"/>
        <v>1000</v>
      </c>
      <c r="H201" s="17">
        <f t="shared" si="18"/>
        <v>9000</v>
      </c>
      <c r="I201" s="18">
        <f t="shared" si="17"/>
        <v>0</v>
      </c>
      <c r="J201" s="17">
        <f t="shared" si="19"/>
        <v>9000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3">
        <v>41043</v>
      </c>
      <c r="B202" s="19" t="s">
        <v>12</v>
      </c>
      <c r="C202" s="3">
        <v>66</v>
      </c>
      <c r="D202" s="3" t="str">
        <f t="shared" si="15"/>
        <v>María ivette</v>
      </c>
      <c r="E202" s="20">
        <v>12</v>
      </c>
      <c r="F202" s="3">
        <v>37</v>
      </c>
      <c r="G202" s="16">
        <f t="shared" si="16"/>
        <v>500</v>
      </c>
      <c r="H202" s="17">
        <f t="shared" si="18"/>
        <v>18500</v>
      </c>
      <c r="I202" s="18">
        <f t="shared" si="17"/>
        <v>555</v>
      </c>
      <c r="J202" s="17">
        <f t="shared" si="19"/>
        <v>19055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3">
        <v>41044</v>
      </c>
      <c r="B203" s="19" t="s">
        <v>12</v>
      </c>
      <c r="C203" s="3">
        <v>56</v>
      </c>
      <c r="D203" s="3" t="str">
        <f t="shared" si="15"/>
        <v>Martín Gabriel</v>
      </c>
      <c r="E203" s="20">
        <v>1</v>
      </c>
      <c r="F203" s="3">
        <v>43</v>
      </c>
      <c r="G203" s="16">
        <f t="shared" si="16"/>
        <v>100</v>
      </c>
      <c r="H203" s="17">
        <f t="shared" si="18"/>
        <v>4300</v>
      </c>
      <c r="I203" s="18">
        <f t="shared" si="17"/>
        <v>129</v>
      </c>
      <c r="J203" s="17">
        <f t="shared" si="19"/>
        <v>4429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13">
        <v>41045</v>
      </c>
      <c r="B204" s="19" t="s">
        <v>11</v>
      </c>
      <c r="C204" s="3">
        <v>110</v>
      </c>
      <c r="D204" s="3" t="str">
        <f t="shared" si="15"/>
        <v>Leulen</v>
      </c>
      <c r="E204" s="20">
        <v>15</v>
      </c>
      <c r="F204" s="3">
        <v>23</v>
      </c>
      <c r="G204" s="16">
        <f t="shared" si="16"/>
        <v>500</v>
      </c>
      <c r="H204" s="17">
        <f t="shared" si="18"/>
        <v>11500</v>
      </c>
      <c r="I204" s="18">
        <f t="shared" si="17"/>
        <v>0</v>
      </c>
      <c r="J204" s="17">
        <f t="shared" si="19"/>
        <v>11500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13">
        <v>41046</v>
      </c>
      <c r="B205" s="19" t="s">
        <v>12</v>
      </c>
      <c r="C205" s="3">
        <v>161</v>
      </c>
      <c r="D205" s="3" t="str">
        <f t="shared" si="15"/>
        <v>Lorena</v>
      </c>
      <c r="E205" s="20">
        <v>13</v>
      </c>
      <c r="F205" s="3">
        <v>9</v>
      </c>
      <c r="G205" s="16">
        <f t="shared" si="16"/>
        <v>2000</v>
      </c>
      <c r="H205" s="17">
        <f t="shared" si="18"/>
        <v>18000</v>
      </c>
      <c r="I205" s="18">
        <f t="shared" si="17"/>
        <v>0</v>
      </c>
      <c r="J205" s="17">
        <f t="shared" si="19"/>
        <v>18000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13">
        <v>41047</v>
      </c>
      <c r="B206" s="19" t="s">
        <v>12</v>
      </c>
      <c r="C206" s="3">
        <v>25</v>
      </c>
      <c r="D206" s="3" t="str">
        <f t="shared" si="15"/>
        <v>yamile ariadna</v>
      </c>
      <c r="E206" s="20">
        <v>7</v>
      </c>
      <c r="F206" s="3">
        <v>25</v>
      </c>
      <c r="G206" s="16">
        <f t="shared" si="16"/>
        <v>1000</v>
      </c>
      <c r="H206" s="17">
        <f t="shared" si="18"/>
        <v>25000</v>
      </c>
      <c r="I206" s="18">
        <f t="shared" si="17"/>
        <v>0</v>
      </c>
      <c r="J206" s="17">
        <f t="shared" si="19"/>
        <v>25000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13">
        <v>41048</v>
      </c>
      <c r="B207" s="19" t="s">
        <v>12</v>
      </c>
      <c r="C207" s="3">
        <v>161</v>
      </c>
      <c r="D207" s="3" t="str">
        <f t="shared" si="15"/>
        <v>Lorena</v>
      </c>
      <c r="E207" s="20">
        <v>9</v>
      </c>
      <c r="F207" s="3">
        <v>12</v>
      </c>
      <c r="G207" s="16">
        <f t="shared" si="16"/>
        <v>50000</v>
      </c>
      <c r="H207" s="17">
        <f t="shared" si="18"/>
        <v>600000</v>
      </c>
      <c r="I207" s="18">
        <f t="shared" si="17"/>
        <v>0</v>
      </c>
      <c r="J207" s="17">
        <f t="shared" si="19"/>
        <v>600000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13">
        <v>41049</v>
      </c>
      <c r="B208" s="19" t="s">
        <v>11</v>
      </c>
      <c r="C208" s="3">
        <v>81</v>
      </c>
      <c r="D208" s="3" t="str">
        <f t="shared" si="15"/>
        <v>Gaston</v>
      </c>
      <c r="E208" s="20">
        <v>12</v>
      </c>
      <c r="F208" s="3">
        <v>50</v>
      </c>
      <c r="G208" s="16">
        <f t="shared" si="16"/>
        <v>500</v>
      </c>
      <c r="H208" s="17">
        <f t="shared" si="18"/>
        <v>25000</v>
      </c>
      <c r="I208" s="18">
        <f t="shared" si="17"/>
        <v>0</v>
      </c>
      <c r="J208" s="17">
        <f t="shared" si="19"/>
        <v>25000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13">
        <v>41050</v>
      </c>
      <c r="B209" s="19" t="s">
        <v>12</v>
      </c>
      <c r="C209" s="3">
        <v>55</v>
      </c>
      <c r="D209" s="3" t="str">
        <f t="shared" si="15"/>
        <v>Carolina</v>
      </c>
      <c r="E209" s="20">
        <v>16</v>
      </c>
      <c r="F209" s="3">
        <v>37</v>
      </c>
      <c r="G209" s="16">
        <f t="shared" si="16"/>
        <v>2000</v>
      </c>
      <c r="H209" s="17">
        <f t="shared" si="18"/>
        <v>74000</v>
      </c>
      <c r="I209" s="18">
        <f t="shared" si="17"/>
        <v>0</v>
      </c>
      <c r="J209" s="17">
        <f t="shared" si="19"/>
        <v>74000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3">
        <v>41051</v>
      </c>
      <c r="B210" s="19" t="s">
        <v>12</v>
      </c>
      <c r="C210" s="3">
        <v>116</v>
      </c>
      <c r="D210" s="3" t="str">
        <f t="shared" si="15"/>
        <v>Yexenia</v>
      </c>
      <c r="E210" s="20">
        <v>17</v>
      </c>
      <c r="F210" s="3">
        <v>19</v>
      </c>
      <c r="G210" s="16">
        <f t="shared" si="16"/>
        <v>3000</v>
      </c>
      <c r="H210" s="17">
        <f t="shared" si="18"/>
        <v>57000</v>
      </c>
      <c r="I210" s="18">
        <f t="shared" si="17"/>
        <v>1710</v>
      </c>
      <c r="J210" s="17">
        <f t="shared" si="19"/>
        <v>58710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3">
        <v>41052</v>
      </c>
      <c r="B211" s="19" t="s">
        <v>13</v>
      </c>
      <c r="C211" s="3">
        <v>153</v>
      </c>
      <c r="D211" s="3" t="str">
        <f t="shared" si="15"/>
        <v>Pablo Alejandro</v>
      </c>
      <c r="E211" s="20">
        <v>9</v>
      </c>
      <c r="F211" s="3">
        <v>4</v>
      </c>
      <c r="G211" s="16">
        <f t="shared" si="16"/>
        <v>50000</v>
      </c>
      <c r="H211" s="17">
        <f t="shared" si="18"/>
        <v>200000</v>
      </c>
      <c r="I211" s="18">
        <f t="shared" si="17"/>
        <v>0</v>
      </c>
      <c r="J211" s="17">
        <f t="shared" si="19"/>
        <v>200000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13">
        <v>41053</v>
      </c>
      <c r="B212" s="19" t="s">
        <v>12</v>
      </c>
      <c r="C212" s="3">
        <v>103</v>
      </c>
      <c r="D212" s="3" t="str">
        <f t="shared" si="15"/>
        <v>Mary</v>
      </c>
      <c r="E212" s="20">
        <v>13</v>
      </c>
      <c r="F212" s="3">
        <v>5</v>
      </c>
      <c r="G212" s="16">
        <f t="shared" si="16"/>
        <v>2000</v>
      </c>
      <c r="H212" s="17">
        <f t="shared" si="18"/>
        <v>10000</v>
      </c>
      <c r="I212" s="18">
        <f t="shared" si="17"/>
        <v>300</v>
      </c>
      <c r="J212" s="17">
        <f t="shared" si="19"/>
        <v>10300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3">
        <v>41054</v>
      </c>
      <c r="B213" s="19" t="s">
        <v>13</v>
      </c>
      <c r="C213" s="3">
        <v>11</v>
      </c>
      <c r="D213" s="3" t="str">
        <f t="shared" si="15"/>
        <v>Solange Magali</v>
      </c>
      <c r="E213" s="20">
        <v>5</v>
      </c>
      <c r="F213" s="3">
        <v>38</v>
      </c>
      <c r="G213" s="16">
        <f t="shared" si="16"/>
        <v>100</v>
      </c>
      <c r="H213" s="17">
        <f t="shared" si="18"/>
        <v>3800</v>
      </c>
      <c r="I213" s="18">
        <f t="shared" si="17"/>
        <v>0</v>
      </c>
      <c r="J213" s="17">
        <f t="shared" si="19"/>
        <v>3800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3">
        <v>41055</v>
      </c>
      <c r="B214" s="19" t="s">
        <v>13</v>
      </c>
      <c r="C214" s="3">
        <v>119</v>
      </c>
      <c r="D214" s="3" t="str">
        <f t="shared" si="15"/>
        <v>Patricia</v>
      </c>
      <c r="E214" s="20">
        <v>2</v>
      </c>
      <c r="F214" s="3">
        <v>12</v>
      </c>
      <c r="G214" s="16">
        <f t="shared" si="16"/>
        <v>1000</v>
      </c>
      <c r="H214" s="17">
        <f t="shared" si="18"/>
        <v>12000</v>
      </c>
      <c r="I214" s="18">
        <f t="shared" si="17"/>
        <v>360</v>
      </c>
      <c r="J214" s="17">
        <f t="shared" si="19"/>
        <v>12360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13">
        <v>41056</v>
      </c>
      <c r="B215" s="19" t="s">
        <v>12</v>
      </c>
      <c r="C215" s="3">
        <v>44</v>
      </c>
      <c r="D215" s="3" t="str">
        <f t="shared" si="15"/>
        <v>David</v>
      </c>
      <c r="E215" s="20">
        <v>13</v>
      </c>
      <c r="F215" s="3">
        <v>24</v>
      </c>
      <c r="G215" s="16">
        <f t="shared" si="16"/>
        <v>2000</v>
      </c>
      <c r="H215" s="17">
        <f t="shared" si="18"/>
        <v>48000</v>
      </c>
      <c r="I215" s="18">
        <f t="shared" si="17"/>
        <v>0</v>
      </c>
      <c r="J215" s="17">
        <f t="shared" si="19"/>
        <v>48000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3">
        <v>41057</v>
      </c>
      <c r="B216" s="19" t="s">
        <v>12</v>
      </c>
      <c r="C216" s="3">
        <v>31</v>
      </c>
      <c r="D216" s="3" t="str">
        <f t="shared" si="15"/>
        <v>Claudia</v>
      </c>
      <c r="E216" s="20">
        <v>6</v>
      </c>
      <c r="F216" s="3">
        <v>23</v>
      </c>
      <c r="G216" s="16">
        <f t="shared" si="16"/>
        <v>400</v>
      </c>
      <c r="H216" s="17">
        <f t="shared" si="18"/>
        <v>9200</v>
      </c>
      <c r="I216" s="18">
        <f t="shared" si="17"/>
        <v>0</v>
      </c>
      <c r="J216" s="17">
        <f t="shared" si="19"/>
        <v>9200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3">
        <v>41058</v>
      </c>
      <c r="B217" s="19" t="s">
        <v>12</v>
      </c>
      <c r="C217" s="3">
        <v>159</v>
      </c>
      <c r="D217" s="3" t="str">
        <f t="shared" si="15"/>
        <v>María de los Angeles</v>
      </c>
      <c r="E217" s="20">
        <v>2</v>
      </c>
      <c r="F217" s="3">
        <v>30</v>
      </c>
      <c r="G217" s="16">
        <f t="shared" si="16"/>
        <v>1000</v>
      </c>
      <c r="H217" s="17">
        <f t="shared" si="18"/>
        <v>30000</v>
      </c>
      <c r="I217" s="18">
        <f t="shared" si="17"/>
        <v>900</v>
      </c>
      <c r="J217" s="17">
        <f t="shared" si="19"/>
        <v>30900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13">
        <v>41059</v>
      </c>
      <c r="B218" s="19" t="s">
        <v>12</v>
      </c>
      <c r="C218" s="3">
        <v>4</v>
      </c>
      <c r="D218" s="3" t="str">
        <f t="shared" si="15"/>
        <v>Omar Daniel</v>
      </c>
      <c r="E218" s="20">
        <v>6</v>
      </c>
      <c r="F218" s="3">
        <v>24</v>
      </c>
      <c r="G218" s="16">
        <f t="shared" si="16"/>
        <v>400</v>
      </c>
      <c r="H218" s="17">
        <f t="shared" si="18"/>
        <v>9600</v>
      </c>
      <c r="I218" s="18">
        <f t="shared" si="17"/>
        <v>0</v>
      </c>
      <c r="J218" s="17">
        <f t="shared" si="19"/>
        <v>9600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3">
        <v>41064</v>
      </c>
      <c r="B219" s="19" t="s">
        <v>11</v>
      </c>
      <c r="C219" s="3">
        <v>53</v>
      </c>
      <c r="D219" s="3" t="str">
        <f t="shared" si="15"/>
        <v>María Luján</v>
      </c>
      <c r="E219" s="20">
        <v>1</v>
      </c>
      <c r="F219" s="3">
        <v>18</v>
      </c>
      <c r="G219" s="16">
        <f t="shared" si="16"/>
        <v>100</v>
      </c>
      <c r="H219" s="17">
        <f t="shared" si="18"/>
        <v>1800</v>
      </c>
      <c r="I219" s="18">
        <f t="shared" si="17"/>
        <v>0</v>
      </c>
      <c r="J219" s="17">
        <f t="shared" si="19"/>
        <v>1800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3">
        <v>41064</v>
      </c>
      <c r="B220" s="19" t="s">
        <v>12</v>
      </c>
      <c r="C220" s="3">
        <v>91</v>
      </c>
      <c r="D220" s="3" t="str">
        <f t="shared" si="15"/>
        <v>Yanina Fernanda</v>
      </c>
      <c r="E220" s="20">
        <v>2</v>
      </c>
      <c r="F220" s="3">
        <v>30</v>
      </c>
      <c r="G220" s="16">
        <f t="shared" si="16"/>
        <v>1000</v>
      </c>
      <c r="H220" s="17">
        <f t="shared" si="18"/>
        <v>30000</v>
      </c>
      <c r="I220" s="18">
        <f t="shared" si="17"/>
        <v>0</v>
      </c>
      <c r="J220" s="17">
        <f t="shared" si="19"/>
        <v>30000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3">
        <v>41060</v>
      </c>
      <c r="B221" s="19" t="s">
        <v>12</v>
      </c>
      <c r="C221" s="3">
        <v>24</v>
      </c>
      <c r="D221" s="3" t="str">
        <f t="shared" si="15"/>
        <v>Rocío</v>
      </c>
      <c r="E221" s="20">
        <v>3</v>
      </c>
      <c r="F221" s="3">
        <v>14</v>
      </c>
      <c r="G221" s="16">
        <f t="shared" si="16"/>
        <v>100</v>
      </c>
      <c r="H221" s="17">
        <f t="shared" si="18"/>
        <v>1400</v>
      </c>
      <c r="I221" s="18">
        <f t="shared" si="17"/>
        <v>42</v>
      </c>
      <c r="J221" s="17">
        <f t="shared" si="19"/>
        <v>1442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3">
        <v>41061</v>
      </c>
      <c r="B222" s="19" t="s">
        <v>12</v>
      </c>
      <c r="C222" s="3">
        <v>18</v>
      </c>
      <c r="D222" s="3" t="str">
        <f t="shared" si="15"/>
        <v>Cecilia</v>
      </c>
      <c r="E222" s="20">
        <v>4</v>
      </c>
      <c r="F222" s="3">
        <v>4</v>
      </c>
      <c r="G222" s="16">
        <f t="shared" si="16"/>
        <v>500</v>
      </c>
      <c r="H222" s="17">
        <f t="shared" si="18"/>
        <v>2000</v>
      </c>
      <c r="I222" s="18">
        <f t="shared" si="17"/>
        <v>0</v>
      </c>
      <c r="J222" s="17">
        <f t="shared" si="19"/>
        <v>2000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3">
        <v>41062</v>
      </c>
      <c r="B223" s="19" t="s">
        <v>13</v>
      </c>
      <c r="C223" s="3">
        <v>38</v>
      </c>
      <c r="D223" s="3" t="str">
        <f t="shared" si="15"/>
        <v>Leonardo</v>
      </c>
      <c r="E223" s="20">
        <v>5</v>
      </c>
      <c r="F223" s="3">
        <v>38</v>
      </c>
      <c r="G223" s="16">
        <f t="shared" si="16"/>
        <v>100</v>
      </c>
      <c r="H223" s="17">
        <f t="shared" si="18"/>
        <v>3800</v>
      </c>
      <c r="I223" s="18">
        <f t="shared" si="17"/>
        <v>114</v>
      </c>
      <c r="J223" s="17">
        <f t="shared" si="19"/>
        <v>3914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13">
        <v>41063</v>
      </c>
      <c r="B224" s="19" t="s">
        <v>11</v>
      </c>
      <c r="C224" s="3">
        <v>130</v>
      </c>
      <c r="D224" s="3" t="str">
        <f t="shared" si="15"/>
        <v>Emanuel</v>
      </c>
      <c r="E224" s="20">
        <v>6</v>
      </c>
      <c r="F224" s="3">
        <v>3</v>
      </c>
      <c r="G224" s="16">
        <f t="shared" si="16"/>
        <v>400</v>
      </c>
      <c r="H224" s="17">
        <f t="shared" si="18"/>
        <v>1200</v>
      </c>
      <c r="I224" s="18">
        <f t="shared" si="17"/>
        <v>0</v>
      </c>
      <c r="J224" s="17">
        <f t="shared" si="19"/>
        <v>1200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13">
        <v>41064</v>
      </c>
      <c r="B225" s="19" t="s">
        <v>12</v>
      </c>
      <c r="C225" s="3">
        <v>129</v>
      </c>
      <c r="D225" s="3" t="str">
        <f t="shared" si="15"/>
        <v>Lucirley</v>
      </c>
      <c r="E225" s="20">
        <v>1</v>
      </c>
      <c r="F225" s="3">
        <v>37</v>
      </c>
      <c r="G225" s="16">
        <f t="shared" si="16"/>
        <v>100</v>
      </c>
      <c r="H225" s="17">
        <f t="shared" si="18"/>
        <v>3700</v>
      </c>
      <c r="I225" s="18">
        <f t="shared" si="17"/>
        <v>111</v>
      </c>
      <c r="J225" s="17">
        <f t="shared" si="19"/>
        <v>3811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13">
        <v>41065</v>
      </c>
      <c r="B226" s="19" t="s">
        <v>12</v>
      </c>
      <c r="C226" s="3">
        <v>56</v>
      </c>
      <c r="D226" s="3" t="str">
        <f t="shared" si="15"/>
        <v>Martín Gabriel</v>
      </c>
      <c r="E226" s="20">
        <v>3</v>
      </c>
      <c r="F226" s="3">
        <v>4</v>
      </c>
      <c r="G226" s="16">
        <f t="shared" si="16"/>
        <v>100</v>
      </c>
      <c r="H226" s="17">
        <f t="shared" si="18"/>
        <v>400</v>
      </c>
      <c r="I226" s="18">
        <f t="shared" si="17"/>
        <v>12</v>
      </c>
      <c r="J226" s="17">
        <f t="shared" si="19"/>
        <v>412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3">
        <v>41066</v>
      </c>
      <c r="B227" s="19" t="s">
        <v>13</v>
      </c>
      <c r="C227" s="3">
        <v>68</v>
      </c>
      <c r="D227" s="3" t="str">
        <f t="shared" si="15"/>
        <v>Lia</v>
      </c>
      <c r="E227" s="20">
        <v>1</v>
      </c>
      <c r="F227" s="3">
        <v>14</v>
      </c>
      <c r="G227" s="16">
        <f t="shared" si="16"/>
        <v>100</v>
      </c>
      <c r="H227" s="17">
        <f t="shared" si="18"/>
        <v>1400</v>
      </c>
      <c r="I227" s="18">
        <f t="shared" si="17"/>
        <v>42</v>
      </c>
      <c r="J227" s="17">
        <f t="shared" si="19"/>
        <v>1442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3">
        <v>41067</v>
      </c>
      <c r="B228" s="19" t="s">
        <v>11</v>
      </c>
      <c r="C228" s="3">
        <v>45</v>
      </c>
      <c r="D228" s="3" t="str">
        <f t="shared" si="15"/>
        <v>Emanuel Hernan</v>
      </c>
      <c r="E228" s="20">
        <v>7</v>
      </c>
      <c r="F228" s="3">
        <v>3</v>
      </c>
      <c r="G228" s="16">
        <f t="shared" si="16"/>
        <v>1000</v>
      </c>
      <c r="H228" s="17">
        <f t="shared" si="18"/>
        <v>3000</v>
      </c>
      <c r="I228" s="18">
        <f t="shared" si="17"/>
        <v>90</v>
      </c>
      <c r="J228" s="17">
        <f t="shared" si="19"/>
        <v>3090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13">
        <v>41068</v>
      </c>
      <c r="B229" s="19" t="s">
        <v>12</v>
      </c>
      <c r="C229" s="3">
        <v>93</v>
      </c>
      <c r="D229" s="3" t="str">
        <f t="shared" si="15"/>
        <v>Victor</v>
      </c>
      <c r="E229" s="20">
        <v>3</v>
      </c>
      <c r="F229" s="3">
        <v>41</v>
      </c>
      <c r="G229" s="16">
        <f t="shared" si="16"/>
        <v>100</v>
      </c>
      <c r="H229" s="17">
        <f t="shared" si="18"/>
        <v>4100</v>
      </c>
      <c r="I229" s="18">
        <f t="shared" si="17"/>
        <v>123</v>
      </c>
      <c r="J229" s="17">
        <f t="shared" si="19"/>
        <v>4223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3">
        <v>41069</v>
      </c>
      <c r="B230" s="19" t="s">
        <v>11</v>
      </c>
      <c r="C230" s="3">
        <v>100</v>
      </c>
      <c r="D230" s="3" t="str">
        <f t="shared" si="15"/>
        <v>Lorena Giselle</v>
      </c>
      <c r="E230" s="20">
        <v>8</v>
      </c>
      <c r="F230" s="3">
        <v>49</v>
      </c>
      <c r="G230" s="16">
        <f t="shared" si="16"/>
        <v>200</v>
      </c>
      <c r="H230" s="17">
        <f t="shared" si="18"/>
        <v>9800</v>
      </c>
      <c r="I230" s="18">
        <f t="shared" si="17"/>
        <v>0</v>
      </c>
      <c r="J230" s="17">
        <f t="shared" si="19"/>
        <v>9800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3">
        <v>41070</v>
      </c>
      <c r="B231" s="19" t="s">
        <v>11</v>
      </c>
      <c r="C231" s="3">
        <v>99</v>
      </c>
      <c r="D231" s="3" t="str">
        <f t="shared" si="15"/>
        <v>Yesica</v>
      </c>
      <c r="E231" s="20">
        <v>2</v>
      </c>
      <c r="F231" s="3">
        <v>10</v>
      </c>
      <c r="G231" s="16">
        <f t="shared" si="16"/>
        <v>1000</v>
      </c>
      <c r="H231" s="17">
        <f t="shared" si="18"/>
        <v>10000</v>
      </c>
      <c r="I231" s="18">
        <f t="shared" si="17"/>
        <v>300</v>
      </c>
      <c r="J231" s="17">
        <f t="shared" si="19"/>
        <v>10300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13">
        <v>41071</v>
      </c>
      <c r="B232" s="19" t="s">
        <v>11</v>
      </c>
      <c r="C232" s="3">
        <v>122</v>
      </c>
      <c r="D232" s="3" t="str">
        <f t="shared" si="15"/>
        <v>Victoria</v>
      </c>
      <c r="E232" s="20">
        <v>3</v>
      </c>
      <c r="F232" s="3">
        <v>45</v>
      </c>
      <c r="G232" s="16">
        <f t="shared" si="16"/>
        <v>100</v>
      </c>
      <c r="H232" s="17">
        <f t="shared" si="18"/>
        <v>4500</v>
      </c>
      <c r="I232" s="18">
        <f t="shared" si="17"/>
        <v>0</v>
      </c>
      <c r="J232" s="17">
        <f t="shared" si="19"/>
        <v>4500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3">
        <v>41072</v>
      </c>
      <c r="B233" s="19" t="s">
        <v>12</v>
      </c>
      <c r="C233" s="3">
        <v>24</v>
      </c>
      <c r="D233" s="3" t="str">
        <f t="shared" si="15"/>
        <v>Rocío</v>
      </c>
      <c r="E233" s="20">
        <v>9</v>
      </c>
      <c r="F233" s="3">
        <v>18</v>
      </c>
      <c r="G233" s="16">
        <f t="shared" si="16"/>
        <v>50000</v>
      </c>
      <c r="H233" s="17">
        <f t="shared" si="18"/>
        <v>900000</v>
      </c>
      <c r="I233" s="18">
        <f t="shared" si="17"/>
        <v>27000</v>
      </c>
      <c r="J233" s="17">
        <f t="shared" si="19"/>
        <v>927000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3">
        <v>41073</v>
      </c>
      <c r="B234" s="19" t="s">
        <v>11</v>
      </c>
      <c r="C234" s="3">
        <v>5</v>
      </c>
      <c r="D234" s="3" t="str">
        <f t="shared" si="15"/>
        <v>Sofía Belén</v>
      </c>
      <c r="E234" s="20">
        <v>10</v>
      </c>
      <c r="F234" s="3">
        <v>42</v>
      </c>
      <c r="G234" s="16">
        <f t="shared" si="16"/>
        <v>2000</v>
      </c>
      <c r="H234" s="17">
        <f t="shared" si="18"/>
        <v>84000</v>
      </c>
      <c r="I234" s="18">
        <f t="shared" si="17"/>
        <v>0</v>
      </c>
      <c r="J234" s="17">
        <f t="shared" si="19"/>
        <v>84000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13">
        <v>41074</v>
      </c>
      <c r="B235" s="19" t="s">
        <v>12</v>
      </c>
      <c r="C235" s="3">
        <v>21</v>
      </c>
      <c r="D235" s="3" t="str">
        <f t="shared" si="15"/>
        <v>María Eva</v>
      </c>
      <c r="E235" s="20">
        <v>7</v>
      </c>
      <c r="F235" s="3">
        <v>47</v>
      </c>
      <c r="G235" s="16">
        <f t="shared" si="16"/>
        <v>1000</v>
      </c>
      <c r="H235" s="17">
        <f t="shared" si="18"/>
        <v>47000</v>
      </c>
      <c r="I235" s="18">
        <f t="shared" si="17"/>
        <v>0</v>
      </c>
      <c r="J235" s="17">
        <f t="shared" si="19"/>
        <v>47000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3">
        <v>41075</v>
      </c>
      <c r="B236" s="19" t="s">
        <v>11</v>
      </c>
      <c r="C236" s="3">
        <v>65</v>
      </c>
      <c r="D236" s="3" t="str">
        <f t="shared" si="15"/>
        <v>Emilce Arasely</v>
      </c>
      <c r="E236" s="20">
        <v>11</v>
      </c>
      <c r="F236" s="3">
        <v>6</v>
      </c>
      <c r="G236" s="16">
        <f t="shared" si="16"/>
        <v>2000</v>
      </c>
      <c r="H236" s="17">
        <f t="shared" si="18"/>
        <v>12000</v>
      </c>
      <c r="I236" s="18">
        <f t="shared" si="17"/>
        <v>360</v>
      </c>
      <c r="J236" s="17">
        <f t="shared" si="19"/>
        <v>12360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3">
        <v>41076</v>
      </c>
      <c r="B237" s="19" t="s">
        <v>11</v>
      </c>
      <c r="C237" s="3">
        <v>173</v>
      </c>
      <c r="D237" s="3" t="str">
        <f t="shared" si="15"/>
        <v>Yamila Paola</v>
      </c>
      <c r="E237" s="20">
        <v>4</v>
      </c>
      <c r="F237" s="3">
        <v>14</v>
      </c>
      <c r="G237" s="16">
        <f t="shared" si="16"/>
        <v>500</v>
      </c>
      <c r="H237" s="17">
        <f t="shared" si="18"/>
        <v>7000</v>
      </c>
      <c r="I237" s="18">
        <f t="shared" si="17"/>
        <v>0</v>
      </c>
      <c r="J237" s="17">
        <f t="shared" si="19"/>
        <v>7000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13">
        <v>41066</v>
      </c>
      <c r="B238" s="19" t="s">
        <v>12</v>
      </c>
      <c r="C238" s="3">
        <v>63</v>
      </c>
      <c r="D238" s="3" t="str">
        <f t="shared" si="15"/>
        <v>Flavia Giselle</v>
      </c>
      <c r="E238" s="20">
        <v>12</v>
      </c>
      <c r="F238" s="3">
        <v>40</v>
      </c>
      <c r="G238" s="16">
        <f t="shared" si="16"/>
        <v>500</v>
      </c>
      <c r="H238" s="17">
        <f t="shared" si="18"/>
        <v>20000</v>
      </c>
      <c r="I238" s="18">
        <f t="shared" si="17"/>
        <v>0</v>
      </c>
      <c r="J238" s="17">
        <f t="shared" si="19"/>
        <v>20000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3">
        <v>41067</v>
      </c>
      <c r="B239" s="19" t="s">
        <v>12</v>
      </c>
      <c r="C239" s="3">
        <v>153</v>
      </c>
      <c r="D239" s="3" t="str">
        <f t="shared" si="15"/>
        <v>Pablo Alejandro</v>
      </c>
      <c r="E239" s="20">
        <v>13</v>
      </c>
      <c r="F239" s="3">
        <v>1</v>
      </c>
      <c r="G239" s="16">
        <f t="shared" si="16"/>
        <v>2000</v>
      </c>
      <c r="H239" s="17">
        <f t="shared" si="18"/>
        <v>2000</v>
      </c>
      <c r="I239" s="18">
        <f t="shared" si="17"/>
        <v>0</v>
      </c>
      <c r="J239" s="17">
        <f t="shared" si="19"/>
        <v>2000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3">
        <v>41068</v>
      </c>
      <c r="B240" s="19" t="s">
        <v>11</v>
      </c>
      <c r="C240" s="3">
        <v>165</v>
      </c>
      <c r="D240" s="3" t="str">
        <f t="shared" si="15"/>
        <v>Maria Elena del Carmen</v>
      </c>
      <c r="E240" s="20">
        <v>10</v>
      </c>
      <c r="F240" s="3">
        <v>9</v>
      </c>
      <c r="G240" s="16">
        <f t="shared" si="16"/>
        <v>2000</v>
      </c>
      <c r="H240" s="17">
        <f t="shared" si="18"/>
        <v>18000</v>
      </c>
      <c r="I240" s="18">
        <f t="shared" si="17"/>
        <v>540</v>
      </c>
      <c r="J240" s="17">
        <f t="shared" si="19"/>
        <v>18540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13">
        <v>41069</v>
      </c>
      <c r="B241" s="19" t="s">
        <v>12</v>
      </c>
      <c r="C241" s="3">
        <v>10</v>
      </c>
      <c r="D241" s="3" t="str">
        <f t="shared" si="15"/>
        <v>Jésica Mariné</v>
      </c>
      <c r="E241" s="20">
        <v>7</v>
      </c>
      <c r="F241" s="3">
        <v>29</v>
      </c>
      <c r="G241" s="16">
        <f t="shared" si="16"/>
        <v>1000</v>
      </c>
      <c r="H241" s="17">
        <f t="shared" si="18"/>
        <v>29000</v>
      </c>
      <c r="I241" s="18">
        <f t="shared" si="17"/>
        <v>0</v>
      </c>
      <c r="J241" s="17">
        <f t="shared" si="19"/>
        <v>29000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13">
        <v>41070</v>
      </c>
      <c r="B242" s="19" t="s">
        <v>12</v>
      </c>
      <c r="C242" s="3">
        <v>161</v>
      </c>
      <c r="D242" s="3" t="str">
        <f t="shared" si="15"/>
        <v>Lorena</v>
      </c>
      <c r="E242" s="20">
        <v>14</v>
      </c>
      <c r="F242" s="3">
        <v>6</v>
      </c>
      <c r="G242" s="16">
        <f t="shared" si="16"/>
        <v>3000</v>
      </c>
      <c r="H242" s="17">
        <f t="shared" si="18"/>
        <v>18000</v>
      </c>
      <c r="I242" s="18">
        <f t="shared" si="17"/>
        <v>0</v>
      </c>
      <c r="J242" s="17">
        <f t="shared" si="19"/>
        <v>18000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13">
        <v>41071</v>
      </c>
      <c r="B243" s="19" t="s">
        <v>11</v>
      </c>
      <c r="C243" s="3">
        <v>135</v>
      </c>
      <c r="D243" s="3" t="str">
        <f t="shared" si="15"/>
        <v>Paola Fernanda</v>
      </c>
      <c r="E243" s="20">
        <v>6</v>
      </c>
      <c r="F243" s="3">
        <v>38</v>
      </c>
      <c r="G243" s="16">
        <f t="shared" si="16"/>
        <v>400</v>
      </c>
      <c r="H243" s="17">
        <f t="shared" si="18"/>
        <v>15200</v>
      </c>
      <c r="I243" s="18">
        <f t="shared" si="17"/>
        <v>0</v>
      </c>
      <c r="J243" s="17">
        <f t="shared" si="19"/>
        <v>15200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13">
        <v>41072</v>
      </c>
      <c r="B244" s="19" t="s">
        <v>13</v>
      </c>
      <c r="C244" s="3">
        <v>84</v>
      </c>
      <c r="D244" s="3" t="str">
        <f t="shared" si="15"/>
        <v>Diego</v>
      </c>
      <c r="E244" s="20">
        <v>2</v>
      </c>
      <c r="F244" s="3">
        <v>21</v>
      </c>
      <c r="G244" s="16">
        <f t="shared" si="16"/>
        <v>1000</v>
      </c>
      <c r="H244" s="17">
        <f t="shared" si="18"/>
        <v>21000</v>
      </c>
      <c r="I244" s="18">
        <f t="shared" si="17"/>
        <v>0</v>
      </c>
      <c r="J244" s="17">
        <f t="shared" si="19"/>
        <v>21000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13">
        <v>41073</v>
      </c>
      <c r="B245" s="19" t="s">
        <v>12</v>
      </c>
      <c r="C245" s="3">
        <v>146</v>
      </c>
      <c r="D245" s="3" t="str">
        <f t="shared" si="15"/>
        <v>Aiman</v>
      </c>
      <c r="E245" s="20">
        <v>12</v>
      </c>
      <c r="F245" s="3">
        <v>22</v>
      </c>
      <c r="G245" s="16">
        <f t="shared" si="16"/>
        <v>500</v>
      </c>
      <c r="H245" s="17">
        <f t="shared" si="18"/>
        <v>11000</v>
      </c>
      <c r="I245" s="18">
        <f t="shared" si="17"/>
        <v>0</v>
      </c>
      <c r="J245" s="17">
        <f t="shared" si="19"/>
        <v>11000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13">
        <v>41074</v>
      </c>
      <c r="B246" s="19" t="s">
        <v>12</v>
      </c>
      <c r="C246" s="3">
        <v>137</v>
      </c>
      <c r="D246" s="3" t="str">
        <f t="shared" si="15"/>
        <v>Maria Jose</v>
      </c>
      <c r="E246" s="20">
        <v>1</v>
      </c>
      <c r="F246" s="3">
        <v>40</v>
      </c>
      <c r="G246" s="16">
        <f t="shared" si="16"/>
        <v>100</v>
      </c>
      <c r="H246" s="17">
        <f t="shared" si="18"/>
        <v>4000</v>
      </c>
      <c r="I246" s="18">
        <f t="shared" si="17"/>
        <v>0</v>
      </c>
      <c r="J246" s="17">
        <f t="shared" si="19"/>
        <v>4000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13">
        <v>41075</v>
      </c>
      <c r="B247" s="19" t="s">
        <v>11</v>
      </c>
      <c r="C247" s="3">
        <v>72</v>
      </c>
      <c r="D247" s="3" t="str">
        <f t="shared" si="15"/>
        <v>Lara</v>
      </c>
      <c r="E247" s="20">
        <v>15</v>
      </c>
      <c r="F247" s="3">
        <v>33</v>
      </c>
      <c r="G247" s="16">
        <f t="shared" si="16"/>
        <v>500</v>
      </c>
      <c r="H247" s="17">
        <f t="shared" si="18"/>
        <v>16500</v>
      </c>
      <c r="I247" s="18">
        <f t="shared" si="17"/>
        <v>495</v>
      </c>
      <c r="J247" s="17">
        <f t="shared" si="19"/>
        <v>16995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13">
        <v>41076</v>
      </c>
      <c r="B248" s="19" t="s">
        <v>12</v>
      </c>
      <c r="C248" s="3">
        <v>3</v>
      </c>
      <c r="D248" s="3" t="str">
        <f t="shared" si="15"/>
        <v>Lucía Nayla Paola</v>
      </c>
      <c r="E248" s="20">
        <v>13</v>
      </c>
      <c r="F248" s="3">
        <v>20</v>
      </c>
      <c r="G248" s="16">
        <f t="shared" si="16"/>
        <v>2000</v>
      </c>
      <c r="H248" s="17">
        <f t="shared" si="18"/>
        <v>40000</v>
      </c>
      <c r="I248" s="18">
        <f t="shared" si="17"/>
        <v>0</v>
      </c>
      <c r="J248" s="17">
        <f t="shared" si="19"/>
        <v>40000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13">
        <v>41077</v>
      </c>
      <c r="B249" s="19" t="s">
        <v>12</v>
      </c>
      <c r="C249" s="3">
        <v>100</v>
      </c>
      <c r="D249" s="3" t="str">
        <f t="shared" si="15"/>
        <v>Lorena Giselle</v>
      </c>
      <c r="E249" s="20">
        <v>7</v>
      </c>
      <c r="F249" s="3">
        <v>50</v>
      </c>
      <c r="G249" s="16">
        <f t="shared" si="16"/>
        <v>1000</v>
      </c>
      <c r="H249" s="17">
        <f t="shared" si="18"/>
        <v>50000</v>
      </c>
      <c r="I249" s="18">
        <f t="shared" si="17"/>
        <v>0</v>
      </c>
      <c r="J249" s="17">
        <f t="shared" si="19"/>
        <v>50000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13">
        <v>41078</v>
      </c>
      <c r="B250" s="19" t="s">
        <v>12</v>
      </c>
      <c r="C250" s="3">
        <v>39</v>
      </c>
      <c r="D250" s="3" t="str">
        <f t="shared" si="15"/>
        <v>Noemí</v>
      </c>
      <c r="E250" s="20">
        <v>9</v>
      </c>
      <c r="F250" s="3">
        <v>31</v>
      </c>
      <c r="G250" s="16">
        <f t="shared" si="16"/>
        <v>50000</v>
      </c>
      <c r="H250" s="17">
        <f t="shared" si="18"/>
        <v>1550000</v>
      </c>
      <c r="I250" s="18">
        <f t="shared" si="17"/>
        <v>0</v>
      </c>
      <c r="J250" s="17">
        <f t="shared" si="19"/>
        <v>1550000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13">
        <v>41079</v>
      </c>
      <c r="B251" s="19" t="s">
        <v>11</v>
      </c>
      <c r="C251" s="3">
        <v>90</v>
      </c>
      <c r="D251" s="3" t="str">
        <f t="shared" si="15"/>
        <v>Daiana Vanesa</v>
      </c>
      <c r="E251" s="20">
        <v>12</v>
      </c>
      <c r="F251" s="3">
        <v>5</v>
      </c>
      <c r="G251" s="16">
        <f t="shared" si="16"/>
        <v>500</v>
      </c>
      <c r="H251" s="17">
        <f t="shared" si="18"/>
        <v>2500</v>
      </c>
      <c r="I251" s="18">
        <f t="shared" si="17"/>
        <v>75</v>
      </c>
      <c r="J251" s="17">
        <f t="shared" si="19"/>
        <v>2575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3">
        <v>41080</v>
      </c>
      <c r="B252" s="19" t="s">
        <v>12</v>
      </c>
      <c r="C252" s="3">
        <v>137</v>
      </c>
      <c r="D252" s="3" t="str">
        <f t="shared" si="15"/>
        <v>Maria Jose</v>
      </c>
      <c r="E252" s="20">
        <v>16</v>
      </c>
      <c r="F252" s="3">
        <v>9</v>
      </c>
      <c r="G252" s="16">
        <f t="shared" si="16"/>
        <v>2000</v>
      </c>
      <c r="H252" s="17">
        <f t="shared" si="18"/>
        <v>18000</v>
      </c>
      <c r="I252" s="18">
        <f t="shared" si="17"/>
        <v>0</v>
      </c>
      <c r="J252" s="17">
        <f t="shared" si="19"/>
        <v>18000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3">
        <v>41081</v>
      </c>
      <c r="B253" s="19" t="s">
        <v>12</v>
      </c>
      <c r="C253" s="3">
        <v>45</v>
      </c>
      <c r="D253" s="3" t="str">
        <f t="shared" si="15"/>
        <v>Emanuel Hernan</v>
      </c>
      <c r="E253" s="20">
        <v>17</v>
      </c>
      <c r="F253" s="3">
        <v>20</v>
      </c>
      <c r="G253" s="16">
        <f t="shared" si="16"/>
        <v>3000</v>
      </c>
      <c r="H253" s="17">
        <f t="shared" si="18"/>
        <v>60000</v>
      </c>
      <c r="I253" s="18">
        <f t="shared" si="17"/>
        <v>1800</v>
      </c>
      <c r="J253" s="17">
        <f t="shared" si="19"/>
        <v>61800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13">
        <v>41082</v>
      </c>
      <c r="B254" s="19" t="s">
        <v>13</v>
      </c>
      <c r="C254" s="3">
        <v>170</v>
      </c>
      <c r="D254" s="3" t="str">
        <f t="shared" si="15"/>
        <v>José</v>
      </c>
      <c r="E254" s="20">
        <v>9</v>
      </c>
      <c r="F254" s="3">
        <v>6</v>
      </c>
      <c r="G254" s="16">
        <f t="shared" si="16"/>
        <v>50000</v>
      </c>
      <c r="H254" s="17">
        <f t="shared" si="18"/>
        <v>300000</v>
      </c>
      <c r="I254" s="18">
        <f t="shared" si="17"/>
        <v>0</v>
      </c>
      <c r="J254" s="17">
        <f t="shared" si="19"/>
        <v>300000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13">
        <v>41083</v>
      </c>
      <c r="B255" s="19" t="s">
        <v>12</v>
      </c>
      <c r="C255" s="3">
        <v>165</v>
      </c>
      <c r="D255" s="3" t="str">
        <f t="shared" si="15"/>
        <v>Maria Elena del Carmen</v>
      </c>
      <c r="E255" s="20">
        <v>13</v>
      </c>
      <c r="F255" s="3">
        <v>42</v>
      </c>
      <c r="G255" s="16">
        <f t="shared" si="16"/>
        <v>2000</v>
      </c>
      <c r="H255" s="17">
        <f t="shared" si="18"/>
        <v>84000</v>
      </c>
      <c r="I255" s="18">
        <f t="shared" si="17"/>
        <v>2520</v>
      </c>
      <c r="J255" s="17">
        <f t="shared" si="19"/>
        <v>86520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13">
        <v>41084</v>
      </c>
      <c r="B256" s="19" t="s">
        <v>13</v>
      </c>
      <c r="C256" s="3">
        <v>153</v>
      </c>
      <c r="D256" s="3" t="str">
        <f t="shared" si="15"/>
        <v>Pablo Alejandro</v>
      </c>
      <c r="E256" s="20">
        <v>5</v>
      </c>
      <c r="F256" s="3">
        <v>18</v>
      </c>
      <c r="G256" s="16">
        <f t="shared" si="16"/>
        <v>100</v>
      </c>
      <c r="H256" s="17">
        <f t="shared" si="18"/>
        <v>1800</v>
      </c>
      <c r="I256" s="18">
        <f t="shared" si="17"/>
        <v>0</v>
      </c>
      <c r="J256" s="17">
        <f t="shared" si="19"/>
        <v>1800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13">
        <v>41085</v>
      </c>
      <c r="B257" s="19" t="s">
        <v>13</v>
      </c>
      <c r="C257" s="3">
        <v>61</v>
      </c>
      <c r="D257" s="3" t="str">
        <f t="shared" si="15"/>
        <v>Miguel Antonio</v>
      </c>
      <c r="E257" s="20">
        <v>2</v>
      </c>
      <c r="F257" s="3">
        <v>46</v>
      </c>
      <c r="G257" s="16">
        <f t="shared" si="16"/>
        <v>1000</v>
      </c>
      <c r="H257" s="17">
        <f t="shared" si="18"/>
        <v>46000</v>
      </c>
      <c r="I257" s="18">
        <f t="shared" si="17"/>
        <v>1380</v>
      </c>
      <c r="J257" s="17">
        <f t="shared" si="19"/>
        <v>47380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13">
        <v>41086</v>
      </c>
      <c r="B258" s="19" t="s">
        <v>12</v>
      </c>
      <c r="C258" s="3">
        <v>64</v>
      </c>
      <c r="D258" s="3" t="str">
        <f t="shared" si="15"/>
        <v>María Florencia</v>
      </c>
      <c r="E258" s="20">
        <v>13</v>
      </c>
      <c r="F258" s="3">
        <v>2</v>
      </c>
      <c r="G258" s="16">
        <f t="shared" si="16"/>
        <v>2000</v>
      </c>
      <c r="H258" s="17">
        <f t="shared" si="18"/>
        <v>4000</v>
      </c>
      <c r="I258" s="18">
        <f t="shared" si="17"/>
        <v>0</v>
      </c>
      <c r="J258" s="17">
        <f t="shared" si="19"/>
        <v>4000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13">
        <v>41087</v>
      </c>
      <c r="B259" s="19" t="s">
        <v>12</v>
      </c>
      <c r="C259" s="3">
        <v>63</v>
      </c>
      <c r="D259" s="3" t="str">
        <f t="shared" si="15"/>
        <v>Flavia Giselle</v>
      </c>
      <c r="E259" s="20">
        <v>6</v>
      </c>
      <c r="F259" s="3">
        <v>20</v>
      </c>
      <c r="G259" s="16">
        <f t="shared" si="16"/>
        <v>400</v>
      </c>
      <c r="H259" s="17">
        <f t="shared" si="18"/>
        <v>8000</v>
      </c>
      <c r="I259" s="18">
        <f t="shared" si="17"/>
        <v>0</v>
      </c>
      <c r="J259" s="17">
        <f t="shared" si="19"/>
        <v>8000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13">
        <v>41088</v>
      </c>
      <c r="B260" s="19" t="s">
        <v>12</v>
      </c>
      <c r="C260" s="3">
        <v>83</v>
      </c>
      <c r="D260" s="3" t="str">
        <f t="shared" ref="D260:D323" si="20">VLOOKUP(C260,Vendedores,2,FALSE)</f>
        <v>Yazhira Yamileth</v>
      </c>
      <c r="E260" s="20">
        <v>2</v>
      </c>
      <c r="F260" s="3">
        <v>38</v>
      </c>
      <c r="G260" s="16">
        <f t="shared" ref="G260:G323" si="21">VLOOKUP(E260,Productos,3,FALSE)</f>
        <v>1000</v>
      </c>
      <c r="H260" s="17">
        <f t="shared" si="18"/>
        <v>38000</v>
      </c>
      <c r="I260" s="18">
        <f t="shared" ref="I260:I323" si="22">IF(VLOOKUP(C260,Vendedores,3,FALSE)="Sin comisión",0,+G260*F260*$I$1)</f>
        <v>0</v>
      </c>
      <c r="J260" s="17">
        <f t="shared" si="19"/>
        <v>38000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13">
        <v>41089</v>
      </c>
      <c r="B261" s="19" t="s">
        <v>12</v>
      </c>
      <c r="C261" s="3">
        <v>90</v>
      </c>
      <c r="D261" s="3" t="str">
        <f t="shared" si="20"/>
        <v>Daiana Vanesa</v>
      </c>
      <c r="E261" s="20">
        <v>6</v>
      </c>
      <c r="F261" s="3">
        <v>12</v>
      </c>
      <c r="G261" s="16">
        <f t="shared" si="21"/>
        <v>400</v>
      </c>
      <c r="H261" s="17">
        <f t="shared" ref="H261:H324" si="23">PRODUCT(F261,G261)</f>
        <v>4800</v>
      </c>
      <c r="I261" s="18">
        <f t="shared" si="22"/>
        <v>144</v>
      </c>
      <c r="J261" s="17">
        <f t="shared" ref="J261:J324" si="24">IF(I261=0,H261,+H261+H261*$I$1)</f>
        <v>4944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13">
        <v>41094</v>
      </c>
      <c r="B262" s="19" t="s">
        <v>11</v>
      </c>
      <c r="C262" s="3">
        <v>86</v>
      </c>
      <c r="D262" s="3" t="str">
        <f t="shared" si="20"/>
        <v>Evelina</v>
      </c>
      <c r="E262" s="20">
        <v>1</v>
      </c>
      <c r="F262" s="3">
        <v>41</v>
      </c>
      <c r="G262" s="16">
        <f t="shared" si="21"/>
        <v>100</v>
      </c>
      <c r="H262" s="17">
        <f t="shared" si="23"/>
        <v>4100</v>
      </c>
      <c r="I262" s="18">
        <f t="shared" si="22"/>
        <v>123</v>
      </c>
      <c r="J262" s="17">
        <f t="shared" si="24"/>
        <v>4223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13">
        <v>41094</v>
      </c>
      <c r="B263" s="19" t="s">
        <v>12</v>
      </c>
      <c r="C263" s="3">
        <v>124</v>
      </c>
      <c r="D263" s="3" t="str">
        <f t="shared" si="20"/>
        <v>Nailea</v>
      </c>
      <c r="E263" s="20">
        <v>2</v>
      </c>
      <c r="F263" s="3">
        <v>13</v>
      </c>
      <c r="G263" s="16">
        <f t="shared" si="21"/>
        <v>1000</v>
      </c>
      <c r="H263" s="17">
        <f t="shared" si="23"/>
        <v>13000</v>
      </c>
      <c r="I263" s="18">
        <f t="shared" si="22"/>
        <v>390</v>
      </c>
      <c r="J263" s="17">
        <f t="shared" si="24"/>
        <v>13390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13">
        <v>41094</v>
      </c>
      <c r="B264" s="19" t="s">
        <v>12</v>
      </c>
      <c r="C264" s="3">
        <v>25</v>
      </c>
      <c r="D264" s="3" t="str">
        <f t="shared" si="20"/>
        <v>yamile ariadna</v>
      </c>
      <c r="E264" s="20">
        <v>3</v>
      </c>
      <c r="F264" s="3">
        <v>28</v>
      </c>
      <c r="G264" s="16">
        <f t="shared" si="21"/>
        <v>100</v>
      </c>
      <c r="H264" s="17">
        <f t="shared" si="23"/>
        <v>2800</v>
      </c>
      <c r="I264" s="18">
        <f t="shared" si="22"/>
        <v>0</v>
      </c>
      <c r="J264" s="17">
        <f t="shared" si="24"/>
        <v>2800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13">
        <v>41094</v>
      </c>
      <c r="B265" s="19" t="s">
        <v>12</v>
      </c>
      <c r="C265" s="3">
        <v>19</v>
      </c>
      <c r="D265" s="3" t="str">
        <f t="shared" si="20"/>
        <v>Diana</v>
      </c>
      <c r="E265" s="20">
        <v>4</v>
      </c>
      <c r="F265" s="3">
        <v>15</v>
      </c>
      <c r="G265" s="16">
        <f t="shared" si="21"/>
        <v>500</v>
      </c>
      <c r="H265" s="17">
        <f t="shared" si="23"/>
        <v>7500</v>
      </c>
      <c r="I265" s="18">
        <f t="shared" si="22"/>
        <v>0</v>
      </c>
      <c r="J265" s="17">
        <f t="shared" si="24"/>
        <v>7500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13">
        <v>41094</v>
      </c>
      <c r="B266" s="19" t="s">
        <v>13</v>
      </c>
      <c r="C266" s="3">
        <v>69</v>
      </c>
      <c r="D266" s="3" t="str">
        <f t="shared" si="20"/>
        <v>Ana Belen</v>
      </c>
      <c r="E266" s="20">
        <v>5</v>
      </c>
      <c r="F266" s="3">
        <v>32</v>
      </c>
      <c r="G266" s="16">
        <f t="shared" si="21"/>
        <v>100</v>
      </c>
      <c r="H266" s="17">
        <f t="shared" si="23"/>
        <v>3200</v>
      </c>
      <c r="I266" s="18">
        <f t="shared" si="22"/>
        <v>96</v>
      </c>
      <c r="J266" s="17">
        <f t="shared" si="24"/>
        <v>3296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13">
        <v>41094</v>
      </c>
      <c r="B267" s="19" t="s">
        <v>11</v>
      </c>
      <c r="C267" s="3">
        <v>138</v>
      </c>
      <c r="D267" s="3" t="str">
        <f t="shared" si="20"/>
        <v>María Itati</v>
      </c>
      <c r="E267" s="20">
        <v>6</v>
      </c>
      <c r="F267" s="3">
        <v>8</v>
      </c>
      <c r="G267" s="16">
        <f t="shared" si="21"/>
        <v>400</v>
      </c>
      <c r="H267" s="17">
        <f t="shared" si="23"/>
        <v>3200</v>
      </c>
      <c r="I267" s="18">
        <f t="shared" si="22"/>
        <v>96</v>
      </c>
      <c r="J267" s="17">
        <f t="shared" si="24"/>
        <v>3296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13">
        <v>41094</v>
      </c>
      <c r="B268" s="19" t="s">
        <v>12</v>
      </c>
      <c r="C268" s="3">
        <v>136</v>
      </c>
      <c r="D268" s="3" t="str">
        <f t="shared" si="20"/>
        <v>Sofia</v>
      </c>
      <c r="E268" s="20">
        <v>1</v>
      </c>
      <c r="F268" s="3">
        <v>47</v>
      </c>
      <c r="G268" s="16">
        <f t="shared" si="21"/>
        <v>100</v>
      </c>
      <c r="H268" s="17">
        <f t="shared" si="23"/>
        <v>4700</v>
      </c>
      <c r="I268" s="18">
        <f t="shared" si="22"/>
        <v>141</v>
      </c>
      <c r="J268" s="17">
        <f t="shared" si="24"/>
        <v>4841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13">
        <v>41094</v>
      </c>
      <c r="B269" s="19" t="s">
        <v>12</v>
      </c>
      <c r="C269" s="3">
        <v>85</v>
      </c>
      <c r="D269" s="3" t="str">
        <f t="shared" si="20"/>
        <v>Clara</v>
      </c>
      <c r="E269" s="20">
        <v>3</v>
      </c>
      <c r="F269" s="3">
        <v>19</v>
      </c>
      <c r="G269" s="16">
        <f t="shared" si="21"/>
        <v>100</v>
      </c>
      <c r="H269" s="17">
        <f t="shared" si="23"/>
        <v>1900</v>
      </c>
      <c r="I269" s="18">
        <f t="shared" si="22"/>
        <v>0</v>
      </c>
      <c r="J269" s="17">
        <f t="shared" si="24"/>
        <v>1900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13">
        <v>41096</v>
      </c>
      <c r="B270" s="19" t="s">
        <v>13</v>
      </c>
      <c r="C270" s="3">
        <v>87</v>
      </c>
      <c r="D270" s="3" t="str">
        <f t="shared" si="20"/>
        <v>Andrea</v>
      </c>
      <c r="E270" s="20">
        <v>1</v>
      </c>
      <c r="F270" s="3">
        <v>49</v>
      </c>
      <c r="G270" s="16">
        <f t="shared" si="21"/>
        <v>100</v>
      </c>
      <c r="H270" s="17">
        <f t="shared" si="23"/>
        <v>4900</v>
      </c>
      <c r="I270" s="18">
        <f t="shared" si="22"/>
        <v>0</v>
      </c>
      <c r="J270" s="17">
        <f t="shared" si="24"/>
        <v>4900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13">
        <v>41097</v>
      </c>
      <c r="B271" s="19" t="s">
        <v>11</v>
      </c>
      <c r="C271" s="3">
        <v>21</v>
      </c>
      <c r="D271" s="3" t="str">
        <f t="shared" si="20"/>
        <v>María Eva</v>
      </c>
      <c r="E271" s="20">
        <v>7</v>
      </c>
      <c r="F271" s="3">
        <v>35</v>
      </c>
      <c r="G271" s="16">
        <f t="shared" si="21"/>
        <v>1000</v>
      </c>
      <c r="H271" s="17">
        <f t="shared" si="23"/>
        <v>35000</v>
      </c>
      <c r="I271" s="18">
        <f t="shared" si="22"/>
        <v>0</v>
      </c>
      <c r="J271" s="17">
        <f t="shared" si="24"/>
        <v>35000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13">
        <v>41098</v>
      </c>
      <c r="B272" s="19" t="s">
        <v>12</v>
      </c>
      <c r="C272" s="3">
        <v>90</v>
      </c>
      <c r="D272" s="3" t="str">
        <f t="shared" si="20"/>
        <v>Daiana Vanesa</v>
      </c>
      <c r="E272" s="20">
        <v>3</v>
      </c>
      <c r="F272" s="3">
        <v>5</v>
      </c>
      <c r="G272" s="16">
        <f t="shared" si="21"/>
        <v>100</v>
      </c>
      <c r="H272" s="17">
        <f t="shared" si="23"/>
        <v>500</v>
      </c>
      <c r="I272" s="18">
        <f t="shared" si="22"/>
        <v>15</v>
      </c>
      <c r="J272" s="17">
        <f t="shared" si="24"/>
        <v>515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13">
        <v>41099</v>
      </c>
      <c r="B273" s="19" t="s">
        <v>11</v>
      </c>
      <c r="C273" s="3">
        <v>13</v>
      </c>
      <c r="D273" s="3" t="str">
        <f t="shared" si="20"/>
        <v>Maria Alejandra</v>
      </c>
      <c r="E273" s="20">
        <v>8</v>
      </c>
      <c r="F273" s="3">
        <v>3</v>
      </c>
      <c r="G273" s="16">
        <f t="shared" si="21"/>
        <v>200</v>
      </c>
      <c r="H273" s="17">
        <f t="shared" si="23"/>
        <v>600</v>
      </c>
      <c r="I273" s="18">
        <f t="shared" si="22"/>
        <v>0</v>
      </c>
      <c r="J273" s="17">
        <f t="shared" si="24"/>
        <v>600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13">
        <v>41100</v>
      </c>
      <c r="B274" s="19" t="s">
        <v>11</v>
      </c>
      <c r="C274" s="3">
        <v>30</v>
      </c>
      <c r="D274" s="3" t="str">
        <f t="shared" si="20"/>
        <v>Celeste</v>
      </c>
      <c r="E274" s="20">
        <v>2</v>
      </c>
      <c r="F274" s="3">
        <v>15</v>
      </c>
      <c r="G274" s="16">
        <f t="shared" si="21"/>
        <v>1000</v>
      </c>
      <c r="H274" s="17">
        <f t="shared" si="23"/>
        <v>15000</v>
      </c>
      <c r="I274" s="18">
        <f t="shared" si="22"/>
        <v>0</v>
      </c>
      <c r="J274" s="17">
        <f t="shared" si="24"/>
        <v>15000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13">
        <v>41101</v>
      </c>
      <c r="B275" s="19" t="s">
        <v>11</v>
      </c>
      <c r="C275" s="3">
        <v>86</v>
      </c>
      <c r="D275" s="3" t="str">
        <f t="shared" si="20"/>
        <v>Evelina</v>
      </c>
      <c r="E275" s="20">
        <v>3</v>
      </c>
      <c r="F275" s="3">
        <v>34</v>
      </c>
      <c r="G275" s="16">
        <f t="shared" si="21"/>
        <v>100</v>
      </c>
      <c r="H275" s="17">
        <f t="shared" si="23"/>
        <v>3400</v>
      </c>
      <c r="I275" s="18">
        <f t="shared" si="22"/>
        <v>102</v>
      </c>
      <c r="J275" s="17">
        <f t="shared" si="24"/>
        <v>3502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13">
        <v>41102</v>
      </c>
      <c r="B276" s="19" t="s">
        <v>12</v>
      </c>
      <c r="C276" s="3">
        <v>76</v>
      </c>
      <c r="D276" s="3" t="str">
        <f t="shared" si="20"/>
        <v>Magali Alejandra</v>
      </c>
      <c r="E276" s="20">
        <v>9</v>
      </c>
      <c r="F276" s="3">
        <v>39</v>
      </c>
      <c r="G276" s="16">
        <f t="shared" si="21"/>
        <v>50000</v>
      </c>
      <c r="H276" s="17">
        <f t="shared" si="23"/>
        <v>1950000</v>
      </c>
      <c r="I276" s="18">
        <f t="shared" si="22"/>
        <v>58500</v>
      </c>
      <c r="J276" s="17">
        <f t="shared" si="24"/>
        <v>2008500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13">
        <v>41103</v>
      </c>
      <c r="B277" s="19" t="s">
        <v>11</v>
      </c>
      <c r="C277" s="3">
        <v>131</v>
      </c>
      <c r="D277" s="3" t="str">
        <f t="shared" si="20"/>
        <v>Erix</v>
      </c>
      <c r="E277" s="20">
        <v>10</v>
      </c>
      <c r="F277" s="3">
        <v>28</v>
      </c>
      <c r="G277" s="16">
        <f t="shared" si="21"/>
        <v>2000</v>
      </c>
      <c r="H277" s="17">
        <f t="shared" si="23"/>
        <v>56000</v>
      </c>
      <c r="I277" s="18">
        <f t="shared" si="22"/>
        <v>1680</v>
      </c>
      <c r="J277" s="17">
        <f t="shared" si="24"/>
        <v>57680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13">
        <v>41103</v>
      </c>
      <c r="B278" s="19" t="s">
        <v>12</v>
      </c>
      <c r="C278" s="3">
        <v>7</v>
      </c>
      <c r="D278" s="3" t="str">
        <f t="shared" si="20"/>
        <v>Mauro Ariel</v>
      </c>
      <c r="E278" s="20">
        <v>7</v>
      </c>
      <c r="F278" s="3">
        <v>37</v>
      </c>
      <c r="G278" s="16">
        <f t="shared" si="21"/>
        <v>1000</v>
      </c>
      <c r="H278" s="17">
        <f t="shared" si="23"/>
        <v>37000</v>
      </c>
      <c r="I278" s="18">
        <f t="shared" si="22"/>
        <v>0</v>
      </c>
      <c r="J278" s="17">
        <f t="shared" si="24"/>
        <v>37000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13">
        <v>41103</v>
      </c>
      <c r="B279" s="19" t="s">
        <v>11</v>
      </c>
      <c r="C279" s="3">
        <v>95</v>
      </c>
      <c r="D279" s="3" t="str">
        <f t="shared" si="20"/>
        <v>Natalia</v>
      </c>
      <c r="E279" s="20">
        <v>11</v>
      </c>
      <c r="F279" s="3">
        <v>40</v>
      </c>
      <c r="G279" s="16">
        <f t="shared" si="21"/>
        <v>2000</v>
      </c>
      <c r="H279" s="17">
        <f t="shared" si="23"/>
        <v>80000</v>
      </c>
      <c r="I279" s="18">
        <f t="shared" si="22"/>
        <v>0</v>
      </c>
      <c r="J279" s="17">
        <f t="shared" si="24"/>
        <v>80000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13">
        <v>41103</v>
      </c>
      <c r="B280" s="19" t="s">
        <v>11</v>
      </c>
      <c r="C280" s="3">
        <v>20</v>
      </c>
      <c r="D280" s="3" t="str">
        <f t="shared" si="20"/>
        <v>Daiana Anahí</v>
      </c>
      <c r="E280" s="20">
        <v>4</v>
      </c>
      <c r="F280" s="3">
        <v>36</v>
      </c>
      <c r="G280" s="16">
        <f t="shared" si="21"/>
        <v>500</v>
      </c>
      <c r="H280" s="17">
        <f t="shared" si="23"/>
        <v>18000</v>
      </c>
      <c r="I280" s="18">
        <f t="shared" si="22"/>
        <v>540</v>
      </c>
      <c r="J280" s="17">
        <f t="shared" si="24"/>
        <v>18540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13">
        <v>41103</v>
      </c>
      <c r="B281" s="19" t="s">
        <v>12</v>
      </c>
      <c r="C281" s="3">
        <v>120</v>
      </c>
      <c r="D281" s="3" t="str">
        <f t="shared" si="20"/>
        <v>Denniree</v>
      </c>
      <c r="E281" s="20">
        <v>12</v>
      </c>
      <c r="F281" s="3">
        <v>21</v>
      </c>
      <c r="G281" s="16">
        <f t="shared" si="21"/>
        <v>500</v>
      </c>
      <c r="H281" s="17">
        <f t="shared" si="23"/>
        <v>10500</v>
      </c>
      <c r="I281" s="18">
        <f t="shared" si="22"/>
        <v>0</v>
      </c>
      <c r="J281" s="17">
        <f t="shared" si="24"/>
        <v>10500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13">
        <v>41103</v>
      </c>
      <c r="B282" s="19" t="s">
        <v>12</v>
      </c>
      <c r="C282" s="3">
        <v>41</v>
      </c>
      <c r="D282" s="3" t="str">
        <f t="shared" si="20"/>
        <v>Esteban David</v>
      </c>
      <c r="E282" s="20">
        <v>13</v>
      </c>
      <c r="F282" s="3">
        <v>43</v>
      </c>
      <c r="G282" s="16">
        <f t="shared" si="21"/>
        <v>2000</v>
      </c>
      <c r="H282" s="17">
        <f t="shared" si="23"/>
        <v>86000</v>
      </c>
      <c r="I282" s="18">
        <f t="shared" si="22"/>
        <v>0</v>
      </c>
      <c r="J282" s="17">
        <f t="shared" si="24"/>
        <v>86000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13">
        <v>41103</v>
      </c>
      <c r="B283" s="19" t="s">
        <v>11</v>
      </c>
      <c r="C283" s="3">
        <v>141</v>
      </c>
      <c r="D283" s="3" t="str">
        <f t="shared" si="20"/>
        <v>Mauro</v>
      </c>
      <c r="E283" s="20">
        <v>10</v>
      </c>
      <c r="F283" s="3">
        <v>11</v>
      </c>
      <c r="G283" s="16">
        <f t="shared" si="21"/>
        <v>2000</v>
      </c>
      <c r="H283" s="17">
        <f t="shared" si="23"/>
        <v>22000</v>
      </c>
      <c r="I283" s="18">
        <f t="shared" si="22"/>
        <v>0</v>
      </c>
      <c r="J283" s="17">
        <f t="shared" si="24"/>
        <v>22000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13">
        <v>41103</v>
      </c>
      <c r="B284" s="19" t="s">
        <v>12</v>
      </c>
      <c r="C284" s="3">
        <v>140</v>
      </c>
      <c r="D284" s="3" t="str">
        <f t="shared" si="20"/>
        <v>Gonzalo</v>
      </c>
      <c r="E284" s="20">
        <v>7</v>
      </c>
      <c r="F284" s="3">
        <v>6</v>
      </c>
      <c r="G284" s="16">
        <f t="shared" si="21"/>
        <v>1000</v>
      </c>
      <c r="H284" s="17">
        <f t="shared" si="23"/>
        <v>6000</v>
      </c>
      <c r="I284" s="18">
        <f t="shared" si="22"/>
        <v>0</v>
      </c>
      <c r="J284" s="17">
        <f t="shared" si="24"/>
        <v>6000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13">
        <v>41103</v>
      </c>
      <c r="B285" s="19" t="s">
        <v>12</v>
      </c>
      <c r="C285" s="3">
        <v>53</v>
      </c>
      <c r="D285" s="3" t="str">
        <f t="shared" si="20"/>
        <v>María Luján</v>
      </c>
      <c r="E285" s="20">
        <v>14</v>
      </c>
      <c r="F285" s="3">
        <v>31</v>
      </c>
      <c r="G285" s="16">
        <f t="shared" si="21"/>
        <v>3000</v>
      </c>
      <c r="H285" s="17">
        <f t="shared" si="23"/>
        <v>93000</v>
      </c>
      <c r="I285" s="18">
        <f t="shared" si="22"/>
        <v>0</v>
      </c>
      <c r="J285" s="17">
        <f t="shared" si="24"/>
        <v>93000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13">
        <v>41103</v>
      </c>
      <c r="B286" s="19" t="s">
        <v>11</v>
      </c>
      <c r="C286" s="3">
        <v>141</v>
      </c>
      <c r="D286" s="3" t="str">
        <f t="shared" si="20"/>
        <v>Mauro</v>
      </c>
      <c r="E286" s="20">
        <v>6</v>
      </c>
      <c r="F286" s="3">
        <v>13</v>
      </c>
      <c r="G286" s="16">
        <f t="shared" si="21"/>
        <v>400</v>
      </c>
      <c r="H286" s="17">
        <f t="shared" si="23"/>
        <v>5200</v>
      </c>
      <c r="I286" s="18">
        <f t="shared" si="22"/>
        <v>0</v>
      </c>
      <c r="J286" s="17">
        <f t="shared" si="24"/>
        <v>5200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13">
        <v>41103</v>
      </c>
      <c r="B287" s="19" t="s">
        <v>13</v>
      </c>
      <c r="C287" s="3">
        <v>170</v>
      </c>
      <c r="D287" s="3" t="str">
        <f t="shared" si="20"/>
        <v>José</v>
      </c>
      <c r="E287" s="20">
        <v>2</v>
      </c>
      <c r="F287" s="3">
        <v>18</v>
      </c>
      <c r="G287" s="16">
        <f t="shared" si="21"/>
        <v>1000</v>
      </c>
      <c r="H287" s="17">
        <f t="shared" si="23"/>
        <v>18000</v>
      </c>
      <c r="I287" s="18">
        <f t="shared" si="22"/>
        <v>0</v>
      </c>
      <c r="J287" s="17">
        <f t="shared" si="24"/>
        <v>18000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13">
        <v>41103</v>
      </c>
      <c r="B288" s="19" t="s">
        <v>12</v>
      </c>
      <c r="C288" s="3">
        <v>74</v>
      </c>
      <c r="D288" s="3" t="str">
        <f t="shared" si="20"/>
        <v>Katherine Diana</v>
      </c>
      <c r="E288" s="20">
        <v>12</v>
      </c>
      <c r="F288" s="3">
        <v>10</v>
      </c>
      <c r="G288" s="16">
        <f t="shared" si="21"/>
        <v>500</v>
      </c>
      <c r="H288" s="17">
        <f t="shared" si="23"/>
        <v>5000</v>
      </c>
      <c r="I288" s="18">
        <f t="shared" si="22"/>
        <v>150</v>
      </c>
      <c r="J288" s="17">
        <f t="shared" si="24"/>
        <v>5150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13">
        <v>41104</v>
      </c>
      <c r="B289" s="19" t="s">
        <v>12</v>
      </c>
      <c r="C289" s="3">
        <v>20</v>
      </c>
      <c r="D289" s="3" t="str">
        <f t="shared" si="20"/>
        <v>Daiana Anahí</v>
      </c>
      <c r="E289" s="20">
        <v>1</v>
      </c>
      <c r="F289" s="3">
        <v>37</v>
      </c>
      <c r="G289" s="16">
        <f t="shared" si="21"/>
        <v>100</v>
      </c>
      <c r="H289" s="17">
        <f t="shared" si="23"/>
        <v>3700</v>
      </c>
      <c r="I289" s="18">
        <f t="shared" si="22"/>
        <v>111</v>
      </c>
      <c r="J289" s="17">
        <f t="shared" si="24"/>
        <v>3811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13">
        <v>41105</v>
      </c>
      <c r="B290" s="19" t="s">
        <v>11</v>
      </c>
      <c r="C290" s="3">
        <v>118</v>
      </c>
      <c r="D290" s="3" t="str">
        <f t="shared" si="20"/>
        <v>Cynthia</v>
      </c>
      <c r="E290" s="20">
        <v>15</v>
      </c>
      <c r="F290" s="3">
        <v>4</v>
      </c>
      <c r="G290" s="16">
        <f t="shared" si="21"/>
        <v>500</v>
      </c>
      <c r="H290" s="17">
        <f t="shared" si="23"/>
        <v>2000</v>
      </c>
      <c r="I290" s="18">
        <f t="shared" si="22"/>
        <v>0</v>
      </c>
      <c r="J290" s="17">
        <f t="shared" si="24"/>
        <v>2000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13">
        <v>41106</v>
      </c>
      <c r="B291" s="19" t="s">
        <v>12</v>
      </c>
      <c r="C291" s="3">
        <v>101</v>
      </c>
      <c r="D291" s="3" t="str">
        <f t="shared" si="20"/>
        <v>Luciana</v>
      </c>
      <c r="E291" s="20">
        <v>13</v>
      </c>
      <c r="F291" s="3">
        <v>33</v>
      </c>
      <c r="G291" s="16">
        <f t="shared" si="21"/>
        <v>2000</v>
      </c>
      <c r="H291" s="17">
        <f t="shared" si="23"/>
        <v>66000</v>
      </c>
      <c r="I291" s="18">
        <f t="shared" si="22"/>
        <v>0</v>
      </c>
      <c r="J291" s="17">
        <f t="shared" si="24"/>
        <v>66000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13">
        <v>41107</v>
      </c>
      <c r="B292" s="19" t="s">
        <v>12</v>
      </c>
      <c r="C292" s="3">
        <v>139</v>
      </c>
      <c r="D292" s="3" t="str">
        <f t="shared" si="20"/>
        <v>eduardo felix</v>
      </c>
      <c r="E292" s="20">
        <v>7</v>
      </c>
      <c r="F292" s="3">
        <v>42</v>
      </c>
      <c r="G292" s="16">
        <f t="shared" si="21"/>
        <v>1000</v>
      </c>
      <c r="H292" s="17">
        <f t="shared" si="23"/>
        <v>42000</v>
      </c>
      <c r="I292" s="18">
        <f t="shared" si="22"/>
        <v>0</v>
      </c>
      <c r="J292" s="17">
        <f t="shared" si="24"/>
        <v>42000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3">
        <v>41108</v>
      </c>
      <c r="B293" s="19" t="s">
        <v>12</v>
      </c>
      <c r="C293" s="3">
        <v>170</v>
      </c>
      <c r="D293" s="3" t="str">
        <f t="shared" si="20"/>
        <v>José</v>
      </c>
      <c r="E293" s="20">
        <v>9</v>
      </c>
      <c r="F293" s="3">
        <v>36</v>
      </c>
      <c r="G293" s="16">
        <f t="shared" si="21"/>
        <v>50000</v>
      </c>
      <c r="H293" s="17">
        <f t="shared" si="23"/>
        <v>1800000</v>
      </c>
      <c r="I293" s="18">
        <f t="shared" si="22"/>
        <v>0</v>
      </c>
      <c r="J293" s="17">
        <f t="shared" si="24"/>
        <v>1800000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3">
        <v>41109</v>
      </c>
      <c r="B294" s="19" t="s">
        <v>11</v>
      </c>
      <c r="C294" s="3">
        <v>30</v>
      </c>
      <c r="D294" s="3" t="str">
        <f t="shared" si="20"/>
        <v>Celeste</v>
      </c>
      <c r="E294" s="20">
        <v>12</v>
      </c>
      <c r="F294" s="3">
        <v>47</v>
      </c>
      <c r="G294" s="16">
        <f t="shared" si="21"/>
        <v>500</v>
      </c>
      <c r="H294" s="17">
        <f t="shared" si="23"/>
        <v>23500</v>
      </c>
      <c r="I294" s="18">
        <f t="shared" si="22"/>
        <v>0</v>
      </c>
      <c r="J294" s="17">
        <f t="shared" si="24"/>
        <v>23500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13">
        <v>41110</v>
      </c>
      <c r="B295" s="19" t="s">
        <v>12</v>
      </c>
      <c r="C295" s="3">
        <v>85</v>
      </c>
      <c r="D295" s="3" t="str">
        <f t="shared" si="20"/>
        <v>Clara</v>
      </c>
      <c r="E295" s="20">
        <v>16</v>
      </c>
      <c r="F295" s="3">
        <v>31</v>
      </c>
      <c r="G295" s="16">
        <f t="shared" si="21"/>
        <v>2000</v>
      </c>
      <c r="H295" s="17">
        <f t="shared" si="23"/>
        <v>62000</v>
      </c>
      <c r="I295" s="18">
        <f t="shared" si="22"/>
        <v>0</v>
      </c>
      <c r="J295" s="17">
        <f t="shared" si="24"/>
        <v>62000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13">
        <v>41111</v>
      </c>
      <c r="B296" s="19" t="s">
        <v>12</v>
      </c>
      <c r="C296" s="3">
        <v>99</v>
      </c>
      <c r="D296" s="3" t="str">
        <f t="shared" si="20"/>
        <v>Yesica</v>
      </c>
      <c r="E296" s="20">
        <v>17</v>
      </c>
      <c r="F296" s="3">
        <v>32</v>
      </c>
      <c r="G296" s="16">
        <f t="shared" si="21"/>
        <v>3000</v>
      </c>
      <c r="H296" s="17">
        <f t="shared" si="23"/>
        <v>96000</v>
      </c>
      <c r="I296" s="18">
        <f t="shared" si="22"/>
        <v>2880</v>
      </c>
      <c r="J296" s="17">
        <f t="shared" si="24"/>
        <v>98880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13">
        <v>41112</v>
      </c>
      <c r="B297" s="19" t="s">
        <v>13</v>
      </c>
      <c r="C297" s="3">
        <v>76</v>
      </c>
      <c r="D297" s="3" t="str">
        <f t="shared" si="20"/>
        <v>Magali Alejandra</v>
      </c>
      <c r="E297" s="20">
        <v>9</v>
      </c>
      <c r="F297" s="3">
        <v>31</v>
      </c>
      <c r="G297" s="16">
        <f t="shared" si="21"/>
        <v>50000</v>
      </c>
      <c r="H297" s="17">
        <f t="shared" si="23"/>
        <v>1550000</v>
      </c>
      <c r="I297" s="18">
        <f t="shared" si="22"/>
        <v>46500</v>
      </c>
      <c r="J297" s="17">
        <f t="shared" si="24"/>
        <v>1596500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13">
        <v>41113</v>
      </c>
      <c r="B298" s="19" t="s">
        <v>12</v>
      </c>
      <c r="C298" s="3">
        <v>78</v>
      </c>
      <c r="D298" s="3" t="str">
        <f t="shared" si="20"/>
        <v>Monica</v>
      </c>
      <c r="E298" s="20">
        <v>13</v>
      </c>
      <c r="F298" s="3">
        <v>2</v>
      </c>
      <c r="G298" s="16">
        <f t="shared" si="21"/>
        <v>2000</v>
      </c>
      <c r="H298" s="17">
        <f t="shared" si="23"/>
        <v>4000</v>
      </c>
      <c r="I298" s="18">
        <f t="shared" si="22"/>
        <v>120</v>
      </c>
      <c r="J298" s="17">
        <f t="shared" si="24"/>
        <v>4120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13">
        <v>41114</v>
      </c>
      <c r="B299" s="19" t="s">
        <v>13</v>
      </c>
      <c r="C299" s="3">
        <v>25</v>
      </c>
      <c r="D299" s="3" t="str">
        <f t="shared" si="20"/>
        <v>yamile ariadna</v>
      </c>
      <c r="E299" s="20">
        <v>5</v>
      </c>
      <c r="F299" s="3">
        <v>38</v>
      </c>
      <c r="G299" s="16">
        <f t="shared" si="21"/>
        <v>100</v>
      </c>
      <c r="H299" s="17">
        <f t="shared" si="23"/>
        <v>3800</v>
      </c>
      <c r="I299" s="18">
        <f t="shared" si="22"/>
        <v>0</v>
      </c>
      <c r="J299" s="17">
        <f t="shared" si="24"/>
        <v>3800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13">
        <v>41115</v>
      </c>
      <c r="B300" s="19" t="s">
        <v>13</v>
      </c>
      <c r="C300" s="3">
        <v>69</v>
      </c>
      <c r="D300" s="3" t="str">
        <f t="shared" si="20"/>
        <v>Ana Belen</v>
      </c>
      <c r="E300" s="20">
        <v>2</v>
      </c>
      <c r="F300" s="3">
        <v>28</v>
      </c>
      <c r="G300" s="16">
        <f t="shared" si="21"/>
        <v>1000</v>
      </c>
      <c r="H300" s="17">
        <f t="shared" si="23"/>
        <v>28000</v>
      </c>
      <c r="I300" s="18">
        <f t="shared" si="22"/>
        <v>840</v>
      </c>
      <c r="J300" s="17">
        <f t="shared" si="24"/>
        <v>28840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13">
        <v>41116</v>
      </c>
      <c r="B301" s="19" t="s">
        <v>12</v>
      </c>
      <c r="C301" s="3">
        <v>56</v>
      </c>
      <c r="D301" s="3" t="str">
        <f t="shared" si="20"/>
        <v>Martín Gabriel</v>
      </c>
      <c r="E301" s="20">
        <v>13</v>
      </c>
      <c r="F301" s="3">
        <v>49</v>
      </c>
      <c r="G301" s="16">
        <f t="shared" si="21"/>
        <v>2000</v>
      </c>
      <c r="H301" s="17">
        <f t="shared" si="23"/>
        <v>98000</v>
      </c>
      <c r="I301" s="18">
        <f t="shared" si="22"/>
        <v>2940</v>
      </c>
      <c r="J301" s="17">
        <f t="shared" si="24"/>
        <v>100940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13">
        <v>41117</v>
      </c>
      <c r="B302" s="19" t="s">
        <v>12</v>
      </c>
      <c r="C302" s="3">
        <v>104</v>
      </c>
      <c r="D302" s="3" t="str">
        <f t="shared" si="20"/>
        <v>Alejandra Elizabeth</v>
      </c>
      <c r="E302" s="20">
        <v>6</v>
      </c>
      <c r="F302" s="3">
        <v>11</v>
      </c>
      <c r="G302" s="16">
        <f t="shared" si="21"/>
        <v>400</v>
      </c>
      <c r="H302" s="17">
        <f t="shared" si="23"/>
        <v>4400</v>
      </c>
      <c r="I302" s="18">
        <f t="shared" si="22"/>
        <v>0</v>
      </c>
      <c r="J302" s="17">
        <f t="shared" si="24"/>
        <v>4400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13">
        <v>41118</v>
      </c>
      <c r="B303" s="19" t="s">
        <v>12</v>
      </c>
      <c r="C303" s="3">
        <v>38</v>
      </c>
      <c r="D303" s="3" t="str">
        <f t="shared" si="20"/>
        <v>Leonardo</v>
      </c>
      <c r="E303" s="20">
        <v>2</v>
      </c>
      <c r="F303" s="3">
        <v>50</v>
      </c>
      <c r="G303" s="16">
        <f t="shared" si="21"/>
        <v>1000</v>
      </c>
      <c r="H303" s="17">
        <f t="shared" si="23"/>
        <v>50000</v>
      </c>
      <c r="I303" s="18">
        <f t="shared" si="22"/>
        <v>1500</v>
      </c>
      <c r="J303" s="17">
        <f t="shared" si="24"/>
        <v>51500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13">
        <v>41119</v>
      </c>
      <c r="B304" s="19" t="s">
        <v>12</v>
      </c>
      <c r="C304" s="3">
        <v>142</v>
      </c>
      <c r="D304" s="3" t="str">
        <f t="shared" si="20"/>
        <v>Wermeson Wellington</v>
      </c>
      <c r="E304" s="20">
        <v>6</v>
      </c>
      <c r="F304" s="3">
        <v>2</v>
      </c>
      <c r="G304" s="16">
        <f t="shared" si="21"/>
        <v>400</v>
      </c>
      <c r="H304" s="17">
        <f t="shared" si="23"/>
        <v>800</v>
      </c>
      <c r="I304" s="18">
        <f t="shared" si="22"/>
        <v>0</v>
      </c>
      <c r="J304" s="17">
        <f t="shared" si="24"/>
        <v>800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13">
        <v>41124</v>
      </c>
      <c r="B305" s="19" t="s">
        <v>11</v>
      </c>
      <c r="C305" s="3">
        <v>94</v>
      </c>
      <c r="D305" s="3" t="str">
        <f t="shared" si="20"/>
        <v>Gabriela</v>
      </c>
      <c r="E305" s="20">
        <v>1</v>
      </c>
      <c r="F305" s="3">
        <v>23</v>
      </c>
      <c r="G305" s="16">
        <f t="shared" si="21"/>
        <v>100</v>
      </c>
      <c r="H305" s="17">
        <f t="shared" si="23"/>
        <v>2300</v>
      </c>
      <c r="I305" s="18">
        <f t="shared" si="22"/>
        <v>0</v>
      </c>
      <c r="J305" s="17">
        <f t="shared" si="24"/>
        <v>2300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13">
        <v>41124</v>
      </c>
      <c r="B306" s="19" t="s">
        <v>12</v>
      </c>
      <c r="C306" s="3">
        <v>150</v>
      </c>
      <c r="D306" s="3" t="str">
        <f t="shared" si="20"/>
        <v>Cristian</v>
      </c>
      <c r="E306" s="20">
        <v>2</v>
      </c>
      <c r="F306" s="3">
        <v>12</v>
      </c>
      <c r="G306" s="16">
        <f t="shared" si="21"/>
        <v>1000</v>
      </c>
      <c r="H306" s="17">
        <f t="shared" si="23"/>
        <v>12000</v>
      </c>
      <c r="I306" s="18">
        <f t="shared" si="22"/>
        <v>360</v>
      </c>
      <c r="J306" s="17">
        <f t="shared" si="24"/>
        <v>12360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13">
        <v>41124</v>
      </c>
      <c r="B307" s="19" t="s">
        <v>12</v>
      </c>
      <c r="C307" s="3">
        <v>73</v>
      </c>
      <c r="D307" s="3" t="str">
        <f t="shared" si="20"/>
        <v>Mariana</v>
      </c>
      <c r="E307" s="20">
        <v>3</v>
      </c>
      <c r="F307" s="3">
        <v>45</v>
      </c>
      <c r="G307" s="16">
        <f t="shared" si="21"/>
        <v>100</v>
      </c>
      <c r="H307" s="17">
        <f t="shared" si="23"/>
        <v>4500</v>
      </c>
      <c r="I307" s="18">
        <f t="shared" si="22"/>
        <v>135</v>
      </c>
      <c r="J307" s="17">
        <f t="shared" si="24"/>
        <v>4635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13">
        <v>41124</v>
      </c>
      <c r="B308" s="19" t="s">
        <v>12</v>
      </c>
      <c r="C308" s="3">
        <v>167</v>
      </c>
      <c r="D308" s="3" t="str">
        <f t="shared" si="20"/>
        <v>Fernanda Gabriela</v>
      </c>
      <c r="E308" s="20">
        <v>4</v>
      </c>
      <c r="F308" s="3">
        <v>38</v>
      </c>
      <c r="G308" s="16">
        <f t="shared" si="21"/>
        <v>500</v>
      </c>
      <c r="H308" s="17">
        <f t="shared" si="23"/>
        <v>19000</v>
      </c>
      <c r="I308" s="18">
        <f t="shared" si="22"/>
        <v>0</v>
      </c>
      <c r="J308" s="17">
        <f t="shared" si="24"/>
        <v>19000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13">
        <v>41124</v>
      </c>
      <c r="B309" s="19" t="s">
        <v>13</v>
      </c>
      <c r="C309" s="3">
        <v>130</v>
      </c>
      <c r="D309" s="3" t="str">
        <f t="shared" si="20"/>
        <v>Emanuel</v>
      </c>
      <c r="E309" s="20">
        <v>5</v>
      </c>
      <c r="F309" s="3">
        <v>11</v>
      </c>
      <c r="G309" s="16">
        <f t="shared" si="21"/>
        <v>100</v>
      </c>
      <c r="H309" s="17">
        <f t="shared" si="23"/>
        <v>1100</v>
      </c>
      <c r="I309" s="18">
        <f t="shared" si="22"/>
        <v>0</v>
      </c>
      <c r="J309" s="17">
        <f t="shared" si="24"/>
        <v>1100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13">
        <v>41124</v>
      </c>
      <c r="B310" s="19" t="s">
        <v>11</v>
      </c>
      <c r="C310" s="3">
        <v>144</v>
      </c>
      <c r="D310" s="3" t="str">
        <f t="shared" si="20"/>
        <v>Omar</v>
      </c>
      <c r="E310" s="20">
        <v>6</v>
      </c>
      <c r="F310" s="3">
        <v>34</v>
      </c>
      <c r="G310" s="16">
        <f t="shared" si="21"/>
        <v>400</v>
      </c>
      <c r="H310" s="17">
        <f t="shared" si="23"/>
        <v>13600</v>
      </c>
      <c r="I310" s="18">
        <f t="shared" si="22"/>
        <v>408</v>
      </c>
      <c r="J310" s="17">
        <f t="shared" si="24"/>
        <v>14008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13">
        <v>41124</v>
      </c>
      <c r="B311" s="19" t="s">
        <v>12</v>
      </c>
      <c r="C311" s="3">
        <v>13</v>
      </c>
      <c r="D311" s="3" t="str">
        <f t="shared" si="20"/>
        <v>Maria Alejandra</v>
      </c>
      <c r="E311" s="20">
        <v>1</v>
      </c>
      <c r="F311" s="3">
        <v>30</v>
      </c>
      <c r="G311" s="16">
        <f t="shared" si="21"/>
        <v>100</v>
      </c>
      <c r="H311" s="17">
        <f t="shared" si="23"/>
        <v>3000</v>
      </c>
      <c r="I311" s="18">
        <f t="shared" si="22"/>
        <v>0</v>
      </c>
      <c r="J311" s="17">
        <f t="shared" si="24"/>
        <v>3000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13">
        <v>41124</v>
      </c>
      <c r="B312" s="19" t="s">
        <v>12</v>
      </c>
      <c r="C312" s="3">
        <v>114</v>
      </c>
      <c r="D312" s="3" t="str">
        <f t="shared" si="20"/>
        <v>Cristian</v>
      </c>
      <c r="E312" s="20">
        <v>3</v>
      </c>
      <c r="F312" s="3">
        <v>20</v>
      </c>
      <c r="G312" s="16">
        <f t="shared" si="21"/>
        <v>100</v>
      </c>
      <c r="H312" s="17">
        <f t="shared" si="23"/>
        <v>2000</v>
      </c>
      <c r="I312" s="18">
        <f t="shared" si="22"/>
        <v>60</v>
      </c>
      <c r="J312" s="17">
        <f t="shared" si="24"/>
        <v>2060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13">
        <v>41126</v>
      </c>
      <c r="B313" s="19" t="s">
        <v>13</v>
      </c>
      <c r="C313" s="3">
        <v>18</v>
      </c>
      <c r="D313" s="3" t="str">
        <f t="shared" si="20"/>
        <v>Cecilia</v>
      </c>
      <c r="E313" s="20">
        <v>1</v>
      </c>
      <c r="F313" s="3">
        <v>46</v>
      </c>
      <c r="G313" s="16">
        <f t="shared" si="21"/>
        <v>100</v>
      </c>
      <c r="H313" s="17">
        <f t="shared" si="23"/>
        <v>4600</v>
      </c>
      <c r="I313" s="18">
        <f t="shared" si="22"/>
        <v>0</v>
      </c>
      <c r="J313" s="17">
        <f t="shared" si="24"/>
        <v>4600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13">
        <v>41127</v>
      </c>
      <c r="B314" s="19" t="s">
        <v>11</v>
      </c>
      <c r="C314" s="3">
        <v>88</v>
      </c>
      <c r="D314" s="3" t="str">
        <f t="shared" si="20"/>
        <v>Emilia Gabriela</v>
      </c>
      <c r="E314" s="20">
        <v>7</v>
      </c>
      <c r="F314" s="3">
        <v>31</v>
      </c>
      <c r="G314" s="16">
        <f t="shared" si="21"/>
        <v>1000</v>
      </c>
      <c r="H314" s="17">
        <f t="shared" si="23"/>
        <v>31000</v>
      </c>
      <c r="I314" s="18">
        <f t="shared" si="22"/>
        <v>930</v>
      </c>
      <c r="J314" s="17">
        <f t="shared" si="24"/>
        <v>31930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13">
        <v>41128</v>
      </c>
      <c r="B315" s="19" t="s">
        <v>12</v>
      </c>
      <c r="C315" s="3">
        <v>56</v>
      </c>
      <c r="D315" s="3" t="str">
        <f t="shared" si="20"/>
        <v>Martín Gabriel</v>
      </c>
      <c r="E315" s="20">
        <v>3</v>
      </c>
      <c r="F315" s="3">
        <v>22</v>
      </c>
      <c r="G315" s="16">
        <f t="shared" si="21"/>
        <v>100</v>
      </c>
      <c r="H315" s="17">
        <f t="shared" si="23"/>
        <v>2200</v>
      </c>
      <c r="I315" s="18">
        <f t="shared" si="22"/>
        <v>66</v>
      </c>
      <c r="J315" s="17">
        <f t="shared" si="24"/>
        <v>2266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13">
        <v>41129</v>
      </c>
      <c r="B316" s="19" t="s">
        <v>11</v>
      </c>
      <c r="C316" s="3">
        <v>112</v>
      </c>
      <c r="D316" s="3" t="str">
        <f t="shared" si="20"/>
        <v>Francys Paola</v>
      </c>
      <c r="E316" s="20">
        <v>8</v>
      </c>
      <c r="F316" s="3">
        <v>6</v>
      </c>
      <c r="G316" s="16">
        <f t="shared" si="21"/>
        <v>200</v>
      </c>
      <c r="H316" s="17">
        <f t="shared" si="23"/>
        <v>1200</v>
      </c>
      <c r="I316" s="18">
        <f t="shared" si="22"/>
        <v>36</v>
      </c>
      <c r="J316" s="17">
        <f t="shared" si="24"/>
        <v>1236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13">
        <v>41130</v>
      </c>
      <c r="B317" s="19" t="s">
        <v>11</v>
      </c>
      <c r="C317" s="3">
        <v>16</v>
      </c>
      <c r="D317" s="3" t="str">
        <f t="shared" si="20"/>
        <v>Matias</v>
      </c>
      <c r="E317" s="20">
        <v>2</v>
      </c>
      <c r="F317" s="3">
        <v>5</v>
      </c>
      <c r="G317" s="16">
        <f t="shared" si="21"/>
        <v>1000</v>
      </c>
      <c r="H317" s="17">
        <f t="shared" si="23"/>
        <v>5000</v>
      </c>
      <c r="I317" s="18">
        <f t="shared" si="22"/>
        <v>0</v>
      </c>
      <c r="J317" s="17">
        <f t="shared" si="24"/>
        <v>5000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3">
        <v>41131</v>
      </c>
      <c r="B318" s="19" t="s">
        <v>11</v>
      </c>
      <c r="C318" s="3">
        <v>155</v>
      </c>
      <c r="D318" s="3" t="str">
        <f t="shared" si="20"/>
        <v>Maximiliano Hernan</v>
      </c>
      <c r="E318" s="20">
        <v>3</v>
      </c>
      <c r="F318" s="3">
        <v>38</v>
      </c>
      <c r="G318" s="16">
        <f t="shared" si="21"/>
        <v>100</v>
      </c>
      <c r="H318" s="17">
        <f t="shared" si="23"/>
        <v>3800</v>
      </c>
      <c r="I318" s="18">
        <f t="shared" si="22"/>
        <v>114</v>
      </c>
      <c r="J318" s="17">
        <f t="shared" si="24"/>
        <v>3914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3">
        <v>41132</v>
      </c>
      <c r="B319" s="19" t="s">
        <v>12</v>
      </c>
      <c r="C319" s="3">
        <v>143</v>
      </c>
      <c r="D319" s="3" t="str">
        <f t="shared" si="20"/>
        <v>Roigar</v>
      </c>
      <c r="E319" s="20">
        <v>9</v>
      </c>
      <c r="F319" s="3">
        <v>1</v>
      </c>
      <c r="G319" s="16">
        <f t="shared" si="21"/>
        <v>50000</v>
      </c>
      <c r="H319" s="17">
        <f t="shared" si="23"/>
        <v>50000</v>
      </c>
      <c r="I319" s="18">
        <f t="shared" si="22"/>
        <v>0</v>
      </c>
      <c r="J319" s="17">
        <f t="shared" si="24"/>
        <v>50000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13">
        <v>41133</v>
      </c>
      <c r="B320" s="19" t="s">
        <v>11</v>
      </c>
      <c r="C320" s="3">
        <v>11</v>
      </c>
      <c r="D320" s="3" t="str">
        <f t="shared" si="20"/>
        <v>Solange Magali</v>
      </c>
      <c r="E320" s="20">
        <v>10</v>
      </c>
      <c r="F320" s="3">
        <v>48</v>
      </c>
      <c r="G320" s="16">
        <f t="shared" si="21"/>
        <v>2000</v>
      </c>
      <c r="H320" s="17">
        <f t="shared" si="23"/>
        <v>96000</v>
      </c>
      <c r="I320" s="18">
        <f t="shared" si="22"/>
        <v>0</v>
      </c>
      <c r="J320" s="17">
        <f t="shared" si="24"/>
        <v>96000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3">
        <v>41133</v>
      </c>
      <c r="B321" s="19" t="s">
        <v>12</v>
      </c>
      <c r="C321" s="3">
        <v>35</v>
      </c>
      <c r="D321" s="3" t="str">
        <f t="shared" si="20"/>
        <v>Ana</v>
      </c>
      <c r="E321" s="20">
        <v>7</v>
      </c>
      <c r="F321" s="3">
        <v>49</v>
      </c>
      <c r="G321" s="16">
        <f t="shared" si="21"/>
        <v>1000</v>
      </c>
      <c r="H321" s="17">
        <f t="shared" si="23"/>
        <v>49000</v>
      </c>
      <c r="I321" s="18">
        <f t="shared" si="22"/>
        <v>1470</v>
      </c>
      <c r="J321" s="17">
        <f t="shared" si="24"/>
        <v>50470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3">
        <v>41133</v>
      </c>
      <c r="B322" s="19" t="s">
        <v>11</v>
      </c>
      <c r="C322" s="3">
        <v>115</v>
      </c>
      <c r="D322" s="3" t="str">
        <f t="shared" si="20"/>
        <v>Jesica</v>
      </c>
      <c r="E322" s="20">
        <v>11</v>
      </c>
      <c r="F322" s="3">
        <v>42</v>
      </c>
      <c r="G322" s="16">
        <f t="shared" si="21"/>
        <v>2000</v>
      </c>
      <c r="H322" s="17">
        <f t="shared" si="23"/>
        <v>84000</v>
      </c>
      <c r="I322" s="18">
        <f t="shared" si="22"/>
        <v>2520</v>
      </c>
      <c r="J322" s="17">
        <f t="shared" si="24"/>
        <v>86520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13">
        <v>41133</v>
      </c>
      <c r="B323" s="19" t="s">
        <v>11</v>
      </c>
      <c r="C323" s="3">
        <v>30</v>
      </c>
      <c r="D323" s="3" t="str">
        <f t="shared" si="20"/>
        <v>Celeste</v>
      </c>
      <c r="E323" s="20">
        <v>4</v>
      </c>
      <c r="F323" s="3">
        <v>49</v>
      </c>
      <c r="G323" s="16">
        <f t="shared" si="21"/>
        <v>500</v>
      </c>
      <c r="H323" s="17">
        <f t="shared" si="23"/>
        <v>24500</v>
      </c>
      <c r="I323" s="18">
        <f t="shared" si="22"/>
        <v>0</v>
      </c>
      <c r="J323" s="17">
        <f t="shared" si="24"/>
        <v>24500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3">
        <v>41133</v>
      </c>
      <c r="B324" s="19" t="s">
        <v>12</v>
      </c>
      <c r="C324" s="3">
        <v>160</v>
      </c>
      <c r="D324" s="3" t="str">
        <f t="shared" ref="D324:D387" si="25">VLOOKUP(C324,Vendedores,2,FALSE)</f>
        <v>Antoliana</v>
      </c>
      <c r="E324" s="20">
        <v>12</v>
      </c>
      <c r="F324" s="3">
        <v>8</v>
      </c>
      <c r="G324" s="16">
        <f t="shared" ref="G324:G387" si="26">VLOOKUP(E324,Productos,3,FALSE)</f>
        <v>500</v>
      </c>
      <c r="H324" s="17">
        <f t="shared" si="23"/>
        <v>4000</v>
      </c>
      <c r="I324" s="18">
        <f t="shared" ref="I324:I387" si="27">IF(VLOOKUP(C324,Vendedores,3,FALSE)="Sin comisión",0,+G324*F324*$I$1)</f>
        <v>0</v>
      </c>
      <c r="J324" s="17">
        <f t="shared" si="24"/>
        <v>4000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3">
        <v>41133</v>
      </c>
      <c r="B325" s="19" t="s">
        <v>12</v>
      </c>
      <c r="C325" s="3">
        <v>107</v>
      </c>
      <c r="D325" s="3" t="str">
        <f t="shared" si="25"/>
        <v>Javier</v>
      </c>
      <c r="E325" s="20">
        <v>13</v>
      </c>
      <c r="F325" s="3">
        <v>12</v>
      </c>
      <c r="G325" s="16">
        <f t="shared" si="26"/>
        <v>2000</v>
      </c>
      <c r="H325" s="17">
        <f t="shared" ref="H325:H388" si="28">PRODUCT(F325,G325)</f>
        <v>24000</v>
      </c>
      <c r="I325" s="18">
        <f t="shared" si="27"/>
        <v>0</v>
      </c>
      <c r="J325" s="17">
        <f t="shared" ref="J325:J388" si="29">IF(I325=0,H325,+H325+H325*$I$1)</f>
        <v>24000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13">
        <v>41133</v>
      </c>
      <c r="B326" s="19" t="s">
        <v>11</v>
      </c>
      <c r="C326" s="3">
        <v>129</v>
      </c>
      <c r="D326" s="3" t="str">
        <f t="shared" si="25"/>
        <v>Lucirley</v>
      </c>
      <c r="E326" s="20">
        <v>10</v>
      </c>
      <c r="F326" s="3">
        <v>44</v>
      </c>
      <c r="G326" s="16">
        <f t="shared" si="26"/>
        <v>2000</v>
      </c>
      <c r="H326" s="17">
        <f t="shared" si="28"/>
        <v>88000</v>
      </c>
      <c r="I326" s="18">
        <f t="shared" si="27"/>
        <v>2640</v>
      </c>
      <c r="J326" s="17">
        <f t="shared" si="29"/>
        <v>90640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3">
        <v>41133</v>
      </c>
      <c r="B327" s="19" t="s">
        <v>12</v>
      </c>
      <c r="C327" s="3">
        <v>37</v>
      </c>
      <c r="D327" s="3" t="str">
        <f t="shared" si="25"/>
        <v>jorgelina elizabeth</v>
      </c>
      <c r="E327" s="20">
        <v>7</v>
      </c>
      <c r="F327" s="3">
        <v>26</v>
      </c>
      <c r="G327" s="16">
        <f t="shared" si="26"/>
        <v>1000</v>
      </c>
      <c r="H327" s="17">
        <f t="shared" si="28"/>
        <v>26000</v>
      </c>
      <c r="I327" s="18">
        <f t="shared" si="27"/>
        <v>780</v>
      </c>
      <c r="J327" s="17">
        <f t="shared" si="29"/>
        <v>26780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3">
        <v>41133</v>
      </c>
      <c r="B328" s="19" t="s">
        <v>12</v>
      </c>
      <c r="C328" s="3">
        <v>85</v>
      </c>
      <c r="D328" s="3" t="str">
        <f t="shared" si="25"/>
        <v>Clara</v>
      </c>
      <c r="E328" s="20">
        <v>14</v>
      </c>
      <c r="F328" s="3">
        <v>13</v>
      </c>
      <c r="G328" s="16">
        <f t="shared" si="26"/>
        <v>3000</v>
      </c>
      <c r="H328" s="17">
        <f t="shared" si="28"/>
        <v>39000</v>
      </c>
      <c r="I328" s="18">
        <f t="shared" si="27"/>
        <v>0</v>
      </c>
      <c r="J328" s="17">
        <f t="shared" si="29"/>
        <v>39000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13">
        <v>41133</v>
      </c>
      <c r="B329" s="19" t="s">
        <v>11</v>
      </c>
      <c r="C329" s="3">
        <v>95</v>
      </c>
      <c r="D329" s="3" t="str">
        <f t="shared" si="25"/>
        <v>Natalia</v>
      </c>
      <c r="E329" s="20">
        <v>6</v>
      </c>
      <c r="F329" s="3">
        <v>1</v>
      </c>
      <c r="G329" s="16">
        <f t="shared" si="26"/>
        <v>400</v>
      </c>
      <c r="H329" s="17">
        <f t="shared" si="28"/>
        <v>400</v>
      </c>
      <c r="I329" s="18">
        <f t="shared" si="27"/>
        <v>0</v>
      </c>
      <c r="J329" s="17">
        <f t="shared" si="29"/>
        <v>400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3">
        <v>41133</v>
      </c>
      <c r="B330" s="19" t="s">
        <v>13</v>
      </c>
      <c r="C330" s="3">
        <v>38</v>
      </c>
      <c r="D330" s="3" t="str">
        <f t="shared" si="25"/>
        <v>Leonardo</v>
      </c>
      <c r="E330" s="20">
        <v>2</v>
      </c>
      <c r="F330" s="3">
        <v>29</v>
      </c>
      <c r="G330" s="16">
        <f t="shared" si="26"/>
        <v>1000</v>
      </c>
      <c r="H330" s="17">
        <f t="shared" si="28"/>
        <v>29000</v>
      </c>
      <c r="I330" s="18">
        <f t="shared" si="27"/>
        <v>870</v>
      </c>
      <c r="J330" s="17">
        <f t="shared" si="29"/>
        <v>29870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3">
        <v>41133</v>
      </c>
      <c r="B331" s="19" t="s">
        <v>12</v>
      </c>
      <c r="C331" s="3">
        <v>114</v>
      </c>
      <c r="D331" s="3" t="str">
        <f t="shared" si="25"/>
        <v>Cristian</v>
      </c>
      <c r="E331" s="20">
        <v>12</v>
      </c>
      <c r="F331" s="3">
        <v>35</v>
      </c>
      <c r="G331" s="16">
        <f t="shared" si="26"/>
        <v>500</v>
      </c>
      <c r="H331" s="17">
        <f t="shared" si="28"/>
        <v>17500</v>
      </c>
      <c r="I331" s="18">
        <f t="shared" si="27"/>
        <v>525</v>
      </c>
      <c r="J331" s="17">
        <f t="shared" si="29"/>
        <v>18025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13">
        <v>41134</v>
      </c>
      <c r="B332" s="19" t="s">
        <v>12</v>
      </c>
      <c r="C332" s="3">
        <v>146</v>
      </c>
      <c r="D332" s="3" t="str">
        <f t="shared" si="25"/>
        <v>Aiman</v>
      </c>
      <c r="E332" s="20">
        <v>1</v>
      </c>
      <c r="F332" s="3">
        <v>3</v>
      </c>
      <c r="G332" s="16">
        <f t="shared" si="26"/>
        <v>100</v>
      </c>
      <c r="H332" s="17">
        <f t="shared" si="28"/>
        <v>300</v>
      </c>
      <c r="I332" s="18">
        <f t="shared" si="27"/>
        <v>0</v>
      </c>
      <c r="J332" s="17">
        <f t="shared" si="29"/>
        <v>300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13">
        <v>41135</v>
      </c>
      <c r="B333" s="19" t="s">
        <v>11</v>
      </c>
      <c r="C333" s="3">
        <v>167</v>
      </c>
      <c r="D333" s="3" t="str">
        <f t="shared" si="25"/>
        <v>Fernanda Gabriela</v>
      </c>
      <c r="E333" s="20">
        <v>15</v>
      </c>
      <c r="F333" s="3">
        <v>50</v>
      </c>
      <c r="G333" s="16">
        <f t="shared" si="26"/>
        <v>500</v>
      </c>
      <c r="H333" s="17">
        <f t="shared" si="28"/>
        <v>25000</v>
      </c>
      <c r="I333" s="18">
        <f t="shared" si="27"/>
        <v>0</v>
      </c>
      <c r="J333" s="17">
        <f t="shared" si="29"/>
        <v>25000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13">
        <v>41136</v>
      </c>
      <c r="B334" s="19" t="s">
        <v>12</v>
      </c>
      <c r="C334" s="3">
        <v>64</v>
      </c>
      <c r="D334" s="3" t="str">
        <f t="shared" si="25"/>
        <v>María Florencia</v>
      </c>
      <c r="E334" s="20">
        <v>13</v>
      </c>
      <c r="F334" s="3">
        <v>46</v>
      </c>
      <c r="G334" s="16">
        <f t="shared" si="26"/>
        <v>2000</v>
      </c>
      <c r="H334" s="17">
        <f t="shared" si="28"/>
        <v>92000</v>
      </c>
      <c r="I334" s="18">
        <f t="shared" si="27"/>
        <v>0</v>
      </c>
      <c r="J334" s="17">
        <f t="shared" si="29"/>
        <v>92000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13">
        <v>41137</v>
      </c>
      <c r="B335" s="19" t="s">
        <v>12</v>
      </c>
      <c r="C335" s="3">
        <v>60</v>
      </c>
      <c r="D335" s="3" t="str">
        <f t="shared" si="25"/>
        <v>Gabriela</v>
      </c>
      <c r="E335" s="20">
        <v>7</v>
      </c>
      <c r="F335" s="3">
        <v>17</v>
      </c>
      <c r="G335" s="16">
        <f t="shared" si="26"/>
        <v>1000</v>
      </c>
      <c r="H335" s="17">
        <f t="shared" si="28"/>
        <v>17000</v>
      </c>
      <c r="I335" s="18">
        <f t="shared" si="27"/>
        <v>0</v>
      </c>
      <c r="J335" s="17">
        <f t="shared" si="29"/>
        <v>17000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13">
        <v>41138</v>
      </c>
      <c r="B336" s="19" t="s">
        <v>12</v>
      </c>
      <c r="C336" s="3">
        <v>21</v>
      </c>
      <c r="D336" s="3" t="str">
        <f t="shared" si="25"/>
        <v>María Eva</v>
      </c>
      <c r="E336" s="20">
        <v>9</v>
      </c>
      <c r="F336" s="3">
        <v>44</v>
      </c>
      <c r="G336" s="16">
        <f t="shared" si="26"/>
        <v>50000</v>
      </c>
      <c r="H336" s="17">
        <f t="shared" si="28"/>
        <v>2200000</v>
      </c>
      <c r="I336" s="18">
        <f t="shared" si="27"/>
        <v>0</v>
      </c>
      <c r="J336" s="17">
        <f t="shared" si="29"/>
        <v>2200000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13">
        <v>41139</v>
      </c>
      <c r="B337" s="19" t="s">
        <v>11</v>
      </c>
      <c r="C337" s="3">
        <v>162</v>
      </c>
      <c r="D337" s="3" t="str">
        <f t="shared" si="25"/>
        <v>Daiana Nahir</v>
      </c>
      <c r="E337" s="20">
        <v>12</v>
      </c>
      <c r="F337" s="3">
        <v>12</v>
      </c>
      <c r="G337" s="16">
        <f t="shared" si="26"/>
        <v>500</v>
      </c>
      <c r="H337" s="17">
        <f t="shared" si="28"/>
        <v>6000</v>
      </c>
      <c r="I337" s="18">
        <f t="shared" si="27"/>
        <v>180</v>
      </c>
      <c r="J337" s="17">
        <f t="shared" si="29"/>
        <v>6180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13">
        <v>41140</v>
      </c>
      <c r="B338" s="19" t="s">
        <v>12</v>
      </c>
      <c r="C338" s="3">
        <v>99</v>
      </c>
      <c r="D338" s="3" t="str">
        <f t="shared" si="25"/>
        <v>Yesica</v>
      </c>
      <c r="E338" s="20">
        <v>16</v>
      </c>
      <c r="F338" s="3">
        <v>15</v>
      </c>
      <c r="G338" s="16">
        <f t="shared" si="26"/>
        <v>2000</v>
      </c>
      <c r="H338" s="17">
        <f t="shared" si="28"/>
        <v>30000</v>
      </c>
      <c r="I338" s="18">
        <f t="shared" si="27"/>
        <v>900</v>
      </c>
      <c r="J338" s="17">
        <f t="shared" si="29"/>
        <v>30900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13">
        <v>41141</v>
      </c>
      <c r="B339" s="19" t="s">
        <v>12</v>
      </c>
      <c r="C339" s="3">
        <v>84</v>
      </c>
      <c r="D339" s="3" t="str">
        <f t="shared" si="25"/>
        <v>Diego</v>
      </c>
      <c r="E339" s="20">
        <v>17</v>
      </c>
      <c r="F339" s="3">
        <v>46</v>
      </c>
      <c r="G339" s="16">
        <f t="shared" si="26"/>
        <v>3000</v>
      </c>
      <c r="H339" s="17">
        <f t="shared" si="28"/>
        <v>138000</v>
      </c>
      <c r="I339" s="18">
        <f t="shared" si="27"/>
        <v>0</v>
      </c>
      <c r="J339" s="17">
        <f t="shared" si="29"/>
        <v>138000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13">
        <v>41142</v>
      </c>
      <c r="B340" s="19" t="s">
        <v>13</v>
      </c>
      <c r="C340" s="3">
        <v>121</v>
      </c>
      <c r="D340" s="3" t="str">
        <f t="shared" si="25"/>
        <v>Laura Antonella</v>
      </c>
      <c r="E340" s="20">
        <v>9</v>
      </c>
      <c r="F340" s="3">
        <v>48</v>
      </c>
      <c r="G340" s="16">
        <f t="shared" si="26"/>
        <v>50000</v>
      </c>
      <c r="H340" s="17">
        <f t="shared" si="28"/>
        <v>2400000</v>
      </c>
      <c r="I340" s="18">
        <f t="shared" si="27"/>
        <v>0</v>
      </c>
      <c r="J340" s="17">
        <f t="shared" si="29"/>
        <v>2400000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13">
        <v>41143</v>
      </c>
      <c r="B341" s="19" t="s">
        <v>12</v>
      </c>
      <c r="C341" s="3">
        <v>9</v>
      </c>
      <c r="D341" s="3" t="str">
        <f t="shared" si="25"/>
        <v>Cynthia Magalí</v>
      </c>
      <c r="E341" s="20">
        <v>13</v>
      </c>
      <c r="F341" s="3">
        <v>14</v>
      </c>
      <c r="G341" s="16">
        <f t="shared" si="26"/>
        <v>2000</v>
      </c>
      <c r="H341" s="17">
        <f t="shared" si="28"/>
        <v>28000</v>
      </c>
      <c r="I341" s="18">
        <f t="shared" si="27"/>
        <v>0</v>
      </c>
      <c r="J341" s="17">
        <f t="shared" si="29"/>
        <v>28000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13">
        <v>41144</v>
      </c>
      <c r="B342" s="19" t="s">
        <v>13</v>
      </c>
      <c r="C342" s="3">
        <v>19</v>
      </c>
      <c r="D342" s="3" t="str">
        <f t="shared" si="25"/>
        <v>Diana</v>
      </c>
      <c r="E342" s="20">
        <v>5</v>
      </c>
      <c r="F342" s="3">
        <v>7</v>
      </c>
      <c r="G342" s="16">
        <f t="shared" si="26"/>
        <v>100</v>
      </c>
      <c r="H342" s="17">
        <f t="shared" si="28"/>
        <v>700</v>
      </c>
      <c r="I342" s="18">
        <f t="shared" si="27"/>
        <v>0</v>
      </c>
      <c r="J342" s="17">
        <f t="shared" si="29"/>
        <v>700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13">
        <v>41145</v>
      </c>
      <c r="B343" s="19" t="s">
        <v>13</v>
      </c>
      <c r="C343" s="3">
        <v>155</v>
      </c>
      <c r="D343" s="3" t="str">
        <f t="shared" si="25"/>
        <v>Maximiliano Hernan</v>
      </c>
      <c r="E343" s="20">
        <v>2</v>
      </c>
      <c r="F343" s="3">
        <v>31</v>
      </c>
      <c r="G343" s="16">
        <f t="shared" si="26"/>
        <v>1000</v>
      </c>
      <c r="H343" s="17">
        <f t="shared" si="28"/>
        <v>31000</v>
      </c>
      <c r="I343" s="18">
        <f t="shared" si="27"/>
        <v>930</v>
      </c>
      <c r="J343" s="17">
        <f t="shared" si="29"/>
        <v>31930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13">
        <v>41146</v>
      </c>
      <c r="B344" s="19" t="s">
        <v>12</v>
      </c>
      <c r="C344" s="3">
        <v>112</v>
      </c>
      <c r="D344" s="3" t="str">
        <f t="shared" si="25"/>
        <v>Francys Paola</v>
      </c>
      <c r="E344" s="20">
        <v>13</v>
      </c>
      <c r="F344" s="3">
        <v>45</v>
      </c>
      <c r="G344" s="16">
        <f t="shared" si="26"/>
        <v>2000</v>
      </c>
      <c r="H344" s="17">
        <f t="shared" si="28"/>
        <v>90000</v>
      </c>
      <c r="I344" s="18">
        <f t="shared" si="27"/>
        <v>2700</v>
      </c>
      <c r="J344" s="17">
        <f t="shared" si="29"/>
        <v>92700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13">
        <v>41147</v>
      </c>
      <c r="B345" s="19" t="s">
        <v>12</v>
      </c>
      <c r="C345" s="3">
        <v>135</v>
      </c>
      <c r="D345" s="3" t="str">
        <f t="shared" si="25"/>
        <v>Paola Fernanda</v>
      </c>
      <c r="E345" s="20">
        <v>6</v>
      </c>
      <c r="F345" s="3">
        <v>50</v>
      </c>
      <c r="G345" s="16">
        <f t="shared" si="26"/>
        <v>400</v>
      </c>
      <c r="H345" s="17">
        <f t="shared" si="28"/>
        <v>20000</v>
      </c>
      <c r="I345" s="18">
        <f t="shared" si="27"/>
        <v>0</v>
      </c>
      <c r="J345" s="17">
        <f t="shared" si="29"/>
        <v>20000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13">
        <v>41148</v>
      </c>
      <c r="B346" s="19" t="s">
        <v>12</v>
      </c>
      <c r="C346" s="3">
        <v>145</v>
      </c>
      <c r="D346" s="3" t="str">
        <f t="shared" si="25"/>
        <v>Sheila</v>
      </c>
      <c r="E346" s="20">
        <v>2</v>
      </c>
      <c r="F346" s="3">
        <v>16</v>
      </c>
      <c r="G346" s="16">
        <f t="shared" si="26"/>
        <v>1000</v>
      </c>
      <c r="H346" s="17">
        <f t="shared" si="28"/>
        <v>16000</v>
      </c>
      <c r="I346" s="18">
        <f t="shared" si="27"/>
        <v>0</v>
      </c>
      <c r="J346" s="17">
        <f t="shared" si="29"/>
        <v>16000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13">
        <v>41149</v>
      </c>
      <c r="B347" s="19" t="s">
        <v>12</v>
      </c>
      <c r="C347" s="3">
        <v>157</v>
      </c>
      <c r="D347" s="3" t="str">
        <f t="shared" si="25"/>
        <v>Alfonso Diego</v>
      </c>
      <c r="E347" s="20">
        <v>6</v>
      </c>
      <c r="F347" s="3">
        <v>47</v>
      </c>
      <c r="G347" s="16">
        <f t="shared" si="26"/>
        <v>400</v>
      </c>
      <c r="H347" s="17">
        <f t="shared" si="28"/>
        <v>18800</v>
      </c>
      <c r="I347" s="18">
        <f t="shared" si="27"/>
        <v>0</v>
      </c>
      <c r="J347" s="17">
        <f t="shared" si="29"/>
        <v>18800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13">
        <v>41154</v>
      </c>
      <c r="B348" s="19" t="s">
        <v>11</v>
      </c>
      <c r="C348" s="3">
        <v>105</v>
      </c>
      <c r="D348" s="3" t="str">
        <f t="shared" si="25"/>
        <v>Albani</v>
      </c>
      <c r="E348" s="20">
        <v>1</v>
      </c>
      <c r="F348" s="3">
        <v>38</v>
      </c>
      <c r="G348" s="16">
        <f t="shared" si="26"/>
        <v>100</v>
      </c>
      <c r="H348" s="17">
        <f t="shared" si="28"/>
        <v>3800</v>
      </c>
      <c r="I348" s="18">
        <f t="shared" si="27"/>
        <v>114</v>
      </c>
      <c r="J348" s="17">
        <f t="shared" si="29"/>
        <v>3914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13">
        <v>41154</v>
      </c>
      <c r="B349" s="19" t="s">
        <v>12</v>
      </c>
      <c r="C349" s="3">
        <v>138</v>
      </c>
      <c r="D349" s="3" t="str">
        <f t="shared" si="25"/>
        <v>María Itati</v>
      </c>
      <c r="E349" s="20">
        <v>2</v>
      </c>
      <c r="F349" s="3">
        <v>9</v>
      </c>
      <c r="G349" s="16">
        <f t="shared" si="26"/>
        <v>1000</v>
      </c>
      <c r="H349" s="17">
        <f t="shared" si="28"/>
        <v>9000</v>
      </c>
      <c r="I349" s="18">
        <f t="shared" si="27"/>
        <v>270</v>
      </c>
      <c r="J349" s="17">
        <f t="shared" si="29"/>
        <v>9270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13">
        <v>41154</v>
      </c>
      <c r="B350" s="19" t="s">
        <v>12</v>
      </c>
      <c r="C350" s="3">
        <v>20</v>
      </c>
      <c r="D350" s="3" t="str">
        <f t="shared" si="25"/>
        <v>Daiana Anahí</v>
      </c>
      <c r="E350" s="20">
        <v>3</v>
      </c>
      <c r="F350" s="3">
        <v>42</v>
      </c>
      <c r="G350" s="16">
        <f t="shared" si="26"/>
        <v>100</v>
      </c>
      <c r="H350" s="17">
        <f t="shared" si="28"/>
        <v>4200</v>
      </c>
      <c r="I350" s="18">
        <f t="shared" si="27"/>
        <v>126</v>
      </c>
      <c r="J350" s="17">
        <f t="shared" si="29"/>
        <v>4326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13">
        <v>41154</v>
      </c>
      <c r="B351" s="19" t="s">
        <v>12</v>
      </c>
      <c r="C351" s="3">
        <v>114</v>
      </c>
      <c r="D351" s="3" t="str">
        <f t="shared" si="25"/>
        <v>Cristian</v>
      </c>
      <c r="E351" s="20">
        <v>4</v>
      </c>
      <c r="F351" s="3">
        <v>28</v>
      </c>
      <c r="G351" s="16">
        <f t="shared" si="26"/>
        <v>500</v>
      </c>
      <c r="H351" s="17">
        <f t="shared" si="28"/>
        <v>14000</v>
      </c>
      <c r="I351" s="18">
        <f t="shared" si="27"/>
        <v>420</v>
      </c>
      <c r="J351" s="17">
        <f t="shared" si="29"/>
        <v>14420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13">
        <v>41154</v>
      </c>
      <c r="B352" s="19" t="s">
        <v>13</v>
      </c>
      <c r="C352" s="3">
        <v>130</v>
      </c>
      <c r="D352" s="3" t="str">
        <f t="shared" si="25"/>
        <v>Emanuel</v>
      </c>
      <c r="E352" s="20">
        <v>5</v>
      </c>
      <c r="F352" s="3">
        <v>49</v>
      </c>
      <c r="G352" s="16">
        <f t="shared" si="26"/>
        <v>100</v>
      </c>
      <c r="H352" s="17">
        <f t="shared" si="28"/>
        <v>4900</v>
      </c>
      <c r="I352" s="18">
        <f t="shared" si="27"/>
        <v>0</v>
      </c>
      <c r="J352" s="17">
        <f t="shared" si="29"/>
        <v>4900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13">
        <v>41154</v>
      </c>
      <c r="B353" s="19" t="s">
        <v>11</v>
      </c>
      <c r="C353" s="3">
        <v>101</v>
      </c>
      <c r="D353" s="3" t="str">
        <f t="shared" si="25"/>
        <v>Luciana</v>
      </c>
      <c r="E353" s="20">
        <v>6</v>
      </c>
      <c r="F353" s="3">
        <v>32</v>
      </c>
      <c r="G353" s="16">
        <f t="shared" si="26"/>
        <v>400</v>
      </c>
      <c r="H353" s="17">
        <f t="shared" si="28"/>
        <v>12800</v>
      </c>
      <c r="I353" s="18">
        <f t="shared" si="27"/>
        <v>0</v>
      </c>
      <c r="J353" s="17">
        <f t="shared" si="29"/>
        <v>12800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13">
        <v>41154</v>
      </c>
      <c r="B354" s="19" t="s">
        <v>12</v>
      </c>
      <c r="C354" s="3">
        <v>153</v>
      </c>
      <c r="D354" s="3" t="str">
        <f t="shared" si="25"/>
        <v>Pablo Alejandro</v>
      </c>
      <c r="E354" s="20">
        <v>1</v>
      </c>
      <c r="F354" s="3">
        <v>40</v>
      </c>
      <c r="G354" s="16">
        <f t="shared" si="26"/>
        <v>100</v>
      </c>
      <c r="H354" s="17">
        <f t="shared" si="28"/>
        <v>4000</v>
      </c>
      <c r="I354" s="18">
        <f t="shared" si="27"/>
        <v>0</v>
      </c>
      <c r="J354" s="17">
        <f t="shared" si="29"/>
        <v>4000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13">
        <v>41154</v>
      </c>
      <c r="B355" s="19" t="s">
        <v>12</v>
      </c>
      <c r="C355" s="3">
        <v>136</v>
      </c>
      <c r="D355" s="3" t="str">
        <f t="shared" si="25"/>
        <v>Sofia</v>
      </c>
      <c r="E355" s="20">
        <v>3</v>
      </c>
      <c r="F355" s="3">
        <v>47</v>
      </c>
      <c r="G355" s="16">
        <f t="shared" si="26"/>
        <v>100</v>
      </c>
      <c r="H355" s="17">
        <f t="shared" si="28"/>
        <v>4700</v>
      </c>
      <c r="I355" s="18">
        <f t="shared" si="27"/>
        <v>141</v>
      </c>
      <c r="J355" s="17">
        <f t="shared" si="29"/>
        <v>4841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13">
        <v>41156</v>
      </c>
      <c r="B356" s="19" t="s">
        <v>13</v>
      </c>
      <c r="C356" s="3">
        <v>47</v>
      </c>
      <c r="D356" s="3" t="str">
        <f t="shared" si="25"/>
        <v>Maria Belén</v>
      </c>
      <c r="E356" s="20">
        <v>1</v>
      </c>
      <c r="F356" s="3">
        <v>41</v>
      </c>
      <c r="G356" s="16">
        <f t="shared" si="26"/>
        <v>100</v>
      </c>
      <c r="H356" s="17">
        <f t="shared" si="28"/>
        <v>4100</v>
      </c>
      <c r="I356" s="18">
        <f t="shared" si="27"/>
        <v>0</v>
      </c>
      <c r="J356" s="17">
        <f t="shared" si="29"/>
        <v>4100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13">
        <v>41157</v>
      </c>
      <c r="B357" s="19" t="s">
        <v>11</v>
      </c>
      <c r="C357" s="3">
        <v>26</v>
      </c>
      <c r="D357" s="3" t="str">
        <f t="shared" si="25"/>
        <v>Nataly</v>
      </c>
      <c r="E357" s="20">
        <v>7</v>
      </c>
      <c r="F357" s="3">
        <v>14</v>
      </c>
      <c r="G357" s="16">
        <f t="shared" si="26"/>
        <v>1000</v>
      </c>
      <c r="H357" s="17">
        <f t="shared" si="28"/>
        <v>14000</v>
      </c>
      <c r="I357" s="18">
        <f t="shared" si="27"/>
        <v>420</v>
      </c>
      <c r="J357" s="17">
        <f t="shared" si="29"/>
        <v>14420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13">
        <v>41158</v>
      </c>
      <c r="B358" s="19" t="s">
        <v>12</v>
      </c>
      <c r="C358" s="3">
        <v>108</v>
      </c>
      <c r="D358" s="3" t="str">
        <f t="shared" si="25"/>
        <v>Gerardo Damian</v>
      </c>
      <c r="E358" s="20">
        <v>3</v>
      </c>
      <c r="F358" s="3">
        <v>49</v>
      </c>
      <c r="G358" s="16">
        <f t="shared" si="26"/>
        <v>100</v>
      </c>
      <c r="H358" s="17">
        <f t="shared" si="28"/>
        <v>4900</v>
      </c>
      <c r="I358" s="18">
        <f t="shared" si="27"/>
        <v>147</v>
      </c>
      <c r="J358" s="17">
        <f t="shared" si="29"/>
        <v>5047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13">
        <v>41159</v>
      </c>
      <c r="B359" s="19" t="s">
        <v>11</v>
      </c>
      <c r="C359" s="3">
        <v>165</v>
      </c>
      <c r="D359" s="3" t="str">
        <f t="shared" si="25"/>
        <v>Maria Elena del Carmen</v>
      </c>
      <c r="E359" s="20">
        <v>8</v>
      </c>
      <c r="F359" s="3">
        <v>1</v>
      </c>
      <c r="G359" s="16">
        <f t="shared" si="26"/>
        <v>200</v>
      </c>
      <c r="H359" s="17">
        <f t="shared" si="28"/>
        <v>200</v>
      </c>
      <c r="I359" s="18">
        <f t="shared" si="27"/>
        <v>6</v>
      </c>
      <c r="J359" s="17">
        <f t="shared" si="29"/>
        <v>206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13">
        <v>41160</v>
      </c>
      <c r="B360" s="19" t="s">
        <v>11</v>
      </c>
      <c r="C360" s="3">
        <v>109</v>
      </c>
      <c r="D360" s="3" t="str">
        <f t="shared" si="25"/>
        <v>Daiana Ayelen</v>
      </c>
      <c r="E360" s="20">
        <v>2</v>
      </c>
      <c r="F360" s="3">
        <v>18</v>
      </c>
      <c r="G360" s="16">
        <f t="shared" si="26"/>
        <v>1000</v>
      </c>
      <c r="H360" s="17">
        <f t="shared" si="28"/>
        <v>18000</v>
      </c>
      <c r="I360" s="18">
        <f t="shared" si="27"/>
        <v>0</v>
      </c>
      <c r="J360" s="17">
        <f t="shared" si="29"/>
        <v>18000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13">
        <v>41161</v>
      </c>
      <c r="B361" s="19" t="s">
        <v>11</v>
      </c>
      <c r="C361" s="3">
        <v>119</v>
      </c>
      <c r="D361" s="3" t="str">
        <f t="shared" si="25"/>
        <v>Patricia</v>
      </c>
      <c r="E361" s="20">
        <v>3</v>
      </c>
      <c r="F361" s="3">
        <v>20</v>
      </c>
      <c r="G361" s="16">
        <f t="shared" si="26"/>
        <v>100</v>
      </c>
      <c r="H361" s="17">
        <f t="shared" si="28"/>
        <v>2000</v>
      </c>
      <c r="I361" s="18">
        <f t="shared" si="27"/>
        <v>60</v>
      </c>
      <c r="J361" s="17">
        <f t="shared" si="29"/>
        <v>2060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13">
        <v>41162</v>
      </c>
      <c r="B362" s="19" t="s">
        <v>12</v>
      </c>
      <c r="C362" s="3">
        <v>22</v>
      </c>
      <c r="D362" s="3" t="str">
        <f t="shared" si="25"/>
        <v>Camila Gisele</v>
      </c>
      <c r="E362" s="20">
        <v>9</v>
      </c>
      <c r="F362" s="3">
        <v>15</v>
      </c>
      <c r="G362" s="16">
        <f t="shared" si="26"/>
        <v>50000</v>
      </c>
      <c r="H362" s="17">
        <f t="shared" si="28"/>
        <v>750000</v>
      </c>
      <c r="I362" s="18">
        <f t="shared" si="27"/>
        <v>22500</v>
      </c>
      <c r="J362" s="17">
        <f t="shared" si="29"/>
        <v>772500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13">
        <v>41163</v>
      </c>
      <c r="B363" s="19" t="s">
        <v>11</v>
      </c>
      <c r="C363" s="3">
        <v>41</v>
      </c>
      <c r="D363" s="3" t="str">
        <f t="shared" si="25"/>
        <v>Esteban David</v>
      </c>
      <c r="E363" s="20">
        <v>10</v>
      </c>
      <c r="F363" s="3">
        <v>31</v>
      </c>
      <c r="G363" s="16">
        <f t="shared" si="26"/>
        <v>2000</v>
      </c>
      <c r="H363" s="17">
        <f t="shared" si="28"/>
        <v>62000</v>
      </c>
      <c r="I363" s="18">
        <f t="shared" si="27"/>
        <v>0</v>
      </c>
      <c r="J363" s="17">
        <f t="shared" si="29"/>
        <v>62000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13">
        <v>41163</v>
      </c>
      <c r="B364" s="19" t="s">
        <v>12</v>
      </c>
      <c r="C364" s="3">
        <v>132</v>
      </c>
      <c r="D364" s="3" t="str">
        <f t="shared" si="25"/>
        <v>Erika Jeannette</v>
      </c>
      <c r="E364" s="20">
        <v>7</v>
      </c>
      <c r="F364" s="3">
        <v>5</v>
      </c>
      <c r="G364" s="16">
        <f t="shared" si="26"/>
        <v>1000</v>
      </c>
      <c r="H364" s="17">
        <f t="shared" si="28"/>
        <v>5000</v>
      </c>
      <c r="I364" s="18">
        <f t="shared" si="27"/>
        <v>150</v>
      </c>
      <c r="J364" s="17">
        <f t="shared" si="29"/>
        <v>5150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13">
        <v>41163</v>
      </c>
      <c r="B365" s="19" t="s">
        <v>11</v>
      </c>
      <c r="C365" s="3">
        <v>90</v>
      </c>
      <c r="D365" s="3" t="str">
        <f t="shared" si="25"/>
        <v>Daiana Vanesa</v>
      </c>
      <c r="E365" s="20">
        <v>11</v>
      </c>
      <c r="F365" s="3">
        <v>46</v>
      </c>
      <c r="G365" s="16">
        <f t="shared" si="26"/>
        <v>2000</v>
      </c>
      <c r="H365" s="17">
        <f t="shared" si="28"/>
        <v>92000</v>
      </c>
      <c r="I365" s="18">
        <f t="shared" si="27"/>
        <v>2760</v>
      </c>
      <c r="J365" s="17">
        <f t="shared" si="29"/>
        <v>94760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13">
        <v>41163</v>
      </c>
      <c r="B366" s="19" t="s">
        <v>11</v>
      </c>
      <c r="C366" s="3">
        <v>146</v>
      </c>
      <c r="D366" s="3" t="str">
        <f t="shared" si="25"/>
        <v>Aiman</v>
      </c>
      <c r="E366" s="20">
        <v>4</v>
      </c>
      <c r="F366" s="3">
        <v>14</v>
      </c>
      <c r="G366" s="16">
        <f t="shared" si="26"/>
        <v>500</v>
      </c>
      <c r="H366" s="17">
        <f t="shared" si="28"/>
        <v>7000</v>
      </c>
      <c r="I366" s="18">
        <f t="shared" si="27"/>
        <v>0</v>
      </c>
      <c r="J366" s="17">
        <f t="shared" si="29"/>
        <v>7000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13">
        <v>41163</v>
      </c>
      <c r="B367" s="19" t="s">
        <v>12</v>
      </c>
      <c r="C367" s="3">
        <v>28</v>
      </c>
      <c r="D367" s="3" t="str">
        <f t="shared" si="25"/>
        <v>Rebeca</v>
      </c>
      <c r="E367" s="20">
        <v>12</v>
      </c>
      <c r="F367" s="3">
        <v>40</v>
      </c>
      <c r="G367" s="16">
        <f t="shared" si="26"/>
        <v>500</v>
      </c>
      <c r="H367" s="17">
        <f t="shared" si="28"/>
        <v>20000</v>
      </c>
      <c r="I367" s="18">
        <f t="shared" si="27"/>
        <v>600</v>
      </c>
      <c r="J367" s="17">
        <f t="shared" si="29"/>
        <v>20600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13">
        <v>41163</v>
      </c>
      <c r="B368" s="19" t="s">
        <v>12</v>
      </c>
      <c r="C368" s="3">
        <v>33</v>
      </c>
      <c r="D368" s="3" t="str">
        <f t="shared" si="25"/>
        <v>Camila Micaela</v>
      </c>
      <c r="E368" s="20">
        <v>13</v>
      </c>
      <c r="F368" s="3">
        <v>6</v>
      </c>
      <c r="G368" s="16">
        <f t="shared" si="26"/>
        <v>2000</v>
      </c>
      <c r="H368" s="17">
        <f t="shared" si="28"/>
        <v>12000</v>
      </c>
      <c r="I368" s="18">
        <f t="shared" si="27"/>
        <v>360</v>
      </c>
      <c r="J368" s="17">
        <f t="shared" si="29"/>
        <v>12360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13">
        <v>41163</v>
      </c>
      <c r="B369" s="19" t="s">
        <v>11</v>
      </c>
      <c r="C369" s="3">
        <v>48</v>
      </c>
      <c r="D369" s="3" t="str">
        <f t="shared" si="25"/>
        <v>Daiana Melisa</v>
      </c>
      <c r="E369" s="20">
        <v>10</v>
      </c>
      <c r="F369" s="3">
        <v>46</v>
      </c>
      <c r="G369" s="16">
        <f t="shared" si="26"/>
        <v>2000</v>
      </c>
      <c r="H369" s="17">
        <f t="shared" si="28"/>
        <v>92000</v>
      </c>
      <c r="I369" s="18">
        <f t="shared" si="27"/>
        <v>2760</v>
      </c>
      <c r="J369" s="17">
        <f t="shared" si="29"/>
        <v>94760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13">
        <v>41163</v>
      </c>
      <c r="B370" s="19" t="s">
        <v>12</v>
      </c>
      <c r="C370" s="3">
        <v>38</v>
      </c>
      <c r="D370" s="3" t="str">
        <f t="shared" si="25"/>
        <v>Leonardo</v>
      </c>
      <c r="E370" s="20">
        <v>7</v>
      </c>
      <c r="F370" s="3">
        <v>41</v>
      </c>
      <c r="G370" s="16">
        <f t="shared" si="26"/>
        <v>1000</v>
      </c>
      <c r="H370" s="17">
        <f t="shared" si="28"/>
        <v>41000</v>
      </c>
      <c r="I370" s="18">
        <f t="shared" si="27"/>
        <v>1230</v>
      </c>
      <c r="J370" s="17">
        <f t="shared" si="29"/>
        <v>42230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13">
        <v>41163</v>
      </c>
      <c r="B371" s="19" t="s">
        <v>12</v>
      </c>
      <c r="C371" s="3">
        <v>72</v>
      </c>
      <c r="D371" s="3" t="str">
        <f t="shared" si="25"/>
        <v>Lara</v>
      </c>
      <c r="E371" s="20">
        <v>14</v>
      </c>
      <c r="F371" s="3">
        <v>11</v>
      </c>
      <c r="G371" s="16">
        <f t="shared" si="26"/>
        <v>3000</v>
      </c>
      <c r="H371" s="17">
        <f t="shared" si="28"/>
        <v>33000</v>
      </c>
      <c r="I371" s="18">
        <f t="shared" si="27"/>
        <v>990</v>
      </c>
      <c r="J371" s="17">
        <f t="shared" si="29"/>
        <v>33990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13">
        <v>41163</v>
      </c>
      <c r="B372" s="19" t="s">
        <v>11</v>
      </c>
      <c r="C372" s="3">
        <v>118</v>
      </c>
      <c r="D372" s="3" t="str">
        <f t="shared" si="25"/>
        <v>Cynthia</v>
      </c>
      <c r="E372" s="20">
        <v>6</v>
      </c>
      <c r="F372" s="3">
        <v>14</v>
      </c>
      <c r="G372" s="16">
        <f t="shared" si="26"/>
        <v>400</v>
      </c>
      <c r="H372" s="17">
        <f t="shared" si="28"/>
        <v>5600</v>
      </c>
      <c r="I372" s="18">
        <f t="shared" si="27"/>
        <v>0</v>
      </c>
      <c r="J372" s="17">
        <f t="shared" si="29"/>
        <v>5600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13">
        <v>41163</v>
      </c>
      <c r="B373" s="19" t="s">
        <v>13</v>
      </c>
      <c r="C373" s="3">
        <v>35</v>
      </c>
      <c r="D373" s="3" t="str">
        <f t="shared" si="25"/>
        <v>Ana</v>
      </c>
      <c r="E373" s="20">
        <v>2</v>
      </c>
      <c r="F373" s="3">
        <v>9</v>
      </c>
      <c r="G373" s="16">
        <f t="shared" si="26"/>
        <v>1000</v>
      </c>
      <c r="H373" s="17">
        <f t="shared" si="28"/>
        <v>9000</v>
      </c>
      <c r="I373" s="18">
        <f t="shared" si="27"/>
        <v>270</v>
      </c>
      <c r="J373" s="17">
        <f t="shared" si="29"/>
        <v>9270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13">
        <v>41163</v>
      </c>
      <c r="B374" s="19" t="s">
        <v>12</v>
      </c>
      <c r="C374" s="3">
        <v>90</v>
      </c>
      <c r="D374" s="3" t="str">
        <f t="shared" si="25"/>
        <v>Daiana Vanesa</v>
      </c>
      <c r="E374" s="20">
        <v>12</v>
      </c>
      <c r="F374" s="3">
        <v>37</v>
      </c>
      <c r="G374" s="16">
        <f t="shared" si="26"/>
        <v>500</v>
      </c>
      <c r="H374" s="17">
        <f t="shared" si="28"/>
        <v>18500</v>
      </c>
      <c r="I374" s="18">
        <f t="shared" si="27"/>
        <v>555</v>
      </c>
      <c r="J374" s="17">
        <f t="shared" si="29"/>
        <v>19055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13">
        <v>41164</v>
      </c>
      <c r="B375" s="19" t="s">
        <v>12</v>
      </c>
      <c r="C375" s="3">
        <v>110</v>
      </c>
      <c r="D375" s="3" t="str">
        <f t="shared" si="25"/>
        <v>Leulen</v>
      </c>
      <c r="E375" s="20">
        <v>1</v>
      </c>
      <c r="F375" s="3">
        <v>29</v>
      </c>
      <c r="G375" s="16">
        <f t="shared" si="26"/>
        <v>100</v>
      </c>
      <c r="H375" s="17">
        <f t="shared" si="28"/>
        <v>2900</v>
      </c>
      <c r="I375" s="18">
        <f t="shared" si="27"/>
        <v>0</v>
      </c>
      <c r="J375" s="17">
        <f t="shared" si="29"/>
        <v>2900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13">
        <v>41165</v>
      </c>
      <c r="B376" s="19" t="s">
        <v>11</v>
      </c>
      <c r="C376" s="3">
        <v>21</v>
      </c>
      <c r="D376" s="3" t="str">
        <f t="shared" si="25"/>
        <v>María Eva</v>
      </c>
      <c r="E376" s="20">
        <v>15</v>
      </c>
      <c r="F376" s="3">
        <v>14</v>
      </c>
      <c r="G376" s="16">
        <f t="shared" si="26"/>
        <v>500</v>
      </c>
      <c r="H376" s="17">
        <f t="shared" si="28"/>
        <v>7000</v>
      </c>
      <c r="I376" s="18">
        <f t="shared" si="27"/>
        <v>0</v>
      </c>
      <c r="J376" s="17">
        <f t="shared" si="29"/>
        <v>7000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13">
        <v>41166</v>
      </c>
      <c r="B377" s="19" t="s">
        <v>12</v>
      </c>
      <c r="C377" s="3">
        <v>105</v>
      </c>
      <c r="D377" s="3" t="str">
        <f t="shared" si="25"/>
        <v>Albani</v>
      </c>
      <c r="E377" s="20">
        <v>13</v>
      </c>
      <c r="F377" s="3">
        <v>35</v>
      </c>
      <c r="G377" s="16">
        <f t="shared" si="26"/>
        <v>2000</v>
      </c>
      <c r="H377" s="17">
        <f t="shared" si="28"/>
        <v>70000</v>
      </c>
      <c r="I377" s="18">
        <f t="shared" si="27"/>
        <v>2100</v>
      </c>
      <c r="J377" s="17">
        <f t="shared" si="29"/>
        <v>72100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13">
        <v>41167</v>
      </c>
      <c r="B378" s="19" t="s">
        <v>12</v>
      </c>
      <c r="C378" s="3">
        <v>70</v>
      </c>
      <c r="D378" s="3" t="str">
        <f t="shared" si="25"/>
        <v>Antonio Fabian</v>
      </c>
      <c r="E378" s="20">
        <v>7</v>
      </c>
      <c r="F378" s="3">
        <v>38</v>
      </c>
      <c r="G378" s="16">
        <f t="shared" si="26"/>
        <v>1000</v>
      </c>
      <c r="H378" s="17">
        <f t="shared" si="28"/>
        <v>38000</v>
      </c>
      <c r="I378" s="18">
        <f t="shared" si="27"/>
        <v>1140</v>
      </c>
      <c r="J378" s="17">
        <f t="shared" si="29"/>
        <v>39140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13">
        <v>41168</v>
      </c>
      <c r="B379" s="19" t="s">
        <v>12</v>
      </c>
      <c r="C379" s="3">
        <v>100</v>
      </c>
      <c r="D379" s="3" t="str">
        <f t="shared" si="25"/>
        <v>Lorena Giselle</v>
      </c>
      <c r="E379" s="20">
        <v>9</v>
      </c>
      <c r="F379" s="3">
        <v>50</v>
      </c>
      <c r="G379" s="16">
        <f t="shared" si="26"/>
        <v>50000</v>
      </c>
      <c r="H379" s="17">
        <f t="shared" si="28"/>
        <v>2500000</v>
      </c>
      <c r="I379" s="18">
        <f t="shared" si="27"/>
        <v>0</v>
      </c>
      <c r="J379" s="17">
        <f t="shared" si="29"/>
        <v>2500000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13">
        <v>41169</v>
      </c>
      <c r="B380" s="19" t="s">
        <v>11</v>
      </c>
      <c r="C380" s="3">
        <v>44</v>
      </c>
      <c r="D380" s="3" t="str">
        <f t="shared" si="25"/>
        <v>David</v>
      </c>
      <c r="E380" s="20">
        <v>12</v>
      </c>
      <c r="F380" s="3">
        <v>14</v>
      </c>
      <c r="G380" s="16">
        <f t="shared" si="26"/>
        <v>500</v>
      </c>
      <c r="H380" s="17">
        <f t="shared" si="28"/>
        <v>7000</v>
      </c>
      <c r="I380" s="18">
        <f t="shared" si="27"/>
        <v>0</v>
      </c>
      <c r="J380" s="17">
        <f t="shared" si="29"/>
        <v>7000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13">
        <v>41170</v>
      </c>
      <c r="B381" s="19" t="s">
        <v>12</v>
      </c>
      <c r="C381" s="3">
        <v>116</v>
      </c>
      <c r="D381" s="3" t="str">
        <f t="shared" si="25"/>
        <v>Yexenia</v>
      </c>
      <c r="E381" s="20">
        <v>16</v>
      </c>
      <c r="F381" s="3">
        <v>43</v>
      </c>
      <c r="G381" s="16">
        <f t="shared" si="26"/>
        <v>2000</v>
      </c>
      <c r="H381" s="17">
        <f t="shared" si="28"/>
        <v>86000</v>
      </c>
      <c r="I381" s="18">
        <f t="shared" si="27"/>
        <v>2580</v>
      </c>
      <c r="J381" s="17">
        <f t="shared" si="29"/>
        <v>88580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13">
        <v>41171</v>
      </c>
      <c r="B382" s="19" t="s">
        <v>12</v>
      </c>
      <c r="C382" s="3">
        <v>154</v>
      </c>
      <c r="D382" s="3" t="str">
        <f t="shared" si="25"/>
        <v>Ana Karina</v>
      </c>
      <c r="E382" s="20">
        <v>17</v>
      </c>
      <c r="F382" s="3">
        <v>29</v>
      </c>
      <c r="G382" s="16">
        <f t="shared" si="26"/>
        <v>3000</v>
      </c>
      <c r="H382" s="17">
        <f t="shared" si="28"/>
        <v>87000</v>
      </c>
      <c r="I382" s="18">
        <f t="shared" si="27"/>
        <v>0</v>
      </c>
      <c r="J382" s="17">
        <f t="shared" si="29"/>
        <v>87000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13">
        <v>41172</v>
      </c>
      <c r="B383" s="19" t="s">
        <v>13</v>
      </c>
      <c r="C383" s="3">
        <v>85</v>
      </c>
      <c r="D383" s="3" t="str">
        <f t="shared" si="25"/>
        <v>Clara</v>
      </c>
      <c r="E383" s="20">
        <v>9</v>
      </c>
      <c r="F383" s="3">
        <v>15</v>
      </c>
      <c r="G383" s="16">
        <f t="shared" si="26"/>
        <v>50000</v>
      </c>
      <c r="H383" s="17">
        <f t="shared" si="28"/>
        <v>750000</v>
      </c>
      <c r="I383" s="18">
        <f t="shared" si="27"/>
        <v>0</v>
      </c>
      <c r="J383" s="17">
        <f t="shared" si="29"/>
        <v>750000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13">
        <v>41173</v>
      </c>
      <c r="B384" s="19" t="s">
        <v>12</v>
      </c>
      <c r="C384" s="3">
        <v>60</v>
      </c>
      <c r="D384" s="3" t="str">
        <f t="shared" si="25"/>
        <v>Gabriela</v>
      </c>
      <c r="E384" s="20">
        <v>13</v>
      </c>
      <c r="F384" s="3">
        <v>17</v>
      </c>
      <c r="G384" s="16">
        <f t="shared" si="26"/>
        <v>2000</v>
      </c>
      <c r="H384" s="17">
        <f t="shared" si="28"/>
        <v>34000</v>
      </c>
      <c r="I384" s="18">
        <f t="shared" si="27"/>
        <v>0</v>
      </c>
      <c r="J384" s="17">
        <f t="shared" si="29"/>
        <v>34000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13">
        <v>41174</v>
      </c>
      <c r="B385" s="19" t="s">
        <v>13</v>
      </c>
      <c r="C385" s="3">
        <v>120</v>
      </c>
      <c r="D385" s="3" t="str">
        <f t="shared" si="25"/>
        <v>Denniree</v>
      </c>
      <c r="E385" s="20">
        <v>5</v>
      </c>
      <c r="F385" s="3">
        <v>26</v>
      </c>
      <c r="G385" s="16">
        <f t="shared" si="26"/>
        <v>100</v>
      </c>
      <c r="H385" s="17">
        <f t="shared" si="28"/>
        <v>2600</v>
      </c>
      <c r="I385" s="18">
        <f t="shared" si="27"/>
        <v>0</v>
      </c>
      <c r="J385" s="17">
        <f t="shared" si="29"/>
        <v>2600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13">
        <v>41175</v>
      </c>
      <c r="B386" s="19" t="s">
        <v>13</v>
      </c>
      <c r="C386" s="3">
        <v>23</v>
      </c>
      <c r="D386" s="3" t="str">
        <f t="shared" si="25"/>
        <v>Raymelis Carolina</v>
      </c>
      <c r="E386" s="20">
        <v>2</v>
      </c>
      <c r="F386" s="3">
        <v>43</v>
      </c>
      <c r="G386" s="16">
        <f t="shared" si="26"/>
        <v>1000</v>
      </c>
      <c r="H386" s="17">
        <f t="shared" si="28"/>
        <v>43000</v>
      </c>
      <c r="I386" s="18">
        <f t="shared" si="27"/>
        <v>0</v>
      </c>
      <c r="J386" s="17">
        <f t="shared" si="29"/>
        <v>43000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13">
        <v>41176</v>
      </c>
      <c r="B387" s="19" t="s">
        <v>12</v>
      </c>
      <c r="C387" s="3">
        <v>66</v>
      </c>
      <c r="D387" s="3" t="str">
        <f t="shared" si="25"/>
        <v>María ivette</v>
      </c>
      <c r="E387" s="20">
        <v>13</v>
      </c>
      <c r="F387" s="3">
        <v>16</v>
      </c>
      <c r="G387" s="16">
        <f t="shared" si="26"/>
        <v>2000</v>
      </c>
      <c r="H387" s="17">
        <f t="shared" si="28"/>
        <v>32000</v>
      </c>
      <c r="I387" s="18">
        <f t="shared" si="27"/>
        <v>960</v>
      </c>
      <c r="J387" s="17">
        <f t="shared" si="29"/>
        <v>32960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13">
        <v>41177</v>
      </c>
      <c r="B388" s="19" t="s">
        <v>12</v>
      </c>
      <c r="C388" s="3">
        <v>161</v>
      </c>
      <c r="D388" s="3" t="str">
        <f t="shared" ref="D388:D451" si="30">VLOOKUP(C388,Vendedores,2,FALSE)</f>
        <v>Lorena</v>
      </c>
      <c r="E388" s="20">
        <v>6</v>
      </c>
      <c r="F388" s="3">
        <v>2</v>
      </c>
      <c r="G388" s="16">
        <f t="shared" ref="G388:G451" si="31">VLOOKUP(E388,Productos,3,FALSE)</f>
        <v>400</v>
      </c>
      <c r="H388" s="17">
        <f t="shared" si="28"/>
        <v>800</v>
      </c>
      <c r="I388" s="18">
        <f t="shared" ref="I388:I451" si="32">IF(VLOOKUP(C388,Vendedores,3,FALSE)="Sin comisión",0,+G388*F388*$I$1)</f>
        <v>0</v>
      </c>
      <c r="J388" s="17">
        <f t="shared" si="29"/>
        <v>800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13">
        <v>41178</v>
      </c>
      <c r="B389" s="19" t="s">
        <v>12</v>
      </c>
      <c r="C389" s="3">
        <v>174</v>
      </c>
      <c r="D389" s="3" t="str">
        <f t="shared" si="30"/>
        <v>Cynthia Pamela</v>
      </c>
      <c r="E389" s="20">
        <v>2</v>
      </c>
      <c r="F389" s="3">
        <v>16</v>
      </c>
      <c r="G389" s="16">
        <f t="shared" si="31"/>
        <v>1000</v>
      </c>
      <c r="H389" s="17">
        <f t="shared" ref="H389:H452" si="33">PRODUCT(F389,G389)</f>
        <v>16000</v>
      </c>
      <c r="I389" s="18">
        <f t="shared" si="32"/>
        <v>480</v>
      </c>
      <c r="J389" s="17">
        <f t="shared" ref="J389:J452" si="34">IF(I389=0,H389,+H389+H389*$I$1)</f>
        <v>16480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13">
        <v>41179</v>
      </c>
      <c r="B390" s="19" t="s">
        <v>12</v>
      </c>
      <c r="C390" s="3">
        <v>75</v>
      </c>
      <c r="D390" s="3" t="str">
        <f t="shared" si="30"/>
        <v>FACUNDO EMILIANO</v>
      </c>
      <c r="E390" s="20">
        <v>6</v>
      </c>
      <c r="F390" s="3">
        <v>32</v>
      </c>
      <c r="G390" s="16">
        <f t="shared" si="31"/>
        <v>400</v>
      </c>
      <c r="H390" s="17">
        <f t="shared" si="33"/>
        <v>12800</v>
      </c>
      <c r="I390" s="18">
        <f t="shared" si="32"/>
        <v>0</v>
      </c>
      <c r="J390" s="17">
        <f t="shared" si="34"/>
        <v>12800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13">
        <v>41184</v>
      </c>
      <c r="B391" s="19" t="s">
        <v>11</v>
      </c>
      <c r="C391" s="3">
        <v>127</v>
      </c>
      <c r="D391" s="3" t="str">
        <f t="shared" si="30"/>
        <v>Cesar</v>
      </c>
      <c r="E391" s="20">
        <v>1</v>
      </c>
      <c r="F391" s="3">
        <v>2</v>
      </c>
      <c r="G391" s="16">
        <f t="shared" si="31"/>
        <v>100</v>
      </c>
      <c r="H391" s="17">
        <f t="shared" si="33"/>
        <v>200</v>
      </c>
      <c r="I391" s="18">
        <f t="shared" si="32"/>
        <v>6</v>
      </c>
      <c r="J391" s="17">
        <f t="shared" si="34"/>
        <v>206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13">
        <v>41184</v>
      </c>
      <c r="B392" s="19" t="s">
        <v>12</v>
      </c>
      <c r="C392" s="3">
        <v>27</v>
      </c>
      <c r="D392" s="3" t="str">
        <f t="shared" si="30"/>
        <v>Federico</v>
      </c>
      <c r="E392" s="20">
        <v>2</v>
      </c>
      <c r="F392" s="3">
        <v>27</v>
      </c>
      <c r="G392" s="16">
        <f t="shared" si="31"/>
        <v>1000</v>
      </c>
      <c r="H392" s="17">
        <f t="shared" si="33"/>
        <v>27000</v>
      </c>
      <c r="I392" s="18">
        <f t="shared" si="32"/>
        <v>810</v>
      </c>
      <c r="J392" s="17">
        <f t="shared" si="34"/>
        <v>27810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13">
        <v>41184</v>
      </c>
      <c r="B393" s="19" t="s">
        <v>12</v>
      </c>
      <c r="C393" s="3">
        <v>115</v>
      </c>
      <c r="D393" s="3" t="str">
        <f t="shared" si="30"/>
        <v>Jesica</v>
      </c>
      <c r="E393" s="20">
        <v>3</v>
      </c>
      <c r="F393" s="3">
        <v>47</v>
      </c>
      <c r="G393" s="16">
        <f t="shared" si="31"/>
        <v>100</v>
      </c>
      <c r="H393" s="17">
        <f t="shared" si="33"/>
        <v>4700</v>
      </c>
      <c r="I393" s="18">
        <f t="shared" si="32"/>
        <v>141</v>
      </c>
      <c r="J393" s="17">
        <f t="shared" si="34"/>
        <v>4841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13">
        <v>41184</v>
      </c>
      <c r="B394" s="19" t="s">
        <v>12</v>
      </c>
      <c r="C394" s="3">
        <v>29</v>
      </c>
      <c r="D394" s="3" t="str">
        <f t="shared" si="30"/>
        <v>Sofía</v>
      </c>
      <c r="E394" s="20">
        <v>4</v>
      </c>
      <c r="F394" s="3">
        <v>13</v>
      </c>
      <c r="G394" s="16">
        <f t="shared" si="31"/>
        <v>500</v>
      </c>
      <c r="H394" s="17">
        <f t="shared" si="33"/>
        <v>6500</v>
      </c>
      <c r="I394" s="18">
        <f t="shared" si="32"/>
        <v>0</v>
      </c>
      <c r="J394" s="17">
        <f t="shared" si="34"/>
        <v>6500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13">
        <v>41184</v>
      </c>
      <c r="B395" s="19" t="s">
        <v>13</v>
      </c>
      <c r="C395" s="3">
        <v>86</v>
      </c>
      <c r="D395" s="3" t="str">
        <f t="shared" si="30"/>
        <v>Evelina</v>
      </c>
      <c r="E395" s="20">
        <v>5</v>
      </c>
      <c r="F395" s="3">
        <v>44</v>
      </c>
      <c r="G395" s="16">
        <f t="shared" si="31"/>
        <v>100</v>
      </c>
      <c r="H395" s="17">
        <f t="shared" si="33"/>
        <v>4400</v>
      </c>
      <c r="I395" s="18">
        <f t="shared" si="32"/>
        <v>132</v>
      </c>
      <c r="J395" s="17">
        <f t="shared" si="34"/>
        <v>4532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13">
        <v>41184</v>
      </c>
      <c r="B396" s="19" t="s">
        <v>11</v>
      </c>
      <c r="C396" s="3">
        <v>52</v>
      </c>
      <c r="D396" s="3" t="str">
        <f t="shared" si="30"/>
        <v>Ezequiel</v>
      </c>
      <c r="E396" s="20">
        <v>6</v>
      </c>
      <c r="F396" s="3">
        <v>47</v>
      </c>
      <c r="G396" s="16">
        <f t="shared" si="31"/>
        <v>400</v>
      </c>
      <c r="H396" s="17">
        <f t="shared" si="33"/>
        <v>18800</v>
      </c>
      <c r="I396" s="18">
        <f t="shared" si="32"/>
        <v>564</v>
      </c>
      <c r="J396" s="17">
        <f t="shared" si="34"/>
        <v>19364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13">
        <v>41184</v>
      </c>
      <c r="B397" s="19" t="s">
        <v>12</v>
      </c>
      <c r="C397" s="3">
        <v>101</v>
      </c>
      <c r="D397" s="3" t="str">
        <f t="shared" si="30"/>
        <v>Luciana</v>
      </c>
      <c r="E397" s="20">
        <v>1</v>
      </c>
      <c r="F397" s="3">
        <v>35</v>
      </c>
      <c r="G397" s="16">
        <f t="shared" si="31"/>
        <v>100</v>
      </c>
      <c r="H397" s="17">
        <f t="shared" si="33"/>
        <v>3500</v>
      </c>
      <c r="I397" s="18">
        <f t="shared" si="32"/>
        <v>0</v>
      </c>
      <c r="J397" s="17">
        <f t="shared" si="34"/>
        <v>3500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13">
        <v>41184</v>
      </c>
      <c r="B398" s="19" t="s">
        <v>12</v>
      </c>
      <c r="C398" s="3">
        <v>51</v>
      </c>
      <c r="D398" s="3" t="str">
        <f t="shared" si="30"/>
        <v>Cindy</v>
      </c>
      <c r="E398" s="20">
        <v>3</v>
      </c>
      <c r="F398" s="3">
        <v>4</v>
      </c>
      <c r="G398" s="16">
        <f t="shared" si="31"/>
        <v>100</v>
      </c>
      <c r="H398" s="17">
        <f t="shared" si="33"/>
        <v>400</v>
      </c>
      <c r="I398" s="18">
        <f t="shared" si="32"/>
        <v>12</v>
      </c>
      <c r="J398" s="17">
        <f t="shared" si="34"/>
        <v>412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13">
        <v>41186</v>
      </c>
      <c r="B399" s="19" t="s">
        <v>13</v>
      </c>
      <c r="C399" s="3">
        <v>39</v>
      </c>
      <c r="D399" s="3" t="str">
        <f t="shared" si="30"/>
        <v>Noemí</v>
      </c>
      <c r="E399" s="20">
        <v>1</v>
      </c>
      <c r="F399" s="3">
        <v>36</v>
      </c>
      <c r="G399" s="16">
        <f t="shared" si="31"/>
        <v>100</v>
      </c>
      <c r="H399" s="17">
        <f t="shared" si="33"/>
        <v>3600</v>
      </c>
      <c r="I399" s="18">
        <f t="shared" si="32"/>
        <v>0</v>
      </c>
      <c r="J399" s="17">
        <f t="shared" si="34"/>
        <v>3600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13">
        <v>41187</v>
      </c>
      <c r="B400" s="19" t="s">
        <v>11</v>
      </c>
      <c r="C400" s="3">
        <v>168</v>
      </c>
      <c r="D400" s="3" t="str">
        <f t="shared" si="30"/>
        <v>Yineth</v>
      </c>
      <c r="E400" s="20">
        <v>7</v>
      </c>
      <c r="F400" s="3">
        <v>16</v>
      </c>
      <c r="G400" s="16">
        <f t="shared" si="31"/>
        <v>1000</v>
      </c>
      <c r="H400" s="17">
        <f t="shared" si="33"/>
        <v>16000</v>
      </c>
      <c r="I400" s="18">
        <f t="shared" si="32"/>
        <v>0</v>
      </c>
      <c r="J400" s="17">
        <f t="shared" si="34"/>
        <v>16000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13">
        <v>41188</v>
      </c>
      <c r="B401" s="19" t="s">
        <v>12</v>
      </c>
      <c r="C401" s="3">
        <v>124</v>
      </c>
      <c r="D401" s="3" t="str">
        <f t="shared" si="30"/>
        <v>Nailea</v>
      </c>
      <c r="E401" s="20">
        <v>3</v>
      </c>
      <c r="F401" s="3">
        <v>46</v>
      </c>
      <c r="G401" s="16">
        <f t="shared" si="31"/>
        <v>100</v>
      </c>
      <c r="H401" s="17">
        <f t="shared" si="33"/>
        <v>4600</v>
      </c>
      <c r="I401" s="18">
        <f t="shared" si="32"/>
        <v>138</v>
      </c>
      <c r="J401" s="17">
        <f t="shared" si="34"/>
        <v>4738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13">
        <v>41189</v>
      </c>
      <c r="B402" s="19" t="s">
        <v>11</v>
      </c>
      <c r="C402" s="3">
        <v>107</v>
      </c>
      <c r="D402" s="3" t="str">
        <f t="shared" si="30"/>
        <v>Javier</v>
      </c>
      <c r="E402" s="20">
        <v>8</v>
      </c>
      <c r="F402" s="3">
        <v>13</v>
      </c>
      <c r="G402" s="16">
        <f t="shared" si="31"/>
        <v>200</v>
      </c>
      <c r="H402" s="17">
        <f t="shared" si="33"/>
        <v>2600</v>
      </c>
      <c r="I402" s="18">
        <f t="shared" si="32"/>
        <v>0</v>
      </c>
      <c r="J402" s="17">
        <f t="shared" si="34"/>
        <v>2600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13">
        <v>41190</v>
      </c>
      <c r="B403" s="19" t="s">
        <v>11</v>
      </c>
      <c r="C403" s="3">
        <v>42</v>
      </c>
      <c r="D403" s="3" t="str">
        <f t="shared" si="30"/>
        <v>Yesica Anahi</v>
      </c>
      <c r="E403" s="20">
        <v>2</v>
      </c>
      <c r="F403" s="3">
        <v>24</v>
      </c>
      <c r="G403" s="16">
        <f t="shared" si="31"/>
        <v>1000</v>
      </c>
      <c r="H403" s="17">
        <f t="shared" si="33"/>
        <v>24000</v>
      </c>
      <c r="I403" s="18">
        <f t="shared" si="32"/>
        <v>0</v>
      </c>
      <c r="J403" s="17">
        <f t="shared" si="34"/>
        <v>24000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13">
        <v>41191</v>
      </c>
      <c r="B404" s="19" t="s">
        <v>11</v>
      </c>
      <c r="C404" s="3">
        <v>113</v>
      </c>
      <c r="D404" s="3" t="str">
        <f t="shared" si="30"/>
        <v>Julians</v>
      </c>
      <c r="E404" s="20">
        <v>3</v>
      </c>
      <c r="F404" s="3">
        <v>22</v>
      </c>
      <c r="G404" s="16">
        <f t="shared" si="31"/>
        <v>100</v>
      </c>
      <c r="H404" s="17">
        <f t="shared" si="33"/>
        <v>2200</v>
      </c>
      <c r="I404" s="18">
        <f t="shared" si="32"/>
        <v>66</v>
      </c>
      <c r="J404" s="17">
        <f t="shared" si="34"/>
        <v>2266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13">
        <v>41192</v>
      </c>
      <c r="B405" s="19" t="s">
        <v>12</v>
      </c>
      <c r="C405" s="3">
        <v>140</v>
      </c>
      <c r="D405" s="3" t="str">
        <f t="shared" si="30"/>
        <v>Gonzalo</v>
      </c>
      <c r="E405" s="20">
        <v>9</v>
      </c>
      <c r="F405" s="3">
        <v>9</v>
      </c>
      <c r="G405" s="16">
        <f t="shared" si="31"/>
        <v>50000</v>
      </c>
      <c r="H405" s="17">
        <f t="shared" si="33"/>
        <v>450000</v>
      </c>
      <c r="I405" s="18">
        <f t="shared" si="32"/>
        <v>0</v>
      </c>
      <c r="J405" s="17">
        <f t="shared" si="34"/>
        <v>450000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13">
        <v>41193</v>
      </c>
      <c r="B406" s="19" t="s">
        <v>11</v>
      </c>
      <c r="C406" s="3">
        <v>157</v>
      </c>
      <c r="D406" s="3" t="str">
        <f t="shared" si="30"/>
        <v>Alfonso Diego</v>
      </c>
      <c r="E406" s="20">
        <v>10</v>
      </c>
      <c r="F406" s="3">
        <v>39</v>
      </c>
      <c r="G406" s="16">
        <f t="shared" si="31"/>
        <v>2000</v>
      </c>
      <c r="H406" s="17">
        <f t="shared" si="33"/>
        <v>78000</v>
      </c>
      <c r="I406" s="18">
        <f t="shared" si="32"/>
        <v>0</v>
      </c>
      <c r="J406" s="17">
        <f t="shared" si="34"/>
        <v>78000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13">
        <v>41193</v>
      </c>
      <c r="B407" s="19" t="s">
        <v>12</v>
      </c>
      <c r="C407" s="3">
        <v>157</v>
      </c>
      <c r="D407" s="3" t="str">
        <f t="shared" si="30"/>
        <v>Alfonso Diego</v>
      </c>
      <c r="E407" s="20">
        <v>7</v>
      </c>
      <c r="F407" s="3">
        <v>50</v>
      </c>
      <c r="G407" s="16">
        <f t="shared" si="31"/>
        <v>1000</v>
      </c>
      <c r="H407" s="17">
        <f t="shared" si="33"/>
        <v>50000</v>
      </c>
      <c r="I407" s="18">
        <f t="shared" si="32"/>
        <v>0</v>
      </c>
      <c r="J407" s="17">
        <f t="shared" si="34"/>
        <v>50000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13">
        <v>41193</v>
      </c>
      <c r="B408" s="19" t="s">
        <v>11</v>
      </c>
      <c r="C408" s="3">
        <v>93</v>
      </c>
      <c r="D408" s="3" t="str">
        <f t="shared" si="30"/>
        <v>Victor</v>
      </c>
      <c r="E408" s="20">
        <v>11</v>
      </c>
      <c r="F408" s="3">
        <v>7</v>
      </c>
      <c r="G408" s="16">
        <f t="shared" si="31"/>
        <v>2000</v>
      </c>
      <c r="H408" s="17">
        <f t="shared" si="33"/>
        <v>14000</v>
      </c>
      <c r="I408" s="18">
        <f t="shared" si="32"/>
        <v>420</v>
      </c>
      <c r="J408" s="17">
        <f t="shared" si="34"/>
        <v>14420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13">
        <v>41193</v>
      </c>
      <c r="B409" s="19" t="s">
        <v>11</v>
      </c>
      <c r="C409" s="3">
        <v>158</v>
      </c>
      <c r="D409" s="3" t="str">
        <f t="shared" si="30"/>
        <v>Lucas</v>
      </c>
      <c r="E409" s="20">
        <v>4</v>
      </c>
      <c r="F409" s="3">
        <v>20</v>
      </c>
      <c r="G409" s="16">
        <f t="shared" si="31"/>
        <v>500</v>
      </c>
      <c r="H409" s="17">
        <f t="shared" si="33"/>
        <v>10000</v>
      </c>
      <c r="I409" s="18">
        <f t="shared" si="32"/>
        <v>0</v>
      </c>
      <c r="J409" s="17">
        <f t="shared" si="34"/>
        <v>10000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13">
        <v>41193</v>
      </c>
      <c r="B410" s="19" t="s">
        <v>12</v>
      </c>
      <c r="C410" s="3">
        <v>167</v>
      </c>
      <c r="D410" s="3" t="str">
        <f t="shared" si="30"/>
        <v>Fernanda Gabriela</v>
      </c>
      <c r="E410" s="20">
        <v>12</v>
      </c>
      <c r="F410" s="3">
        <v>25</v>
      </c>
      <c r="G410" s="16">
        <f t="shared" si="31"/>
        <v>500</v>
      </c>
      <c r="H410" s="17">
        <f t="shared" si="33"/>
        <v>12500</v>
      </c>
      <c r="I410" s="18">
        <f t="shared" si="32"/>
        <v>0</v>
      </c>
      <c r="J410" s="17">
        <f t="shared" si="34"/>
        <v>12500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13">
        <v>41193</v>
      </c>
      <c r="B411" s="19" t="s">
        <v>12</v>
      </c>
      <c r="C411" s="3">
        <v>59</v>
      </c>
      <c r="D411" s="3" t="str">
        <f t="shared" si="30"/>
        <v>Rodrigo</v>
      </c>
      <c r="E411" s="20">
        <v>13</v>
      </c>
      <c r="F411" s="3">
        <v>31</v>
      </c>
      <c r="G411" s="16">
        <f t="shared" si="31"/>
        <v>2000</v>
      </c>
      <c r="H411" s="17">
        <f t="shared" si="33"/>
        <v>62000</v>
      </c>
      <c r="I411" s="18">
        <f t="shared" si="32"/>
        <v>0</v>
      </c>
      <c r="J411" s="17">
        <f t="shared" si="34"/>
        <v>62000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13">
        <v>41193</v>
      </c>
      <c r="B412" s="19" t="s">
        <v>11</v>
      </c>
      <c r="C412" s="3">
        <v>132</v>
      </c>
      <c r="D412" s="3" t="str">
        <f t="shared" si="30"/>
        <v>Erika Jeannette</v>
      </c>
      <c r="E412" s="20">
        <v>10</v>
      </c>
      <c r="F412" s="3">
        <v>48</v>
      </c>
      <c r="G412" s="16">
        <f t="shared" si="31"/>
        <v>2000</v>
      </c>
      <c r="H412" s="17">
        <f t="shared" si="33"/>
        <v>96000</v>
      </c>
      <c r="I412" s="18">
        <f t="shared" si="32"/>
        <v>2880</v>
      </c>
      <c r="J412" s="17">
        <f t="shared" si="34"/>
        <v>98880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13">
        <v>41193</v>
      </c>
      <c r="B413" s="19" t="s">
        <v>12</v>
      </c>
      <c r="C413" s="3">
        <v>63</v>
      </c>
      <c r="D413" s="3" t="str">
        <f t="shared" si="30"/>
        <v>Flavia Giselle</v>
      </c>
      <c r="E413" s="20">
        <v>7</v>
      </c>
      <c r="F413" s="3">
        <v>23</v>
      </c>
      <c r="G413" s="16">
        <f t="shared" si="31"/>
        <v>1000</v>
      </c>
      <c r="H413" s="17">
        <f t="shared" si="33"/>
        <v>23000</v>
      </c>
      <c r="I413" s="18">
        <f t="shared" si="32"/>
        <v>0</v>
      </c>
      <c r="J413" s="17">
        <f t="shared" si="34"/>
        <v>23000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13">
        <v>41193</v>
      </c>
      <c r="B414" s="19" t="s">
        <v>12</v>
      </c>
      <c r="C414" s="3">
        <v>156</v>
      </c>
      <c r="D414" s="3" t="str">
        <f t="shared" si="30"/>
        <v>Daiana</v>
      </c>
      <c r="E414" s="20">
        <v>14</v>
      </c>
      <c r="F414" s="3">
        <v>44</v>
      </c>
      <c r="G414" s="16">
        <f t="shared" si="31"/>
        <v>3000</v>
      </c>
      <c r="H414" s="17">
        <f t="shared" si="33"/>
        <v>132000</v>
      </c>
      <c r="I414" s="18">
        <f t="shared" si="32"/>
        <v>3960</v>
      </c>
      <c r="J414" s="17">
        <f t="shared" si="34"/>
        <v>135960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13">
        <v>41193</v>
      </c>
      <c r="B415" s="19" t="s">
        <v>11</v>
      </c>
      <c r="C415" s="3">
        <v>42</v>
      </c>
      <c r="D415" s="3" t="str">
        <f t="shared" si="30"/>
        <v>Yesica Anahi</v>
      </c>
      <c r="E415" s="20">
        <v>6</v>
      </c>
      <c r="F415" s="3">
        <v>32</v>
      </c>
      <c r="G415" s="16">
        <f t="shared" si="31"/>
        <v>400</v>
      </c>
      <c r="H415" s="17">
        <f t="shared" si="33"/>
        <v>12800</v>
      </c>
      <c r="I415" s="18">
        <f t="shared" si="32"/>
        <v>0</v>
      </c>
      <c r="J415" s="17">
        <f t="shared" si="34"/>
        <v>12800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13">
        <v>41193</v>
      </c>
      <c r="B416" s="19" t="s">
        <v>13</v>
      </c>
      <c r="C416" s="3">
        <v>14</v>
      </c>
      <c r="D416" s="3" t="str">
        <f t="shared" si="30"/>
        <v>Keydherlyn</v>
      </c>
      <c r="E416" s="20">
        <v>2</v>
      </c>
      <c r="F416" s="3">
        <v>13</v>
      </c>
      <c r="G416" s="16">
        <f t="shared" si="31"/>
        <v>1000</v>
      </c>
      <c r="H416" s="17">
        <f t="shared" si="33"/>
        <v>13000</v>
      </c>
      <c r="I416" s="18">
        <f t="shared" si="32"/>
        <v>390</v>
      </c>
      <c r="J416" s="17">
        <f t="shared" si="34"/>
        <v>13390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13">
        <v>41193</v>
      </c>
      <c r="B417" s="19" t="s">
        <v>12</v>
      </c>
      <c r="C417" s="3">
        <v>74</v>
      </c>
      <c r="D417" s="3" t="str">
        <f t="shared" si="30"/>
        <v>Katherine Diana</v>
      </c>
      <c r="E417" s="20">
        <v>12</v>
      </c>
      <c r="F417" s="3">
        <v>29</v>
      </c>
      <c r="G417" s="16">
        <f t="shared" si="31"/>
        <v>500</v>
      </c>
      <c r="H417" s="17">
        <f t="shared" si="33"/>
        <v>14500</v>
      </c>
      <c r="I417" s="18">
        <f t="shared" si="32"/>
        <v>435</v>
      </c>
      <c r="J417" s="17">
        <f t="shared" si="34"/>
        <v>14935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13">
        <v>41194</v>
      </c>
      <c r="B418" s="19" t="s">
        <v>12</v>
      </c>
      <c r="C418" s="3">
        <v>27</v>
      </c>
      <c r="D418" s="3" t="str">
        <f t="shared" si="30"/>
        <v>Federico</v>
      </c>
      <c r="E418" s="20">
        <v>1</v>
      </c>
      <c r="F418" s="3">
        <v>28</v>
      </c>
      <c r="G418" s="16">
        <f t="shared" si="31"/>
        <v>100</v>
      </c>
      <c r="H418" s="17">
        <f t="shared" si="33"/>
        <v>2800</v>
      </c>
      <c r="I418" s="18">
        <f t="shared" si="32"/>
        <v>84</v>
      </c>
      <c r="J418" s="17">
        <f t="shared" si="34"/>
        <v>2884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13">
        <v>41195</v>
      </c>
      <c r="B419" s="19" t="s">
        <v>11</v>
      </c>
      <c r="C419" s="3">
        <v>143</v>
      </c>
      <c r="D419" s="3" t="str">
        <f t="shared" si="30"/>
        <v>Roigar</v>
      </c>
      <c r="E419" s="20">
        <v>15</v>
      </c>
      <c r="F419" s="3">
        <v>3</v>
      </c>
      <c r="G419" s="16">
        <f t="shared" si="31"/>
        <v>500</v>
      </c>
      <c r="H419" s="17">
        <f t="shared" si="33"/>
        <v>1500</v>
      </c>
      <c r="I419" s="18">
        <f t="shared" si="32"/>
        <v>0</v>
      </c>
      <c r="J419" s="17">
        <f t="shared" si="34"/>
        <v>1500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13">
        <v>41196</v>
      </c>
      <c r="B420" s="19" t="s">
        <v>12</v>
      </c>
      <c r="C420" s="3">
        <v>38</v>
      </c>
      <c r="D420" s="3" t="str">
        <f t="shared" si="30"/>
        <v>Leonardo</v>
      </c>
      <c r="E420" s="20">
        <v>13</v>
      </c>
      <c r="F420" s="3">
        <v>48</v>
      </c>
      <c r="G420" s="16">
        <f t="shared" si="31"/>
        <v>2000</v>
      </c>
      <c r="H420" s="17">
        <f t="shared" si="33"/>
        <v>96000</v>
      </c>
      <c r="I420" s="18">
        <f t="shared" si="32"/>
        <v>2880</v>
      </c>
      <c r="J420" s="17">
        <f t="shared" si="34"/>
        <v>98880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13">
        <v>41197</v>
      </c>
      <c r="B421" s="19" t="s">
        <v>12</v>
      </c>
      <c r="C421" s="3">
        <v>53</v>
      </c>
      <c r="D421" s="3" t="str">
        <f t="shared" si="30"/>
        <v>María Luján</v>
      </c>
      <c r="E421" s="20">
        <v>7</v>
      </c>
      <c r="F421" s="3">
        <v>11</v>
      </c>
      <c r="G421" s="16">
        <f t="shared" si="31"/>
        <v>1000</v>
      </c>
      <c r="H421" s="17">
        <f t="shared" si="33"/>
        <v>11000</v>
      </c>
      <c r="I421" s="18">
        <f t="shared" si="32"/>
        <v>0</v>
      </c>
      <c r="J421" s="17">
        <f t="shared" si="34"/>
        <v>11000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13">
        <v>41198</v>
      </c>
      <c r="B422" s="19" t="s">
        <v>12</v>
      </c>
      <c r="C422" s="3">
        <v>79</v>
      </c>
      <c r="D422" s="3" t="str">
        <f t="shared" si="30"/>
        <v>Rocío Belen</v>
      </c>
      <c r="E422" s="20">
        <v>9</v>
      </c>
      <c r="F422" s="3">
        <v>2</v>
      </c>
      <c r="G422" s="16">
        <f t="shared" si="31"/>
        <v>50000</v>
      </c>
      <c r="H422" s="17">
        <f t="shared" si="33"/>
        <v>100000</v>
      </c>
      <c r="I422" s="18">
        <f t="shared" si="32"/>
        <v>0</v>
      </c>
      <c r="J422" s="17">
        <f t="shared" si="34"/>
        <v>100000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13">
        <v>41199</v>
      </c>
      <c r="B423" s="19" t="s">
        <v>11</v>
      </c>
      <c r="C423" s="3">
        <v>80</v>
      </c>
      <c r="D423" s="3" t="str">
        <f t="shared" si="30"/>
        <v>Cesar Eduardo</v>
      </c>
      <c r="E423" s="20">
        <v>12</v>
      </c>
      <c r="F423" s="3">
        <v>24</v>
      </c>
      <c r="G423" s="16">
        <f t="shared" si="31"/>
        <v>500</v>
      </c>
      <c r="H423" s="17">
        <f t="shared" si="33"/>
        <v>12000</v>
      </c>
      <c r="I423" s="18">
        <f t="shared" si="32"/>
        <v>360</v>
      </c>
      <c r="J423" s="17">
        <f t="shared" si="34"/>
        <v>12360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13">
        <v>41200</v>
      </c>
      <c r="B424" s="19" t="s">
        <v>12</v>
      </c>
      <c r="C424" s="3">
        <v>175</v>
      </c>
      <c r="D424" s="3" t="str">
        <f t="shared" si="30"/>
        <v>José Ignacio</v>
      </c>
      <c r="E424" s="20">
        <v>16</v>
      </c>
      <c r="F424" s="3">
        <v>32</v>
      </c>
      <c r="G424" s="16">
        <f t="shared" si="31"/>
        <v>2000</v>
      </c>
      <c r="H424" s="17">
        <f t="shared" si="33"/>
        <v>64000</v>
      </c>
      <c r="I424" s="18">
        <f t="shared" si="32"/>
        <v>0</v>
      </c>
      <c r="J424" s="17">
        <f t="shared" si="34"/>
        <v>64000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13">
        <v>41201</v>
      </c>
      <c r="B425" s="19" t="s">
        <v>12</v>
      </c>
      <c r="C425" s="3">
        <v>138</v>
      </c>
      <c r="D425" s="3" t="str">
        <f t="shared" si="30"/>
        <v>María Itati</v>
      </c>
      <c r="E425" s="20">
        <v>17</v>
      </c>
      <c r="F425" s="3">
        <v>34</v>
      </c>
      <c r="G425" s="16">
        <f t="shared" si="31"/>
        <v>3000</v>
      </c>
      <c r="H425" s="17">
        <f t="shared" si="33"/>
        <v>102000</v>
      </c>
      <c r="I425" s="18">
        <f t="shared" si="32"/>
        <v>3060</v>
      </c>
      <c r="J425" s="17">
        <f t="shared" si="34"/>
        <v>105060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13">
        <v>41202</v>
      </c>
      <c r="B426" s="19" t="s">
        <v>13</v>
      </c>
      <c r="C426" s="3">
        <v>41</v>
      </c>
      <c r="D426" s="3" t="str">
        <f t="shared" si="30"/>
        <v>Esteban David</v>
      </c>
      <c r="E426" s="20">
        <v>9</v>
      </c>
      <c r="F426" s="3">
        <v>25</v>
      </c>
      <c r="G426" s="16">
        <f t="shared" si="31"/>
        <v>50000</v>
      </c>
      <c r="H426" s="17">
        <f t="shared" si="33"/>
        <v>1250000</v>
      </c>
      <c r="I426" s="18">
        <f t="shared" si="32"/>
        <v>0</v>
      </c>
      <c r="J426" s="17">
        <f t="shared" si="34"/>
        <v>1250000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13">
        <v>41203</v>
      </c>
      <c r="B427" s="19" t="s">
        <v>12</v>
      </c>
      <c r="C427" s="3">
        <v>96</v>
      </c>
      <c r="D427" s="3" t="str">
        <f t="shared" si="30"/>
        <v>Facundo</v>
      </c>
      <c r="E427" s="20">
        <v>13</v>
      </c>
      <c r="F427" s="3">
        <v>14</v>
      </c>
      <c r="G427" s="16">
        <f t="shared" si="31"/>
        <v>2000</v>
      </c>
      <c r="H427" s="17">
        <f t="shared" si="33"/>
        <v>28000</v>
      </c>
      <c r="I427" s="18">
        <f t="shared" si="32"/>
        <v>0</v>
      </c>
      <c r="J427" s="17">
        <f t="shared" si="34"/>
        <v>28000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13">
        <v>41204</v>
      </c>
      <c r="B428" s="19" t="s">
        <v>13</v>
      </c>
      <c r="C428" s="3">
        <v>18</v>
      </c>
      <c r="D428" s="3" t="str">
        <f t="shared" si="30"/>
        <v>Cecilia</v>
      </c>
      <c r="E428" s="20">
        <v>5</v>
      </c>
      <c r="F428" s="3">
        <v>41</v>
      </c>
      <c r="G428" s="16">
        <f t="shared" si="31"/>
        <v>100</v>
      </c>
      <c r="H428" s="17">
        <f t="shared" si="33"/>
        <v>4100</v>
      </c>
      <c r="I428" s="18">
        <f t="shared" si="32"/>
        <v>0</v>
      </c>
      <c r="J428" s="17">
        <f t="shared" si="34"/>
        <v>4100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13">
        <v>41205</v>
      </c>
      <c r="B429" s="19" t="s">
        <v>13</v>
      </c>
      <c r="C429" s="3">
        <v>67</v>
      </c>
      <c r="D429" s="3" t="str">
        <f t="shared" si="30"/>
        <v>Laura Anahí</v>
      </c>
      <c r="E429" s="20">
        <v>2</v>
      </c>
      <c r="F429" s="3">
        <v>20</v>
      </c>
      <c r="G429" s="16">
        <f t="shared" si="31"/>
        <v>1000</v>
      </c>
      <c r="H429" s="17">
        <f t="shared" si="33"/>
        <v>20000</v>
      </c>
      <c r="I429" s="18">
        <f t="shared" si="32"/>
        <v>600</v>
      </c>
      <c r="J429" s="17">
        <f t="shared" si="34"/>
        <v>20600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13">
        <v>41206</v>
      </c>
      <c r="B430" s="19" t="s">
        <v>12</v>
      </c>
      <c r="C430" s="3">
        <v>50</v>
      </c>
      <c r="D430" s="3" t="str">
        <f t="shared" si="30"/>
        <v>Roberth</v>
      </c>
      <c r="E430" s="20">
        <v>13</v>
      </c>
      <c r="F430" s="3">
        <v>49</v>
      </c>
      <c r="G430" s="16">
        <f t="shared" si="31"/>
        <v>2000</v>
      </c>
      <c r="H430" s="17">
        <f t="shared" si="33"/>
        <v>98000</v>
      </c>
      <c r="I430" s="18">
        <f t="shared" si="32"/>
        <v>0</v>
      </c>
      <c r="J430" s="17">
        <f t="shared" si="34"/>
        <v>98000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13">
        <v>41207</v>
      </c>
      <c r="B431" s="19" t="s">
        <v>12</v>
      </c>
      <c r="C431" s="3">
        <v>2</v>
      </c>
      <c r="D431" s="3" t="str">
        <f t="shared" si="30"/>
        <v>Micaela Mailen</v>
      </c>
      <c r="E431" s="20">
        <v>6</v>
      </c>
      <c r="F431" s="3">
        <v>7</v>
      </c>
      <c r="G431" s="16">
        <f t="shared" si="31"/>
        <v>400</v>
      </c>
      <c r="H431" s="17">
        <f t="shared" si="33"/>
        <v>2800</v>
      </c>
      <c r="I431" s="18">
        <f t="shared" si="32"/>
        <v>0</v>
      </c>
      <c r="J431" s="17">
        <f t="shared" si="34"/>
        <v>2800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13">
        <v>41208</v>
      </c>
      <c r="B432" s="19" t="s">
        <v>12</v>
      </c>
      <c r="C432" s="3">
        <v>130</v>
      </c>
      <c r="D432" s="3" t="str">
        <f t="shared" si="30"/>
        <v>Emanuel</v>
      </c>
      <c r="E432" s="20">
        <v>2</v>
      </c>
      <c r="F432" s="3">
        <v>49</v>
      </c>
      <c r="G432" s="16">
        <f t="shared" si="31"/>
        <v>1000</v>
      </c>
      <c r="H432" s="17">
        <f t="shared" si="33"/>
        <v>49000</v>
      </c>
      <c r="I432" s="18">
        <f t="shared" si="32"/>
        <v>0</v>
      </c>
      <c r="J432" s="17">
        <f t="shared" si="34"/>
        <v>49000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13">
        <v>41209</v>
      </c>
      <c r="B433" s="19" t="s">
        <v>12</v>
      </c>
      <c r="C433" s="3">
        <v>92</v>
      </c>
      <c r="D433" s="3" t="str">
        <f t="shared" si="30"/>
        <v>Marianny</v>
      </c>
      <c r="E433" s="20">
        <v>6</v>
      </c>
      <c r="F433" s="3">
        <v>31</v>
      </c>
      <c r="G433" s="16">
        <f t="shared" si="31"/>
        <v>400</v>
      </c>
      <c r="H433" s="17">
        <f t="shared" si="33"/>
        <v>12400</v>
      </c>
      <c r="I433" s="18">
        <f t="shared" si="32"/>
        <v>0</v>
      </c>
      <c r="J433" s="17">
        <f t="shared" si="34"/>
        <v>12400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13">
        <v>41214</v>
      </c>
      <c r="B434" s="19" t="s">
        <v>11</v>
      </c>
      <c r="C434" s="3">
        <v>1</v>
      </c>
      <c r="D434" s="3" t="str">
        <f t="shared" si="30"/>
        <v>Leandro</v>
      </c>
      <c r="E434" s="20">
        <v>1</v>
      </c>
      <c r="F434" s="3">
        <v>46</v>
      </c>
      <c r="G434" s="16">
        <f t="shared" si="31"/>
        <v>100</v>
      </c>
      <c r="H434" s="17">
        <f t="shared" si="33"/>
        <v>4600</v>
      </c>
      <c r="I434" s="18">
        <f t="shared" si="32"/>
        <v>0</v>
      </c>
      <c r="J434" s="17">
        <f t="shared" si="34"/>
        <v>4600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13">
        <v>41214</v>
      </c>
      <c r="B435" s="19" t="s">
        <v>12</v>
      </c>
      <c r="C435" s="3">
        <v>1</v>
      </c>
      <c r="D435" s="3" t="str">
        <f t="shared" si="30"/>
        <v>Leandro</v>
      </c>
      <c r="E435" s="20">
        <v>2</v>
      </c>
      <c r="F435" s="3">
        <v>23</v>
      </c>
      <c r="G435" s="16">
        <f t="shared" si="31"/>
        <v>1000</v>
      </c>
      <c r="H435" s="17">
        <f t="shared" si="33"/>
        <v>23000</v>
      </c>
      <c r="I435" s="18">
        <f t="shared" si="32"/>
        <v>0</v>
      </c>
      <c r="J435" s="17">
        <f t="shared" si="34"/>
        <v>23000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13">
        <v>41214</v>
      </c>
      <c r="B436" s="19" t="s">
        <v>12</v>
      </c>
      <c r="C436" s="3">
        <v>132</v>
      </c>
      <c r="D436" s="3" t="str">
        <f t="shared" si="30"/>
        <v>Erika Jeannette</v>
      </c>
      <c r="E436" s="20">
        <v>3</v>
      </c>
      <c r="F436" s="3">
        <v>7</v>
      </c>
      <c r="G436" s="16">
        <f t="shared" si="31"/>
        <v>100</v>
      </c>
      <c r="H436" s="17">
        <f t="shared" si="33"/>
        <v>700</v>
      </c>
      <c r="I436" s="18">
        <f t="shared" si="32"/>
        <v>21</v>
      </c>
      <c r="J436" s="17">
        <f t="shared" si="34"/>
        <v>721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13">
        <v>41214</v>
      </c>
      <c r="B437" s="19" t="s">
        <v>12</v>
      </c>
      <c r="C437" s="3">
        <v>140</v>
      </c>
      <c r="D437" s="3" t="str">
        <f t="shared" si="30"/>
        <v>Gonzalo</v>
      </c>
      <c r="E437" s="20">
        <v>4</v>
      </c>
      <c r="F437" s="3">
        <v>6</v>
      </c>
      <c r="G437" s="16">
        <f t="shared" si="31"/>
        <v>500</v>
      </c>
      <c r="H437" s="17">
        <f t="shared" si="33"/>
        <v>3000</v>
      </c>
      <c r="I437" s="18">
        <f t="shared" si="32"/>
        <v>0</v>
      </c>
      <c r="J437" s="17">
        <f t="shared" si="34"/>
        <v>3000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13">
        <v>41214</v>
      </c>
      <c r="B438" s="19" t="s">
        <v>13</v>
      </c>
      <c r="C438" s="3">
        <v>48</v>
      </c>
      <c r="D438" s="3" t="str">
        <f t="shared" si="30"/>
        <v>Daiana Melisa</v>
      </c>
      <c r="E438" s="20">
        <v>5</v>
      </c>
      <c r="F438" s="3">
        <v>47</v>
      </c>
      <c r="G438" s="16">
        <f t="shared" si="31"/>
        <v>100</v>
      </c>
      <c r="H438" s="17">
        <f t="shared" si="33"/>
        <v>4700</v>
      </c>
      <c r="I438" s="18">
        <f t="shared" si="32"/>
        <v>141</v>
      </c>
      <c r="J438" s="17">
        <f t="shared" si="34"/>
        <v>4841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13">
        <v>41214</v>
      </c>
      <c r="B439" s="19" t="s">
        <v>11</v>
      </c>
      <c r="C439" s="3">
        <v>102</v>
      </c>
      <c r="D439" s="3" t="str">
        <f t="shared" si="30"/>
        <v>Mariela Alejandra</v>
      </c>
      <c r="E439" s="20">
        <v>6</v>
      </c>
      <c r="F439" s="3">
        <v>25</v>
      </c>
      <c r="G439" s="16">
        <f t="shared" si="31"/>
        <v>400</v>
      </c>
      <c r="H439" s="17">
        <f t="shared" si="33"/>
        <v>10000</v>
      </c>
      <c r="I439" s="18">
        <f t="shared" si="32"/>
        <v>0</v>
      </c>
      <c r="J439" s="17">
        <f t="shared" si="34"/>
        <v>10000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13">
        <v>41214</v>
      </c>
      <c r="B440" s="19" t="s">
        <v>12</v>
      </c>
      <c r="C440" s="3">
        <v>38</v>
      </c>
      <c r="D440" s="3" t="str">
        <f t="shared" si="30"/>
        <v>Leonardo</v>
      </c>
      <c r="E440" s="20">
        <v>1</v>
      </c>
      <c r="F440" s="3">
        <v>47</v>
      </c>
      <c r="G440" s="16">
        <f t="shared" si="31"/>
        <v>100</v>
      </c>
      <c r="H440" s="17">
        <f t="shared" si="33"/>
        <v>4700</v>
      </c>
      <c r="I440" s="18">
        <f t="shared" si="32"/>
        <v>141</v>
      </c>
      <c r="J440" s="17">
        <f t="shared" si="34"/>
        <v>4841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13">
        <v>41214</v>
      </c>
      <c r="B441" s="19" t="s">
        <v>12</v>
      </c>
      <c r="C441" s="3">
        <v>147</v>
      </c>
      <c r="D441" s="3" t="str">
        <f t="shared" si="30"/>
        <v>Federico Guido</v>
      </c>
      <c r="E441" s="20">
        <v>3</v>
      </c>
      <c r="F441" s="3">
        <v>2</v>
      </c>
      <c r="G441" s="16">
        <f t="shared" si="31"/>
        <v>100</v>
      </c>
      <c r="H441" s="17">
        <f t="shared" si="33"/>
        <v>200</v>
      </c>
      <c r="I441" s="18">
        <f t="shared" si="32"/>
        <v>6</v>
      </c>
      <c r="J441" s="17">
        <f t="shared" si="34"/>
        <v>206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13">
        <v>41216</v>
      </c>
      <c r="B442" s="19" t="s">
        <v>13</v>
      </c>
      <c r="C442" s="3">
        <v>100</v>
      </c>
      <c r="D442" s="3" t="str">
        <f t="shared" si="30"/>
        <v>Lorena Giselle</v>
      </c>
      <c r="E442" s="20">
        <v>1</v>
      </c>
      <c r="F442" s="3">
        <v>17</v>
      </c>
      <c r="G442" s="16">
        <f t="shared" si="31"/>
        <v>100</v>
      </c>
      <c r="H442" s="17">
        <f t="shared" si="33"/>
        <v>1700</v>
      </c>
      <c r="I442" s="18">
        <f t="shared" si="32"/>
        <v>0</v>
      </c>
      <c r="J442" s="17">
        <f t="shared" si="34"/>
        <v>1700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13">
        <v>41217</v>
      </c>
      <c r="B443" s="19" t="s">
        <v>11</v>
      </c>
      <c r="C443" s="3">
        <v>173</v>
      </c>
      <c r="D443" s="3" t="str">
        <f t="shared" si="30"/>
        <v>Yamila Paola</v>
      </c>
      <c r="E443" s="20">
        <v>7</v>
      </c>
      <c r="F443" s="3">
        <v>27</v>
      </c>
      <c r="G443" s="16">
        <f t="shared" si="31"/>
        <v>1000</v>
      </c>
      <c r="H443" s="17">
        <f t="shared" si="33"/>
        <v>27000</v>
      </c>
      <c r="I443" s="18">
        <f t="shared" si="32"/>
        <v>0</v>
      </c>
      <c r="J443" s="17">
        <f t="shared" si="34"/>
        <v>27000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13">
        <v>41218</v>
      </c>
      <c r="B444" s="19" t="s">
        <v>12</v>
      </c>
      <c r="C444" s="3">
        <v>55</v>
      </c>
      <c r="D444" s="3" t="str">
        <f t="shared" si="30"/>
        <v>Carolina</v>
      </c>
      <c r="E444" s="20">
        <v>3</v>
      </c>
      <c r="F444" s="3">
        <v>18</v>
      </c>
      <c r="G444" s="16">
        <f t="shared" si="31"/>
        <v>100</v>
      </c>
      <c r="H444" s="17">
        <f t="shared" si="33"/>
        <v>1800</v>
      </c>
      <c r="I444" s="18">
        <f t="shared" si="32"/>
        <v>0</v>
      </c>
      <c r="J444" s="17">
        <f t="shared" si="34"/>
        <v>1800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13">
        <v>41219</v>
      </c>
      <c r="B445" s="19" t="s">
        <v>11</v>
      </c>
      <c r="C445" s="3">
        <v>102</v>
      </c>
      <c r="D445" s="3" t="str">
        <f t="shared" si="30"/>
        <v>Mariela Alejandra</v>
      </c>
      <c r="E445" s="20">
        <v>8</v>
      </c>
      <c r="F445" s="3">
        <v>31</v>
      </c>
      <c r="G445" s="16">
        <f t="shared" si="31"/>
        <v>200</v>
      </c>
      <c r="H445" s="17">
        <f t="shared" si="33"/>
        <v>6200</v>
      </c>
      <c r="I445" s="18">
        <f t="shared" si="32"/>
        <v>0</v>
      </c>
      <c r="J445" s="17">
        <f t="shared" si="34"/>
        <v>6200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13">
        <v>41220</v>
      </c>
      <c r="B446" s="19" t="s">
        <v>11</v>
      </c>
      <c r="C446" s="3">
        <v>124</v>
      </c>
      <c r="D446" s="3" t="str">
        <f t="shared" si="30"/>
        <v>Nailea</v>
      </c>
      <c r="E446" s="20">
        <v>2</v>
      </c>
      <c r="F446" s="3">
        <v>11</v>
      </c>
      <c r="G446" s="16">
        <f t="shared" si="31"/>
        <v>1000</v>
      </c>
      <c r="H446" s="17">
        <f t="shared" si="33"/>
        <v>11000</v>
      </c>
      <c r="I446" s="18">
        <f t="shared" si="32"/>
        <v>330</v>
      </c>
      <c r="J446" s="17">
        <f t="shared" si="34"/>
        <v>11330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13">
        <v>41221</v>
      </c>
      <c r="B447" s="19" t="s">
        <v>11</v>
      </c>
      <c r="C447" s="3">
        <v>95</v>
      </c>
      <c r="D447" s="3" t="str">
        <f t="shared" si="30"/>
        <v>Natalia</v>
      </c>
      <c r="E447" s="20">
        <v>3</v>
      </c>
      <c r="F447" s="3">
        <v>19</v>
      </c>
      <c r="G447" s="16">
        <f t="shared" si="31"/>
        <v>100</v>
      </c>
      <c r="H447" s="17">
        <f t="shared" si="33"/>
        <v>1900</v>
      </c>
      <c r="I447" s="18">
        <f t="shared" si="32"/>
        <v>0</v>
      </c>
      <c r="J447" s="17">
        <f t="shared" si="34"/>
        <v>1900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13">
        <v>41222</v>
      </c>
      <c r="B448" s="19" t="s">
        <v>12</v>
      </c>
      <c r="C448" s="3">
        <v>33</v>
      </c>
      <c r="D448" s="3" t="str">
        <f t="shared" si="30"/>
        <v>Camila Micaela</v>
      </c>
      <c r="E448" s="20">
        <v>9</v>
      </c>
      <c r="F448" s="3">
        <v>13</v>
      </c>
      <c r="G448" s="16">
        <f t="shared" si="31"/>
        <v>50000</v>
      </c>
      <c r="H448" s="17">
        <f t="shared" si="33"/>
        <v>650000</v>
      </c>
      <c r="I448" s="18">
        <f t="shared" si="32"/>
        <v>19500</v>
      </c>
      <c r="J448" s="17">
        <f t="shared" si="34"/>
        <v>669500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13">
        <v>41223</v>
      </c>
      <c r="B449" s="19" t="s">
        <v>11</v>
      </c>
      <c r="C449" s="3">
        <v>65</v>
      </c>
      <c r="D449" s="3" t="str">
        <f t="shared" si="30"/>
        <v>Emilce Arasely</v>
      </c>
      <c r="E449" s="20">
        <v>10</v>
      </c>
      <c r="F449" s="3">
        <v>46</v>
      </c>
      <c r="G449" s="16">
        <f t="shared" si="31"/>
        <v>2000</v>
      </c>
      <c r="H449" s="17">
        <f t="shared" si="33"/>
        <v>92000</v>
      </c>
      <c r="I449" s="18">
        <f t="shared" si="32"/>
        <v>2760</v>
      </c>
      <c r="J449" s="17">
        <f t="shared" si="34"/>
        <v>94760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13">
        <v>41223</v>
      </c>
      <c r="B450" s="19" t="s">
        <v>12</v>
      </c>
      <c r="C450" s="3">
        <v>125</v>
      </c>
      <c r="D450" s="3" t="str">
        <f t="shared" si="30"/>
        <v>JESICA CRISTINA</v>
      </c>
      <c r="E450" s="20">
        <v>7</v>
      </c>
      <c r="F450" s="3">
        <v>9</v>
      </c>
      <c r="G450" s="16">
        <f t="shared" si="31"/>
        <v>1000</v>
      </c>
      <c r="H450" s="17">
        <f t="shared" si="33"/>
        <v>9000</v>
      </c>
      <c r="I450" s="18">
        <f t="shared" si="32"/>
        <v>0</v>
      </c>
      <c r="J450" s="17">
        <f t="shared" si="34"/>
        <v>9000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13">
        <v>41223</v>
      </c>
      <c r="B451" s="19" t="s">
        <v>11</v>
      </c>
      <c r="C451" s="3">
        <v>57</v>
      </c>
      <c r="D451" s="3" t="str">
        <f t="shared" si="30"/>
        <v>Adriana</v>
      </c>
      <c r="E451" s="20">
        <v>11</v>
      </c>
      <c r="F451" s="3">
        <v>4</v>
      </c>
      <c r="G451" s="16">
        <f t="shared" si="31"/>
        <v>2000</v>
      </c>
      <c r="H451" s="17">
        <f t="shared" si="33"/>
        <v>8000</v>
      </c>
      <c r="I451" s="18">
        <f t="shared" si="32"/>
        <v>240</v>
      </c>
      <c r="J451" s="17">
        <f t="shared" si="34"/>
        <v>8240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13">
        <v>41223</v>
      </c>
      <c r="B452" s="19" t="s">
        <v>11</v>
      </c>
      <c r="C452" s="3">
        <v>10</v>
      </c>
      <c r="D452" s="3" t="str">
        <f t="shared" ref="D452:D515" si="35">VLOOKUP(C452,Vendedores,2,FALSE)</f>
        <v>Jésica Mariné</v>
      </c>
      <c r="E452" s="20">
        <v>4</v>
      </c>
      <c r="F452" s="3">
        <v>44</v>
      </c>
      <c r="G452" s="16">
        <f t="shared" ref="G452:G515" si="36">VLOOKUP(E452,Productos,3,FALSE)</f>
        <v>500</v>
      </c>
      <c r="H452" s="17">
        <f t="shared" si="33"/>
        <v>22000</v>
      </c>
      <c r="I452" s="18">
        <f t="shared" ref="I452:I515" si="37">IF(VLOOKUP(C452,Vendedores,3,FALSE)="Sin comisión",0,+G452*F452*$I$1)</f>
        <v>0</v>
      </c>
      <c r="J452" s="17">
        <f t="shared" si="34"/>
        <v>22000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13">
        <v>41223</v>
      </c>
      <c r="B453" s="19" t="s">
        <v>12</v>
      </c>
      <c r="C453" s="3">
        <v>58</v>
      </c>
      <c r="D453" s="3" t="str">
        <f t="shared" si="35"/>
        <v>Lucas</v>
      </c>
      <c r="E453" s="20">
        <v>12</v>
      </c>
      <c r="F453" s="3">
        <v>44</v>
      </c>
      <c r="G453" s="16">
        <f t="shared" si="36"/>
        <v>500</v>
      </c>
      <c r="H453" s="17">
        <f t="shared" ref="H453:H516" si="38">PRODUCT(F453,G453)</f>
        <v>22000</v>
      </c>
      <c r="I453" s="18">
        <f t="shared" si="37"/>
        <v>660</v>
      </c>
      <c r="J453" s="17">
        <f t="shared" ref="J453:J516" si="39">IF(I453=0,H453,+H453+H453*$I$1)</f>
        <v>22660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13">
        <v>41223</v>
      </c>
      <c r="B454" s="19" t="s">
        <v>12</v>
      </c>
      <c r="C454" s="3">
        <v>155</v>
      </c>
      <c r="D454" s="3" t="str">
        <f t="shared" si="35"/>
        <v>Maximiliano Hernan</v>
      </c>
      <c r="E454" s="20">
        <v>13</v>
      </c>
      <c r="F454" s="3">
        <v>5</v>
      </c>
      <c r="G454" s="16">
        <f t="shared" si="36"/>
        <v>2000</v>
      </c>
      <c r="H454" s="17">
        <f t="shared" si="38"/>
        <v>10000</v>
      </c>
      <c r="I454" s="18">
        <f t="shared" si="37"/>
        <v>300</v>
      </c>
      <c r="J454" s="17">
        <f t="shared" si="39"/>
        <v>10300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13">
        <v>41223</v>
      </c>
      <c r="B455" s="19" t="s">
        <v>11</v>
      </c>
      <c r="C455" s="3">
        <v>8</v>
      </c>
      <c r="D455" s="3" t="str">
        <f t="shared" si="35"/>
        <v>Julieta Magali</v>
      </c>
      <c r="E455" s="20">
        <v>10</v>
      </c>
      <c r="F455" s="3">
        <v>44</v>
      </c>
      <c r="G455" s="16">
        <f t="shared" si="36"/>
        <v>2000</v>
      </c>
      <c r="H455" s="17">
        <f t="shared" si="38"/>
        <v>88000</v>
      </c>
      <c r="I455" s="18">
        <f t="shared" si="37"/>
        <v>0</v>
      </c>
      <c r="J455" s="17">
        <f t="shared" si="39"/>
        <v>88000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13">
        <v>41223</v>
      </c>
      <c r="B456" s="19" t="s">
        <v>12</v>
      </c>
      <c r="C456" s="3">
        <v>90</v>
      </c>
      <c r="D456" s="3" t="str">
        <f t="shared" si="35"/>
        <v>Daiana Vanesa</v>
      </c>
      <c r="E456" s="20">
        <v>7</v>
      </c>
      <c r="F456" s="3">
        <v>13</v>
      </c>
      <c r="G456" s="16">
        <f t="shared" si="36"/>
        <v>1000</v>
      </c>
      <c r="H456" s="17">
        <f t="shared" si="38"/>
        <v>13000</v>
      </c>
      <c r="I456" s="18">
        <f t="shared" si="37"/>
        <v>390</v>
      </c>
      <c r="J456" s="17">
        <f t="shared" si="39"/>
        <v>13390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13">
        <v>41223</v>
      </c>
      <c r="B457" s="19" t="s">
        <v>12</v>
      </c>
      <c r="C457" s="3">
        <v>167</v>
      </c>
      <c r="D457" s="3" t="str">
        <f t="shared" si="35"/>
        <v>Fernanda Gabriela</v>
      </c>
      <c r="E457" s="20">
        <v>14</v>
      </c>
      <c r="F457" s="3">
        <v>5</v>
      </c>
      <c r="G457" s="16">
        <f t="shared" si="36"/>
        <v>3000</v>
      </c>
      <c r="H457" s="17">
        <f t="shared" si="38"/>
        <v>15000</v>
      </c>
      <c r="I457" s="18">
        <f t="shared" si="37"/>
        <v>0</v>
      </c>
      <c r="J457" s="17">
        <f t="shared" si="39"/>
        <v>15000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13">
        <v>41223</v>
      </c>
      <c r="B458" s="19" t="s">
        <v>11</v>
      </c>
      <c r="C458" s="3">
        <v>133</v>
      </c>
      <c r="D458" s="3" t="str">
        <f t="shared" si="35"/>
        <v>Jimena</v>
      </c>
      <c r="E458" s="20">
        <v>6</v>
      </c>
      <c r="F458" s="3">
        <v>20</v>
      </c>
      <c r="G458" s="16">
        <f t="shared" si="36"/>
        <v>400</v>
      </c>
      <c r="H458" s="17">
        <f t="shared" si="38"/>
        <v>8000</v>
      </c>
      <c r="I458" s="18">
        <f t="shared" si="37"/>
        <v>240</v>
      </c>
      <c r="J458" s="17">
        <f t="shared" si="39"/>
        <v>8240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13">
        <v>41223</v>
      </c>
      <c r="B459" s="19" t="s">
        <v>13</v>
      </c>
      <c r="C459" s="3">
        <v>77</v>
      </c>
      <c r="D459" s="3" t="str">
        <f t="shared" si="35"/>
        <v>Noemi Ester</v>
      </c>
      <c r="E459" s="20">
        <v>2</v>
      </c>
      <c r="F459" s="3">
        <v>31</v>
      </c>
      <c r="G459" s="16">
        <f t="shared" si="36"/>
        <v>1000</v>
      </c>
      <c r="H459" s="17">
        <f t="shared" si="38"/>
        <v>31000</v>
      </c>
      <c r="I459" s="18">
        <f t="shared" si="37"/>
        <v>0</v>
      </c>
      <c r="J459" s="17">
        <f t="shared" si="39"/>
        <v>31000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13">
        <v>41223</v>
      </c>
      <c r="B460" s="19" t="s">
        <v>12</v>
      </c>
      <c r="C460" s="3">
        <v>74</v>
      </c>
      <c r="D460" s="3" t="str">
        <f t="shared" si="35"/>
        <v>Katherine Diana</v>
      </c>
      <c r="E460" s="20">
        <v>12</v>
      </c>
      <c r="F460" s="3">
        <v>25</v>
      </c>
      <c r="G460" s="16">
        <f t="shared" si="36"/>
        <v>500</v>
      </c>
      <c r="H460" s="17">
        <f t="shared" si="38"/>
        <v>12500</v>
      </c>
      <c r="I460" s="18">
        <f t="shared" si="37"/>
        <v>375</v>
      </c>
      <c r="J460" s="17">
        <f t="shared" si="39"/>
        <v>12875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13">
        <v>41224</v>
      </c>
      <c r="B461" s="19" t="s">
        <v>12</v>
      </c>
      <c r="C461" s="3">
        <v>8</v>
      </c>
      <c r="D461" s="3" t="str">
        <f t="shared" si="35"/>
        <v>Julieta Magali</v>
      </c>
      <c r="E461" s="20">
        <v>1</v>
      </c>
      <c r="F461" s="3">
        <v>5</v>
      </c>
      <c r="G461" s="16">
        <f t="shared" si="36"/>
        <v>100</v>
      </c>
      <c r="H461" s="17">
        <f t="shared" si="38"/>
        <v>500</v>
      </c>
      <c r="I461" s="18">
        <f t="shared" si="37"/>
        <v>0</v>
      </c>
      <c r="J461" s="17">
        <f t="shared" si="39"/>
        <v>500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13">
        <v>41225</v>
      </c>
      <c r="B462" s="19" t="s">
        <v>11</v>
      </c>
      <c r="C462" s="3">
        <v>140</v>
      </c>
      <c r="D462" s="3" t="str">
        <f t="shared" si="35"/>
        <v>Gonzalo</v>
      </c>
      <c r="E462" s="20">
        <v>15</v>
      </c>
      <c r="F462" s="3">
        <v>33</v>
      </c>
      <c r="G462" s="16">
        <f t="shared" si="36"/>
        <v>500</v>
      </c>
      <c r="H462" s="17">
        <f t="shared" si="38"/>
        <v>16500</v>
      </c>
      <c r="I462" s="18">
        <f t="shared" si="37"/>
        <v>0</v>
      </c>
      <c r="J462" s="17">
        <f t="shared" si="39"/>
        <v>16500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13">
        <v>41226</v>
      </c>
      <c r="B463" s="19" t="s">
        <v>12</v>
      </c>
      <c r="C463" s="3">
        <v>35</v>
      </c>
      <c r="D463" s="3" t="str">
        <f t="shared" si="35"/>
        <v>Ana</v>
      </c>
      <c r="E463" s="20">
        <v>13</v>
      </c>
      <c r="F463" s="3">
        <v>47</v>
      </c>
      <c r="G463" s="16">
        <f t="shared" si="36"/>
        <v>2000</v>
      </c>
      <c r="H463" s="17">
        <f t="shared" si="38"/>
        <v>94000</v>
      </c>
      <c r="I463" s="18">
        <f t="shared" si="37"/>
        <v>2820</v>
      </c>
      <c r="J463" s="17">
        <f t="shared" si="39"/>
        <v>96820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13">
        <v>41227</v>
      </c>
      <c r="B464" s="19" t="s">
        <v>12</v>
      </c>
      <c r="C464" s="3">
        <v>54</v>
      </c>
      <c r="D464" s="3" t="str">
        <f t="shared" si="35"/>
        <v>María Susana</v>
      </c>
      <c r="E464" s="20">
        <v>7</v>
      </c>
      <c r="F464" s="3">
        <v>40</v>
      </c>
      <c r="G464" s="16">
        <f t="shared" si="36"/>
        <v>1000</v>
      </c>
      <c r="H464" s="17">
        <f t="shared" si="38"/>
        <v>40000</v>
      </c>
      <c r="I464" s="18">
        <f t="shared" si="37"/>
        <v>1200</v>
      </c>
      <c r="J464" s="17">
        <f t="shared" si="39"/>
        <v>41200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13">
        <v>41228</v>
      </c>
      <c r="B465" s="19" t="s">
        <v>12</v>
      </c>
      <c r="C465" s="3">
        <v>110</v>
      </c>
      <c r="D465" s="3" t="str">
        <f t="shared" si="35"/>
        <v>Leulen</v>
      </c>
      <c r="E465" s="20">
        <v>9</v>
      </c>
      <c r="F465" s="3">
        <v>15</v>
      </c>
      <c r="G465" s="16">
        <f t="shared" si="36"/>
        <v>50000</v>
      </c>
      <c r="H465" s="17">
        <f t="shared" si="38"/>
        <v>750000</v>
      </c>
      <c r="I465" s="18">
        <f t="shared" si="37"/>
        <v>0</v>
      </c>
      <c r="J465" s="17">
        <f t="shared" si="39"/>
        <v>750000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13">
        <v>41229</v>
      </c>
      <c r="B466" s="19" t="s">
        <v>11</v>
      </c>
      <c r="C466" s="3">
        <v>151</v>
      </c>
      <c r="D466" s="3" t="str">
        <f t="shared" si="35"/>
        <v>Rocio</v>
      </c>
      <c r="E466" s="20">
        <v>12</v>
      </c>
      <c r="F466" s="3">
        <v>19</v>
      </c>
      <c r="G466" s="16">
        <f t="shared" si="36"/>
        <v>500</v>
      </c>
      <c r="H466" s="17">
        <f t="shared" si="38"/>
        <v>9500</v>
      </c>
      <c r="I466" s="18">
        <f t="shared" si="37"/>
        <v>0</v>
      </c>
      <c r="J466" s="17">
        <f t="shared" si="39"/>
        <v>9500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13">
        <v>41230</v>
      </c>
      <c r="B467" s="19" t="s">
        <v>12</v>
      </c>
      <c r="C467" s="3">
        <v>165</v>
      </c>
      <c r="D467" s="3" t="str">
        <f t="shared" si="35"/>
        <v>Maria Elena del Carmen</v>
      </c>
      <c r="E467" s="20">
        <v>16</v>
      </c>
      <c r="F467" s="3">
        <v>49</v>
      </c>
      <c r="G467" s="16">
        <f t="shared" si="36"/>
        <v>2000</v>
      </c>
      <c r="H467" s="17">
        <f t="shared" si="38"/>
        <v>98000</v>
      </c>
      <c r="I467" s="18">
        <f t="shared" si="37"/>
        <v>2940</v>
      </c>
      <c r="J467" s="17">
        <f t="shared" si="39"/>
        <v>100940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13">
        <v>41231</v>
      </c>
      <c r="B468" s="19" t="s">
        <v>12</v>
      </c>
      <c r="C468" s="3">
        <v>33</v>
      </c>
      <c r="D468" s="3" t="str">
        <f t="shared" si="35"/>
        <v>Camila Micaela</v>
      </c>
      <c r="E468" s="20">
        <v>17</v>
      </c>
      <c r="F468" s="3">
        <v>14</v>
      </c>
      <c r="G468" s="16">
        <f t="shared" si="36"/>
        <v>3000</v>
      </c>
      <c r="H468" s="17">
        <f t="shared" si="38"/>
        <v>42000</v>
      </c>
      <c r="I468" s="18">
        <f t="shared" si="37"/>
        <v>1260</v>
      </c>
      <c r="J468" s="17">
        <f t="shared" si="39"/>
        <v>43260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13">
        <v>41232</v>
      </c>
      <c r="B469" s="19" t="s">
        <v>13</v>
      </c>
      <c r="C469" s="3">
        <v>165</v>
      </c>
      <c r="D469" s="3" t="str">
        <f t="shared" si="35"/>
        <v>Maria Elena del Carmen</v>
      </c>
      <c r="E469" s="20">
        <v>9</v>
      </c>
      <c r="F469" s="3">
        <v>47</v>
      </c>
      <c r="G469" s="16">
        <f t="shared" si="36"/>
        <v>50000</v>
      </c>
      <c r="H469" s="17">
        <f t="shared" si="38"/>
        <v>2350000</v>
      </c>
      <c r="I469" s="18">
        <f t="shared" si="37"/>
        <v>70500</v>
      </c>
      <c r="J469" s="17">
        <f t="shared" si="39"/>
        <v>2420500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13">
        <v>41233</v>
      </c>
      <c r="B470" s="19" t="s">
        <v>12</v>
      </c>
      <c r="C470" s="3">
        <v>72</v>
      </c>
      <c r="D470" s="3" t="str">
        <f t="shared" si="35"/>
        <v>Lara</v>
      </c>
      <c r="E470" s="20">
        <v>13</v>
      </c>
      <c r="F470" s="3">
        <v>5</v>
      </c>
      <c r="G470" s="16">
        <f t="shared" si="36"/>
        <v>2000</v>
      </c>
      <c r="H470" s="17">
        <f t="shared" si="38"/>
        <v>10000</v>
      </c>
      <c r="I470" s="18">
        <f t="shared" si="37"/>
        <v>300</v>
      </c>
      <c r="J470" s="17">
        <f t="shared" si="39"/>
        <v>10300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13">
        <v>41234</v>
      </c>
      <c r="B471" s="19" t="s">
        <v>13</v>
      </c>
      <c r="C471" s="3">
        <v>16</v>
      </c>
      <c r="D471" s="3" t="str">
        <f t="shared" si="35"/>
        <v>Matias</v>
      </c>
      <c r="E471" s="20">
        <v>5</v>
      </c>
      <c r="F471" s="3">
        <v>13</v>
      </c>
      <c r="G471" s="16">
        <f t="shared" si="36"/>
        <v>100</v>
      </c>
      <c r="H471" s="17">
        <f t="shared" si="38"/>
        <v>1300</v>
      </c>
      <c r="I471" s="18">
        <f t="shared" si="37"/>
        <v>0</v>
      </c>
      <c r="J471" s="17">
        <f t="shared" si="39"/>
        <v>1300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13">
        <v>41235</v>
      </c>
      <c r="B472" s="19" t="s">
        <v>13</v>
      </c>
      <c r="C472" s="3">
        <v>108</v>
      </c>
      <c r="D472" s="3" t="str">
        <f t="shared" si="35"/>
        <v>Gerardo Damian</v>
      </c>
      <c r="E472" s="20">
        <v>2</v>
      </c>
      <c r="F472" s="3">
        <v>42</v>
      </c>
      <c r="G472" s="16">
        <f t="shared" si="36"/>
        <v>1000</v>
      </c>
      <c r="H472" s="17">
        <f t="shared" si="38"/>
        <v>42000</v>
      </c>
      <c r="I472" s="18">
        <f t="shared" si="37"/>
        <v>1260</v>
      </c>
      <c r="J472" s="17">
        <f t="shared" si="39"/>
        <v>43260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13">
        <v>41236</v>
      </c>
      <c r="B473" s="19" t="s">
        <v>12</v>
      </c>
      <c r="C473" s="3">
        <v>124</v>
      </c>
      <c r="D473" s="3" t="str">
        <f t="shared" si="35"/>
        <v>Nailea</v>
      </c>
      <c r="E473" s="20">
        <v>13</v>
      </c>
      <c r="F473" s="3">
        <v>33</v>
      </c>
      <c r="G473" s="16">
        <f t="shared" si="36"/>
        <v>2000</v>
      </c>
      <c r="H473" s="17">
        <f t="shared" si="38"/>
        <v>66000</v>
      </c>
      <c r="I473" s="18">
        <f t="shared" si="37"/>
        <v>1980</v>
      </c>
      <c r="J473" s="17">
        <f t="shared" si="39"/>
        <v>67980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13">
        <v>41237</v>
      </c>
      <c r="B474" s="19" t="s">
        <v>12</v>
      </c>
      <c r="C474" s="3">
        <v>37</v>
      </c>
      <c r="D474" s="3" t="str">
        <f t="shared" si="35"/>
        <v>jorgelina elizabeth</v>
      </c>
      <c r="E474" s="20">
        <v>6</v>
      </c>
      <c r="F474" s="3">
        <v>43</v>
      </c>
      <c r="G474" s="16">
        <f t="shared" si="36"/>
        <v>400</v>
      </c>
      <c r="H474" s="17">
        <f t="shared" si="38"/>
        <v>17200</v>
      </c>
      <c r="I474" s="18">
        <f t="shared" si="37"/>
        <v>516</v>
      </c>
      <c r="J474" s="17">
        <f t="shared" si="39"/>
        <v>17716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13">
        <v>41238</v>
      </c>
      <c r="B475" s="19" t="s">
        <v>12</v>
      </c>
      <c r="C475" s="3">
        <v>27</v>
      </c>
      <c r="D475" s="3" t="str">
        <f t="shared" si="35"/>
        <v>Federico</v>
      </c>
      <c r="E475" s="20">
        <v>2</v>
      </c>
      <c r="F475" s="3">
        <v>6</v>
      </c>
      <c r="G475" s="16">
        <f t="shared" si="36"/>
        <v>1000</v>
      </c>
      <c r="H475" s="17">
        <f t="shared" si="38"/>
        <v>6000</v>
      </c>
      <c r="I475" s="18">
        <f t="shared" si="37"/>
        <v>180</v>
      </c>
      <c r="J475" s="17">
        <f t="shared" si="39"/>
        <v>6180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13">
        <v>41239</v>
      </c>
      <c r="B476" s="19" t="s">
        <v>12</v>
      </c>
      <c r="C476" s="3">
        <v>132</v>
      </c>
      <c r="D476" s="3" t="str">
        <f t="shared" si="35"/>
        <v>Erika Jeannette</v>
      </c>
      <c r="E476" s="20">
        <v>6</v>
      </c>
      <c r="F476" s="3">
        <v>48</v>
      </c>
      <c r="G476" s="16">
        <f t="shared" si="36"/>
        <v>400</v>
      </c>
      <c r="H476" s="17">
        <f t="shared" si="38"/>
        <v>19200</v>
      </c>
      <c r="I476" s="18">
        <f t="shared" si="37"/>
        <v>576</v>
      </c>
      <c r="J476" s="17">
        <f t="shared" si="39"/>
        <v>19776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13">
        <v>41244</v>
      </c>
      <c r="B477" s="19" t="s">
        <v>11</v>
      </c>
      <c r="C477" s="3">
        <v>54</v>
      </c>
      <c r="D477" s="3" t="str">
        <f t="shared" si="35"/>
        <v>María Susana</v>
      </c>
      <c r="E477" s="20">
        <v>1</v>
      </c>
      <c r="F477" s="3">
        <v>11</v>
      </c>
      <c r="G477" s="16">
        <f t="shared" si="36"/>
        <v>100</v>
      </c>
      <c r="H477" s="17">
        <f t="shared" si="38"/>
        <v>1100</v>
      </c>
      <c r="I477" s="18">
        <f t="shared" si="37"/>
        <v>33</v>
      </c>
      <c r="J477" s="17">
        <f t="shared" si="39"/>
        <v>1133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13">
        <v>41244</v>
      </c>
      <c r="B478" s="19" t="s">
        <v>12</v>
      </c>
      <c r="C478" s="3">
        <v>147</v>
      </c>
      <c r="D478" s="3" t="str">
        <f t="shared" si="35"/>
        <v>Federico Guido</v>
      </c>
      <c r="E478" s="20">
        <v>2</v>
      </c>
      <c r="F478" s="3">
        <v>15</v>
      </c>
      <c r="G478" s="16">
        <f t="shared" si="36"/>
        <v>1000</v>
      </c>
      <c r="H478" s="17">
        <f t="shared" si="38"/>
        <v>15000</v>
      </c>
      <c r="I478" s="18">
        <f t="shared" si="37"/>
        <v>450</v>
      </c>
      <c r="J478" s="17">
        <f t="shared" si="39"/>
        <v>15450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13">
        <v>41244</v>
      </c>
      <c r="B479" s="19" t="s">
        <v>12</v>
      </c>
      <c r="C479" s="3">
        <v>53</v>
      </c>
      <c r="D479" s="3" t="str">
        <f t="shared" si="35"/>
        <v>María Luján</v>
      </c>
      <c r="E479" s="20">
        <v>3</v>
      </c>
      <c r="F479" s="3">
        <v>43</v>
      </c>
      <c r="G479" s="16">
        <f t="shared" si="36"/>
        <v>100</v>
      </c>
      <c r="H479" s="17">
        <f t="shared" si="38"/>
        <v>4300</v>
      </c>
      <c r="I479" s="18">
        <f t="shared" si="37"/>
        <v>0</v>
      </c>
      <c r="J479" s="17">
        <f t="shared" si="39"/>
        <v>4300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13">
        <v>41244</v>
      </c>
      <c r="B480" s="19" t="s">
        <v>12</v>
      </c>
      <c r="C480" s="3">
        <v>27</v>
      </c>
      <c r="D480" s="3" t="str">
        <f t="shared" si="35"/>
        <v>Federico</v>
      </c>
      <c r="E480" s="20">
        <v>4</v>
      </c>
      <c r="F480" s="3">
        <v>33</v>
      </c>
      <c r="G480" s="16">
        <f t="shared" si="36"/>
        <v>500</v>
      </c>
      <c r="H480" s="17">
        <f t="shared" si="38"/>
        <v>16500</v>
      </c>
      <c r="I480" s="18">
        <f t="shared" si="37"/>
        <v>495</v>
      </c>
      <c r="J480" s="17">
        <f t="shared" si="39"/>
        <v>16995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13">
        <v>41244</v>
      </c>
      <c r="B481" s="19" t="s">
        <v>13</v>
      </c>
      <c r="C481" s="3">
        <v>100</v>
      </c>
      <c r="D481" s="3" t="str">
        <f t="shared" si="35"/>
        <v>Lorena Giselle</v>
      </c>
      <c r="E481" s="20">
        <v>5</v>
      </c>
      <c r="F481" s="3">
        <v>39</v>
      </c>
      <c r="G481" s="16">
        <f t="shared" si="36"/>
        <v>100</v>
      </c>
      <c r="H481" s="17">
        <f t="shared" si="38"/>
        <v>3900</v>
      </c>
      <c r="I481" s="18">
        <f t="shared" si="37"/>
        <v>0</v>
      </c>
      <c r="J481" s="17">
        <f t="shared" si="39"/>
        <v>3900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13">
        <v>41244</v>
      </c>
      <c r="B482" s="19" t="s">
        <v>11</v>
      </c>
      <c r="C482" s="3">
        <v>149</v>
      </c>
      <c r="D482" s="3" t="str">
        <f t="shared" si="35"/>
        <v>Natalia</v>
      </c>
      <c r="E482" s="20">
        <v>6</v>
      </c>
      <c r="F482" s="3">
        <v>2</v>
      </c>
      <c r="G482" s="16">
        <f t="shared" si="36"/>
        <v>400</v>
      </c>
      <c r="H482" s="17">
        <f t="shared" si="38"/>
        <v>800</v>
      </c>
      <c r="I482" s="18">
        <f t="shared" si="37"/>
        <v>0</v>
      </c>
      <c r="J482" s="17">
        <f t="shared" si="39"/>
        <v>800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13">
        <v>41244</v>
      </c>
      <c r="B483" s="19" t="s">
        <v>12</v>
      </c>
      <c r="C483" s="3">
        <v>26</v>
      </c>
      <c r="D483" s="3" t="str">
        <f t="shared" si="35"/>
        <v>Nataly</v>
      </c>
      <c r="E483" s="20">
        <v>1</v>
      </c>
      <c r="F483" s="3">
        <v>11</v>
      </c>
      <c r="G483" s="16">
        <f t="shared" si="36"/>
        <v>100</v>
      </c>
      <c r="H483" s="17">
        <f t="shared" si="38"/>
        <v>1100</v>
      </c>
      <c r="I483" s="18">
        <f t="shared" si="37"/>
        <v>33</v>
      </c>
      <c r="J483" s="17">
        <f t="shared" si="39"/>
        <v>1133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13">
        <v>41244</v>
      </c>
      <c r="B484" s="19" t="s">
        <v>12</v>
      </c>
      <c r="C484" s="3">
        <v>102</v>
      </c>
      <c r="D484" s="3" t="str">
        <f t="shared" si="35"/>
        <v>Mariela Alejandra</v>
      </c>
      <c r="E484" s="20">
        <v>3</v>
      </c>
      <c r="F484" s="3">
        <v>17</v>
      </c>
      <c r="G484" s="16">
        <f t="shared" si="36"/>
        <v>100</v>
      </c>
      <c r="H484" s="17">
        <f t="shared" si="38"/>
        <v>1700</v>
      </c>
      <c r="I484" s="18">
        <f t="shared" si="37"/>
        <v>0</v>
      </c>
      <c r="J484" s="17">
        <f t="shared" si="39"/>
        <v>1700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13">
        <v>41246</v>
      </c>
      <c r="B485" s="19" t="s">
        <v>13</v>
      </c>
      <c r="C485" s="3">
        <v>159</v>
      </c>
      <c r="D485" s="3" t="str">
        <f t="shared" si="35"/>
        <v>María de los Angeles</v>
      </c>
      <c r="E485" s="20">
        <v>1</v>
      </c>
      <c r="F485" s="3">
        <v>2</v>
      </c>
      <c r="G485" s="16">
        <f t="shared" si="36"/>
        <v>100</v>
      </c>
      <c r="H485" s="17">
        <f t="shared" si="38"/>
        <v>200</v>
      </c>
      <c r="I485" s="18">
        <f t="shared" si="37"/>
        <v>6</v>
      </c>
      <c r="J485" s="17">
        <f t="shared" si="39"/>
        <v>206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13">
        <v>41247</v>
      </c>
      <c r="B486" s="19" t="s">
        <v>11</v>
      </c>
      <c r="C486" s="3">
        <v>100</v>
      </c>
      <c r="D486" s="3" t="str">
        <f t="shared" si="35"/>
        <v>Lorena Giselle</v>
      </c>
      <c r="E486" s="20">
        <v>7</v>
      </c>
      <c r="F486" s="3">
        <v>40</v>
      </c>
      <c r="G486" s="16">
        <f t="shared" si="36"/>
        <v>1000</v>
      </c>
      <c r="H486" s="17">
        <f t="shared" si="38"/>
        <v>40000</v>
      </c>
      <c r="I486" s="18">
        <f t="shared" si="37"/>
        <v>0</v>
      </c>
      <c r="J486" s="17">
        <f t="shared" si="39"/>
        <v>40000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13">
        <v>41248</v>
      </c>
      <c r="B487" s="19" t="s">
        <v>12</v>
      </c>
      <c r="C487" s="3">
        <v>152</v>
      </c>
      <c r="D487" s="3" t="str">
        <f t="shared" si="35"/>
        <v>Yovmar</v>
      </c>
      <c r="E487" s="20">
        <v>3</v>
      </c>
      <c r="F487" s="3">
        <v>46</v>
      </c>
      <c r="G487" s="16">
        <f t="shared" si="36"/>
        <v>100</v>
      </c>
      <c r="H487" s="17">
        <f t="shared" si="38"/>
        <v>4600</v>
      </c>
      <c r="I487" s="18">
        <f t="shared" si="37"/>
        <v>0</v>
      </c>
      <c r="J487" s="17">
        <f t="shared" si="39"/>
        <v>4600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13">
        <v>41249</v>
      </c>
      <c r="B488" s="19" t="s">
        <v>11</v>
      </c>
      <c r="C488" s="3">
        <v>118</v>
      </c>
      <c r="D488" s="3" t="str">
        <f t="shared" si="35"/>
        <v>Cynthia</v>
      </c>
      <c r="E488" s="20">
        <v>8</v>
      </c>
      <c r="F488" s="3">
        <v>6</v>
      </c>
      <c r="G488" s="16">
        <f t="shared" si="36"/>
        <v>200</v>
      </c>
      <c r="H488" s="17">
        <f t="shared" si="38"/>
        <v>1200</v>
      </c>
      <c r="I488" s="18">
        <f t="shared" si="37"/>
        <v>0</v>
      </c>
      <c r="J488" s="17">
        <f t="shared" si="39"/>
        <v>1200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13">
        <v>41250</v>
      </c>
      <c r="B489" s="19" t="s">
        <v>11</v>
      </c>
      <c r="C489" s="3">
        <v>37</v>
      </c>
      <c r="D489" s="3" t="str">
        <f t="shared" si="35"/>
        <v>jorgelina elizabeth</v>
      </c>
      <c r="E489" s="20">
        <v>2</v>
      </c>
      <c r="F489" s="3">
        <v>4</v>
      </c>
      <c r="G489" s="16">
        <f t="shared" si="36"/>
        <v>1000</v>
      </c>
      <c r="H489" s="17">
        <f t="shared" si="38"/>
        <v>4000</v>
      </c>
      <c r="I489" s="18">
        <f t="shared" si="37"/>
        <v>120</v>
      </c>
      <c r="J489" s="17">
        <f t="shared" si="39"/>
        <v>4120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13">
        <v>41251</v>
      </c>
      <c r="B490" s="19" t="s">
        <v>11</v>
      </c>
      <c r="C490" s="3">
        <v>137</v>
      </c>
      <c r="D490" s="3" t="str">
        <f t="shared" si="35"/>
        <v>Maria Jose</v>
      </c>
      <c r="E490" s="20">
        <v>3</v>
      </c>
      <c r="F490" s="3">
        <v>16</v>
      </c>
      <c r="G490" s="16">
        <f t="shared" si="36"/>
        <v>100</v>
      </c>
      <c r="H490" s="17">
        <f t="shared" si="38"/>
        <v>1600</v>
      </c>
      <c r="I490" s="18">
        <f t="shared" si="37"/>
        <v>0</v>
      </c>
      <c r="J490" s="17">
        <f t="shared" si="39"/>
        <v>1600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13">
        <v>41252</v>
      </c>
      <c r="B491" s="19" t="s">
        <v>12</v>
      </c>
      <c r="C491" s="3">
        <v>132</v>
      </c>
      <c r="D491" s="3" t="str">
        <f t="shared" si="35"/>
        <v>Erika Jeannette</v>
      </c>
      <c r="E491" s="20">
        <v>9</v>
      </c>
      <c r="F491" s="3">
        <v>27</v>
      </c>
      <c r="G491" s="16">
        <f t="shared" si="36"/>
        <v>50000</v>
      </c>
      <c r="H491" s="17">
        <f t="shared" si="38"/>
        <v>1350000</v>
      </c>
      <c r="I491" s="18">
        <f t="shared" si="37"/>
        <v>40500</v>
      </c>
      <c r="J491" s="17">
        <f t="shared" si="39"/>
        <v>1390500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13">
        <v>41253</v>
      </c>
      <c r="B492" s="19" t="s">
        <v>11</v>
      </c>
      <c r="C492" s="3">
        <v>67</v>
      </c>
      <c r="D492" s="3" t="str">
        <f t="shared" si="35"/>
        <v>Laura Anahí</v>
      </c>
      <c r="E492" s="20">
        <v>10</v>
      </c>
      <c r="F492" s="3">
        <v>24</v>
      </c>
      <c r="G492" s="16">
        <f t="shared" si="36"/>
        <v>2000</v>
      </c>
      <c r="H492" s="17">
        <f t="shared" si="38"/>
        <v>48000</v>
      </c>
      <c r="I492" s="18">
        <f t="shared" si="37"/>
        <v>1440</v>
      </c>
      <c r="J492" s="17">
        <f t="shared" si="39"/>
        <v>49440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13">
        <v>41253</v>
      </c>
      <c r="B493" s="19" t="s">
        <v>12</v>
      </c>
      <c r="C493" s="3">
        <v>147</v>
      </c>
      <c r="D493" s="3" t="str">
        <f t="shared" si="35"/>
        <v>Federico Guido</v>
      </c>
      <c r="E493" s="20">
        <v>7</v>
      </c>
      <c r="F493" s="3">
        <v>7</v>
      </c>
      <c r="G493" s="16">
        <f t="shared" si="36"/>
        <v>1000</v>
      </c>
      <c r="H493" s="17">
        <f t="shared" si="38"/>
        <v>7000</v>
      </c>
      <c r="I493" s="18">
        <f t="shared" si="37"/>
        <v>210</v>
      </c>
      <c r="J493" s="17">
        <f t="shared" si="39"/>
        <v>7210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13">
        <v>41253</v>
      </c>
      <c r="B494" s="19" t="s">
        <v>11</v>
      </c>
      <c r="C494" s="3">
        <v>84</v>
      </c>
      <c r="D494" s="3" t="str">
        <f t="shared" si="35"/>
        <v>Diego</v>
      </c>
      <c r="E494" s="20">
        <v>11</v>
      </c>
      <c r="F494" s="3">
        <v>15</v>
      </c>
      <c r="G494" s="16">
        <f t="shared" si="36"/>
        <v>2000</v>
      </c>
      <c r="H494" s="17">
        <f t="shared" si="38"/>
        <v>30000</v>
      </c>
      <c r="I494" s="18">
        <f t="shared" si="37"/>
        <v>0</v>
      </c>
      <c r="J494" s="17">
        <f t="shared" si="39"/>
        <v>30000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13">
        <v>41253</v>
      </c>
      <c r="B495" s="19" t="s">
        <v>11</v>
      </c>
      <c r="C495" s="3">
        <v>73</v>
      </c>
      <c r="D495" s="3" t="str">
        <f t="shared" si="35"/>
        <v>Mariana</v>
      </c>
      <c r="E495" s="20">
        <v>4</v>
      </c>
      <c r="F495" s="3">
        <v>49</v>
      </c>
      <c r="G495" s="16">
        <f t="shared" si="36"/>
        <v>500</v>
      </c>
      <c r="H495" s="17">
        <f t="shared" si="38"/>
        <v>24500</v>
      </c>
      <c r="I495" s="18">
        <f t="shared" si="37"/>
        <v>735</v>
      </c>
      <c r="J495" s="17">
        <f t="shared" si="39"/>
        <v>25235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13">
        <v>41253</v>
      </c>
      <c r="B496" s="19" t="s">
        <v>12</v>
      </c>
      <c r="C496" s="3">
        <v>122</v>
      </c>
      <c r="D496" s="3" t="str">
        <f t="shared" si="35"/>
        <v>Victoria</v>
      </c>
      <c r="E496" s="20">
        <v>12</v>
      </c>
      <c r="F496" s="3">
        <v>12</v>
      </c>
      <c r="G496" s="16">
        <f t="shared" si="36"/>
        <v>500</v>
      </c>
      <c r="H496" s="17">
        <f t="shared" si="38"/>
        <v>6000</v>
      </c>
      <c r="I496" s="18">
        <f t="shared" si="37"/>
        <v>0</v>
      </c>
      <c r="J496" s="17">
        <f t="shared" si="39"/>
        <v>6000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13">
        <v>41253</v>
      </c>
      <c r="B497" s="19" t="s">
        <v>12</v>
      </c>
      <c r="C497" s="3">
        <v>161</v>
      </c>
      <c r="D497" s="3" t="str">
        <f t="shared" si="35"/>
        <v>Lorena</v>
      </c>
      <c r="E497" s="20">
        <v>13</v>
      </c>
      <c r="F497" s="3">
        <v>18</v>
      </c>
      <c r="G497" s="16">
        <f t="shared" si="36"/>
        <v>2000</v>
      </c>
      <c r="H497" s="17">
        <f t="shared" si="38"/>
        <v>36000</v>
      </c>
      <c r="I497" s="18">
        <f t="shared" si="37"/>
        <v>0</v>
      </c>
      <c r="J497" s="17">
        <f t="shared" si="39"/>
        <v>36000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13">
        <v>41253</v>
      </c>
      <c r="B498" s="19" t="s">
        <v>11</v>
      </c>
      <c r="C498" s="3">
        <v>58</v>
      </c>
      <c r="D498" s="3" t="str">
        <f t="shared" si="35"/>
        <v>Lucas</v>
      </c>
      <c r="E498" s="20">
        <v>10</v>
      </c>
      <c r="F498" s="3">
        <v>7</v>
      </c>
      <c r="G498" s="16">
        <f t="shared" si="36"/>
        <v>2000</v>
      </c>
      <c r="H498" s="17">
        <f t="shared" si="38"/>
        <v>14000</v>
      </c>
      <c r="I498" s="18">
        <f t="shared" si="37"/>
        <v>420</v>
      </c>
      <c r="J498" s="17">
        <f t="shared" si="39"/>
        <v>14420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13">
        <v>41253</v>
      </c>
      <c r="B499" s="19" t="s">
        <v>12</v>
      </c>
      <c r="C499" s="3">
        <v>57</v>
      </c>
      <c r="D499" s="3" t="str">
        <f t="shared" si="35"/>
        <v>Adriana</v>
      </c>
      <c r="E499" s="20">
        <v>7</v>
      </c>
      <c r="F499" s="3">
        <v>11</v>
      </c>
      <c r="G499" s="16">
        <f t="shared" si="36"/>
        <v>1000</v>
      </c>
      <c r="H499" s="17">
        <f t="shared" si="38"/>
        <v>11000</v>
      </c>
      <c r="I499" s="18">
        <f t="shared" si="37"/>
        <v>330</v>
      </c>
      <c r="J499" s="17">
        <f t="shared" si="39"/>
        <v>11330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13">
        <v>41253</v>
      </c>
      <c r="B500" s="19" t="s">
        <v>12</v>
      </c>
      <c r="C500" s="3">
        <v>149</v>
      </c>
      <c r="D500" s="3" t="str">
        <f t="shared" si="35"/>
        <v>Natalia</v>
      </c>
      <c r="E500" s="20">
        <v>14</v>
      </c>
      <c r="F500" s="3">
        <v>9</v>
      </c>
      <c r="G500" s="16">
        <f t="shared" si="36"/>
        <v>3000</v>
      </c>
      <c r="H500" s="17">
        <f t="shared" si="38"/>
        <v>27000</v>
      </c>
      <c r="I500" s="18">
        <f t="shared" si="37"/>
        <v>0</v>
      </c>
      <c r="J500" s="17">
        <f t="shared" si="39"/>
        <v>27000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13">
        <v>41253</v>
      </c>
      <c r="B501" s="19" t="s">
        <v>11</v>
      </c>
      <c r="C501" s="3">
        <v>112</v>
      </c>
      <c r="D501" s="3" t="str">
        <f t="shared" si="35"/>
        <v>Francys Paola</v>
      </c>
      <c r="E501" s="20">
        <v>6</v>
      </c>
      <c r="F501" s="3">
        <v>8</v>
      </c>
      <c r="G501" s="16">
        <f t="shared" si="36"/>
        <v>400</v>
      </c>
      <c r="H501" s="17">
        <f t="shared" si="38"/>
        <v>3200</v>
      </c>
      <c r="I501" s="18">
        <f t="shared" si="37"/>
        <v>96</v>
      </c>
      <c r="J501" s="17">
        <f t="shared" si="39"/>
        <v>3296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13">
        <v>41253</v>
      </c>
      <c r="B502" s="19" t="s">
        <v>13</v>
      </c>
      <c r="C502" s="3">
        <v>95</v>
      </c>
      <c r="D502" s="3" t="str">
        <f t="shared" si="35"/>
        <v>Natalia</v>
      </c>
      <c r="E502" s="20">
        <v>2</v>
      </c>
      <c r="F502" s="3">
        <v>20</v>
      </c>
      <c r="G502" s="16">
        <f t="shared" si="36"/>
        <v>1000</v>
      </c>
      <c r="H502" s="17">
        <f t="shared" si="38"/>
        <v>20000</v>
      </c>
      <c r="I502" s="18">
        <f t="shared" si="37"/>
        <v>0</v>
      </c>
      <c r="J502" s="17">
        <f t="shared" si="39"/>
        <v>20000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13">
        <v>41253</v>
      </c>
      <c r="B503" s="19" t="s">
        <v>12</v>
      </c>
      <c r="C503" s="3">
        <v>23</v>
      </c>
      <c r="D503" s="3" t="str">
        <f t="shared" si="35"/>
        <v>Raymelis Carolina</v>
      </c>
      <c r="E503" s="20">
        <v>12</v>
      </c>
      <c r="F503" s="3">
        <v>6</v>
      </c>
      <c r="G503" s="16">
        <f t="shared" si="36"/>
        <v>500</v>
      </c>
      <c r="H503" s="17">
        <f t="shared" si="38"/>
        <v>3000</v>
      </c>
      <c r="I503" s="18">
        <f t="shared" si="37"/>
        <v>0</v>
      </c>
      <c r="J503" s="17">
        <f t="shared" si="39"/>
        <v>3000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13">
        <v>41254</v>
      </c>
      <c r="B504" s="19" t="s">
        <v>12</v>
      </c>
      <c r="C504" s="3">
        <v>175</v>
      </c>
      <c r="D504" s="3" t="str">
        <f t="shared" si="35"/>
        <v>José Ignacio</v>
      </c>
      <c r="E504" s="20">
        <v>1</v>
      </c>
      <c r="F504" s="3">
        <v>37</v>
      </c>
      <c r="G504" s="16">
        <f t="shared" si="36"/>
        <v>100</v>
      </c>
      <c r="H504" s="17">
        <f t="shared" si="38"/>
        <v>3700</v>
      </c>
      <c r="I504" s="18">
        <f t="shared" si="37"/>
        <v>0</v>
      </c>
      <c r="J504" s="17">
        <f t="shared" si="39"/>
        <v>3700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13">
        <v>41255</v>
      </c>
      <c r="B505" s="19" t="s">
        <v>11</v>
      </c>
      <c r="C505" s="3">
        <v>83</v>
      </c>
      <c r="D505" s="3" t="str">
        <f t="shared" si="35"/>
        <v>Yazhira Yamileth</v>
      </c>
      <c r="E505" s="20">
        <v>15</v>
      </c>
      <c r="F505" s="3">
        <v>18</v>
      </c>
      <c r="G505" s="16">
        <f t="shared" si="36"/>
        <v>500</v>
      </c>
      <c r="H505" s="17">
        <f t="shared" si="38"/>
        <v>9000</v>
      </c>
      <c r="I505" s="18">
        <f t="shared" si="37"/>
        <v>0</v>
      </c>
      <c r="J505" s="17">
        <f t="shared" si="39"/>
        <v>9000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13">
        <v>41256</v>
      </c>
      <c r="B506" s="19" t="s">
        <v>12</v>
      </c>
      <c r="C506" s="3">
        <v>34</v>
      </c>
      <c r="D506" s="3" t="str">
        <f t="shared" si="35"/>
        <v>Marianella</v>
      </c>
      <c r="E506" s="20">
        <v>13</v>
      </c>
      <c r="F506" s="3">
        <v>43</v>
      </c>
      <c r="G506" s="16">
        <f t="shared" si="36"/>
        <v>2000</v>
      </c>
      <c r="H506" s="17">
        <f t="shared" si="38"/>
        <v>86000</v>
      </c>
      <c r="I506" s="18">
        <f t="shared" si="37"/>
        <v>2580</v>
      </c>
      <c r="J506" s="17">
        <f t="shared" si="39"/>
        <v>88580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13">
        <v>41257</v>
      </c>
      <c r="B507" s="19" t="s">
        <v>12</v>
      </c>
      <c r="C507" s="3">
        <v>75</v>
      </c>
      <c r="D507" s="3" t="str">
        <f t="shared" si="35"/>
        <v>FACUNDO EMILIANO</v>
      </c>
      <c r="E507" s="20">
        <v>7</v>
      </c>
      <c r="F507" s="3">
        <v>43</v>
      </c>
      <c r="G507" s="16">
        <f t="shared" si="36"/>
        <v>1000</v>
      </c>
      <c r="H507" s="17">
        <f t="shared" si="38"/>
        <v>43000</v>
      </c>
      <c r="I507" s="18">
        <f t="shared" si="37"/>
        <v>0</v>
      </c>
      <c r="J507" s="17">
        <f t="shared" si="39"/>
        <v>43000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13">
        <v>41258</v>
      </c>
      <c r="B508" s="19" t="s">
        <v>12</v>
      </c>
      <c r="C508" s="3">
        <v>153</v>
      </c>
      <c r="D508" s="3" t="str">
        <f t="shared" si="35"/>
        <v>Pablo Alejandro</v>
      </c>
      <c r="E508" s="20">
        <v>9</v>
      </c>
      <c r="F508" s="3">
        <v>50</v>
      </c>
      <c r="G508" s="16">
        <f t="shared" si="36"/>
        <v>50000</v>
      </c>
      <c r="H508" s="17">
        <f t="shared" si="38"/>
        <v>2500000</v>
      </c>
      <c r="I508" s="18">
        <f t="shared" si="37"/>
        <v>0</v>
      </c>
      <c r="J508" s="17">
        <f t="shared" si="39"/>
        <v>2500000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13">
        <v>41259</v>
      </c>
      <c r="B509" s="19" t="s">
        <v>11</v>
      </c>
      <c r="C509" s="3">
        <v>32</v>
      </c>
      <c r="D509" s="3" t="str">
        <f t="shared" si="35"/>
        <v>Érika</v>
      </c>
      <c r="E509" s="20">
        <v>12</v>
      </c>
      <c r="F509" s="3">
        <v>1</v>
      </c>
      <c r="G509" s="16">
        <f t="shared" si="36"/>
        <v>500</v>
      </c>
      <c r="H509" s="17">
        <f t="shared" si="38"/>
        <v>500</v>
      </c>
      <c r="I509" s="18">
        <f t="shared" si="37"/>
        <v>0</v>
      </c>
      <c r="J509" s="17">
        <f t="shared" si="39"/>
        <v>500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13">
        <v>41260</v>
      </c>
      <c r="B510" s="19" t="s">
        <v>12</v>
      </c>
      <c r="C510" s="3">
        <v>158</v>
      </c>
      <c r="D510" s="3" t="str">
        <f t="shared" si="35"/>
        <v>Lucas</v>
      </c>
      <c r="E510" s="20">
        <v>16</v>
      </c>
      <c r="F510" s="3">
        <v>41</v>
      </c>
      <c r="G510" s="16">
        <f t="shared" si="36"/>
        <v>2000</v>
      </c>
      <c r="H510" s="17">
        <f t="shared" si="38"/>
        <v>82000</v>
      </c>
      <c r="I510" s="18">
        <f t="shared" si="37"/>
        <v>0</v>
      </c>
      <c r="J510" s="17">
        <f t="shared" si="39"/>
        <v>82000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13">
        <v>41261</v>
      </c>
      <c r="B511" s="19" t="s">
        <v>12</v>
      </c>
      <c r="C511" s="3">
        <v>123</v>
      </c>
      <c r="D511" s="3" t="str">
        <f t="shared" si="35"/>
        <v>Maria Belen</v>
      </c>
      <c r="E511" s="20">
        <v>17</v>
      </c>
      <c r="F511" s="3">
        <v>17</v>
      </c>
      <c r="G511" s="16">
        <f t="shared" si="36"/>
        <v>3000</v>
      </c>
      <c r="H511" s="17">
        <f t="shared" si="38"/>
        <v>51000</v>
      </c>
      <c r="I511" s="18">
        <f t="shared" si="37"/>
        <v>1530</v>
      </c>
      <c r="J511" s="17">
        <f t="shared" si="39"/>
        <v>52530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13">
        <v>41262</v>
      </c>
      <c r="B512" s="19" t="s">
        <v>13</v>
      </c>
      <c r="C512" s="3">
        <v>124</v>
      </c>
      <c r="D512" s="3" t="str">
        <f t="shared" si="35"/>
        <v>Nailea</v>
      </c>
      <c r="E512" s="20">
        <v>9</v>
      </c>
      <c r="F512" s="3">
        <v>10</v>
      </c>
      <c r="G512" s="16">
        <f t="shared" si="36"/>
        <v>50000</v>
      </c>
      <c r="H512" s="17">
        <f t="shared" si="38"/>
        <v>500000</v>
      </c>
      <c r="I512" s="18">
        <f t="shared" si="37"/>
        <v>15000</v>
      </c>
      <c r="J512" s="17">
        <f t="shared" si="39"/>
        <v>515000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13">
        <v>41263</v>
      </c>
      <c r="B513" s="19" t="s">
        <v>12</v>
      </c>
      <c r="C513" s="3">
        <v>23</v>
      </c>
      <c r="D513" s="3" t="str">
        <f t="shared" si="35"/>
        <v>Raymelis Carolina</v>
      </c>
      <c r="E513" s="20">
        <v>13</v>
      </c>
      <c r="F513" s="3">
        <v>9</v>
      </c>
      <c r="G513" s="16">
        <f t="shared" si="36"/>
        <v>2000</v>
      </c>
      <c r="H513" s="17">
        <f t="shared" si="38"/>
        <v>18000</v>
      </c>
      <c r="I513" s="18">
        <f t="shared" si="37"/>
        <v>0</v>
      </c>
      <c r="J513" s="17">
        <f t="shared" si="39"/>
        <v>18000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13">
        <v>41264</v>
      </c>
      <c r="B514" s="19" t="s">
        <v>13</v>
      </c>
      <c r="C514" s="3">
        <v>164</v>
      </c>
      <c r="D514" s="3" t="str">
        <f t="shared" si="35"/>
        <v>Fernando</v>
      </c>
      <c r="E514" s="20">
        <v>5</v>
      </c>
      <c r="F514" s="3">
        <v>35</v>
      </c>
      <c r="G514" s="16">
        <f t="shared" si="36"/>
        <v>100</v>
      </c>
      <c r="H514" s="17">
        <f t="shared" si="38"/>
        <v>3500</v>
      </c>
      <c r="I514" s="18">
        <f t="shared" si="37"/>
        <v>0</v>
      </c>
      <c r="J514" s="17">
        <f t="shared" si="39"/>
        <v>3500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13">
        <v>41265</v>
      </c>
      <c r="B515" s="19" t="s">
        <v>13</v>
      </c>
      <c r="C515" s="3">
        <v>104</v>
      </c>
      <c r="D515" s="3" t="str">
        <f t="shared" si="35"/>
        <v>Alejandra Elizabeth</v>
      </c>
      <c r="E515" s="20">
        <v>2</v>
      </c>
      <c r="F515" s="3">
        <v>18</v>
      </c>
      <c r="G515" s="16">
        <f t="shared" si="36"/>
        <v>1000</v>
      </c>
      <c r="H515" s="17">
        <f t="shared" si="38"/>
        <v>18000</v>
      </c>
      <c r="I515" s="18">
        <f t="shared" si="37"/>
        <v>0</v>
      </c>
      <c r="J515" s="17">
        <f t="shared" si="39"/>
        <v>18000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13">
        <v>41266</v>
      </c>
      <c r="B516" s="19" t="s">
        <v>12</v>
      </c>
      <c r="C516" s="3">
        <v>18</v>
      </c>
      <c r="D516" s="3" t="str">
        <f t="shared" ref="D516:D579" si="40">VLOOKUP(C516,Vendedores,2,FALSE)</f>
        <v>Cecilia</v>
      </c>
      <c r="E516" s="20">
        <v>13</v>
      </c>
      <c r="F516" s="3">
        <v>32</v>
      </c>
      <c r="G516" s="16">
        <f t="shared" ref="G516:G579" si="41">VLOOKUP(E516,Productos,3,FALSE)</f>
        <v>2000</v>
      </c>
      <c r="H516" s="17">
        <f t="shared" si="38"/>
        <v>64000</v>
      </c>
      <c r="I516" s="18">
        <f t="shared" ref="I516:I579" si="42">IF(VLOOKUP(C516,Vendedores,3,FALSE)="Sin comisión",0,+G516*F516*$I$1)</f>
        <v>0</v>
      </c>
      <c r="J516" s="17">
        <f t="shared" si="39"/>
        <v>64000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13">
        <v>41267</v>
      </c>
      <c r="B517" s="19" t="s">
        <v>12</v>
      </c>
      <c r="C517" s="3">
        <v>13</v>
      </c>
      <c r="D517" s="3" t="str">
        <f t="shared" si="40"/>
        <v>Maria Alejandra</v>
      </c>
      <c r="E517" s="20">
        <v>6</v>
      </c>
      <c r="F517" s="3">
        <v>46</v>
      </c>
      <c r="G517" s="16">
        <f t="shared" si="41"/>
        <v>400</v>
      </c>
      <c r="H517" s="17">
        <f t="shared" ref="H517:H580" si="43">PRODUCT(F517,G517)</f>
        <v>18400</v>
      </c>
      <c r="I517" s="18">
        <f t="shared" si="42"/>
        <v>0</v>
      </c>
      <c r="J517" s="17">
        <f t="shared" ref="J517:J580" si="44">IF(I517=0,H517,+H517+H517*$I$1)</f>
        <v>18400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13">
        <v>41268</v>
      </c>
      <c r="B518" s="19" t="s">
        <v>12</v>
      </c>
      <c r="C518" s="3">
        <v>65</v>
      </c>
      <c r="D518" s="3" t="str">
        <f t="shared" si="40"/>
        <v>Emilce Arasely</v>
      </c>
      <c r="E518" s="20">
        <v>2</v>
      </c>
      <c r="F518" s="3">
        <v>21</v>
      </c>
      <c r="G518" s="16">
        <f t="shared" si="41"/>
        <v>1000</v>
      </c>
      <c r="H518" s="17">
        <f t="shared" si="43"/>
        <v>21000</v>
      </c>
      <c r="I518" s="18">
        <f t="shared" si="42"/>
        <v>630</v>
      </c>
      <c r="J518" s="17">
        <f t="shared" si="44"/>
        <v>21630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13">
        <v>41269</v>
      </c>
      <c r="B519" s="19" t="s">
        <v>12</v>
      </c>
      <c r="C519" s="3">
        <v>139</v>
      </c>
      <c r="D519" s="3" t="str">
        <f t="shared" si="40"/>
        <v>eduardo felix</v>
      </c>
      <c r="E519" s="20">
        <v>6</v>
      </c>
      <c r="F519" s="3">
        <v>20</v>
      </c>
      <c r="G519" s="16">
        <f t="shared" si="41"/>
        <v>400</v>
      </c>
      <c r="H519" s="17">
        <f t="shared" si="43"/>
        <v>8000</v>
      </c>
      <c r="I519" s="18">
        <f t="shared" si="42"/>
        <v>0</v>
      </c>
      <c r="J519" s="17">
        <f t="shared" si="44"/>
        <v>8000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13">
        <v>41279</v>
      </c>
      <c r="B520" s="19" t="s">
        <v>11</v>
      </c>
      <c r="C520" s="3">
        <v>135</v>
      </c>
      <c r="D520" s="3" t="str">
        <f t="shared" si="40"/>
        <v>Paola Fernanda</v>
      </c>
      <c r="E520" s="20">
        <v>1</v>
      </c>
      <c r="F520" s="3">
        <v>10</v>
      </c>
      <c r="G520" s="16">
        <f t="shared" si="41"/>
        <v>100</v>
      </c>
      <c r="H520" s="17">
        <f t="shared" si="43"/>
        <v>1000</v>
      </c>
      <c r="I520" s="18">
        <f t="shared" si="42"/>
        <v>0</v>
      </c>
      <c r="J520" s="17">
        <f t="shared" si="44"/>
        <v>1000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13">
        <v>41279</v>
      </c>
      <c r="B521" s="19" t="s">
        <v>12</v>
      </c>
      <c r="C521" s="3">
        <v>13</v>
      </c>
      <c r="D521" s="3" t="str">
        <f t="shared" si="40"/>
        <v>Maria Alejandra</v>
      </c>
      <c r="E521" s="20">
        <v>2</v>
      </c>
      <c r="F521" s="3">
        <v>33</v>
      </c>
      <c r="G521" s="16">
        <f t="shared" si="41"/>
        <v>1000</v>
      </c>
      <c r="H521" s="17">
        <f t="shared" si="43"/>
        <v>33000</v>
      </c>
      <c r="I521" s="18">
        <f t="shared" si="42"/>
        <v>0</v>
      </c>
      <c r="J521" s="17">
        <f t="shared" si="44"/>
        <v>33000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13">
        <v>41279</v>
      </c>
      <c r="B522" s="19" t="s">
        <v>12</v>
      </c>
      <c r="C522" s="3">
        <v>68</v>
      </c>
      <c r="D522" s="3" t="str">
        <f t="shared" si="40"/>
        <v>Lia</v>
      </c>
      <c r="E522" s="20">
        <v>3</v>
      </c>
      <c r="F522" s="3">
        <v>32</v>
      </c>
      <c r="G522" s="16">
        <f t="shared" si="41"/>
        <v>100</v>
      </c>
      <c r="H522" s="17">
        <f t="shared" si="43"/>
        <v>3200</v>
      </c>
      <c r="I522" s="18">
        <f t="shared" si="42"/>
        <v>96</v>
      </c>
      <c r="J522" s="17">
        <f t="shared" si="44"/>
        <v>3296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13">
        <v>41279</v>
      </c>
      <c r="B523" s="19" t="s">
        <v>12</v>
      </c>
      <c r="C523" s="3">
        <v>174</v>
      </c>
      <c r="D523" s="3" t="str">
        <f t="shared" si="40"/>
        <v>Cynthia Pamela</v>
      </c>
      <c r="E523" s="20">
        <v>4</v>
      </c>
      <c r="F523" s="3">
        <v>1</v>
      </c>
      <c r="G523" s="16">
        <f t="shared" si="41"/>
        <v>500</v>
      </c>
      <c r="H523" s="17">
        <f t="shared" si="43"/>
        <v>500</v>
      </c>
      <c r="I523" s="18">
        <f t="shared" si="42"/>
        <v>15</v>
      </c>
      <c r="J523" s="17">
        <f t="shared" si="44"/>
        <v>515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13">
        <v>41279</v>
      </c>
      <c r="B524" s="19" t="s">
        <v>13</v>
      </c>
      <c r="C524" s="3">
        <v>15</v>
      </c>
      <c r="D524" s="3" t="str">
        <f t="shared" si="40"/>
        <v>Marcelo</v>
      </c>
      <c r="E524" s="20">
        <v>5</v>
      </c>
      <c r="F524" s="3">
        <v>29</v>
      </c>
      <c r="G524" s="16">
        <f t="shared" si="41"/>
        <v>100</v>
      </c>
      <c r="H524" s="17">
        <f t="shared" si="43"/>
        <v>2900</v>
      </c>
      <c r="I524" s="18">
        <f t="shared" si="42"/>
        <v>0</v>
      </c>
      <c r="J524" s="17">
        <f t="shared" si="44"/>
        <v>2900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13">
        <v>41279</v>
      </c>
      <c r="B525" s="19" t="s">
        <v>11</v>
      </c>
      <c r="C525" s="3">
        <v>39</v>
      </c>
      <c r="D525" s="3" t="str">
        <f t="shared" si="40"/>
        <v>Noemí</v>
      </c>
      <c r="E525" s="20">
        <v>6</v>
      </c>
      <c r="F525" s="3">
        <v>32</v>
      </c>
      <c r="G525" s="16">
        <f t="shared" si="41"/>
        <v>400</v>
      </c>
      <c r="H525" s="17">
        <f t="shared" si="43"/>
        <v>12800</v>
      </c>
      <c r="I525" s="18">
        <f t="shared" si="42"/>
        <v>0</v>
      </c>
      <c r="J525" s="17">
        <f t="shared" si="44"/>
        <v>12800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13">
        <v>41279</v>
      </c>
      <c r="B526" s="19" t="s">
        <v>12</v>
      </c>
      <c r="C526" s="3">
        <v>97</v>
      </c>
      <c r="D526" s="3" t="str">
        <f t="shared" si="40"/>
        <v>Alejandra Vanesa</v>
      </c>
      <c r="E526" s="20">
        <v>1</v>
      </c>
      <c r="F526" s="3">
        <v>41</v>
      </c>
      <c r="G526" s="16">
        <f t="shared" si="41"/>
        <v>100</v>
      </c>
      <c r="H526" s="17">
        <f t="shared" si="43"/>
        <v>4100</v>
      </c>
      <c r="I526" s="18">
        <f t="shared" si="42"/>
        <v>123</v>
      </c>
      <c r="J526" s="17">
        <f t="shared" si="44"/>
        <v>4223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13">
        <v>41279</v>
      </c>
      <c r="B527" s="19" t="s">
        <v>12</v>
      </c>
      <c r="C527" s="3">
        <v>94</v>
      </c>
      <c r="D527" s="3" t="str">
        <f t="shared" si="40"/>
        <v>Gabriela</v>
      </c>
      <c r="E527" s="20">
        <v>3</v>
      </c>
      <c r="F527" s="3">
        <v>2</v>
      </c>
      <c r="G527" s="16">
        <f t="shared" si="41"/>
        <v>100</v>
      </c>
      <c r="H527" s="17">
        <f t="shared" si="43"/>
        <v>200</v>
      </c>
      <c r="I527" s="18">
        <f t="shared" si="42"/>
        <v>0</v>
      </c>
      <c r="J527" s="17">
        <f t="shared" si="44"/>
        <v>200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13">
        <v>41281</v>
      </c>
      <c r="B528" s="19" t="s">
        <v>13</v>
      </c>
      <c r="C528" s="3">
        <v>18</v>
      </c>
      <c r="D528" s="3" t="str">
        <f t="shared" si="40"/>
        <v>Cecilia</v>
      </c>
      <c r="E528" s="20">
        <v>1</v>
      </c>
      <c r="F528" s="3">
        <v>37</v>
      </c>
      <c r="G528" s="16">
        <f t="shared" si="41"/>
        <v>100</v>
      </c>
      <c r="H528" s="17">
        <f t="shared" si="43"/>
        <v>3700</v>
      </c>
      <c r="I528" s="18">
        <f t="shared" si="42"/>
        <v>0</v>
      </c>
      <c r="J528" s="17">
        <f t="shared" si="44"/>
        <v>3700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13">
        <v>41282</v>
      </c>
      <c r="B529" s="19" t="s">
        <v>11</v>
      </c>
      <c r="C529" s="3">
        <v>143</v>
      </c>
      <c r="D529" s="3" t="str">
        <f t="shared" si="40"/>
        <v>Roigar</v>
      </c>
      <c r="E529" s="20">
        <v>7</v>
      </c>
      <c r="F529" s="3">
        <v>36</v>
      </c>
      <c r="G529" s="16">
        <f t="shared" si="41"/>
        <v>1000</v>
      </c>
      <c r="H529" s="17">
        <f t="shared" si="43"/>
        <v>36000</v>
      </c>
      <c r="I529" s="18">
        <f t="shared" si="42"/>
        <v>0</v>
      </c>
      <c r="J529" s="17">
        <f t="shared" si="44"/>
        <v>36000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13">
        <v>41283</v>
      </c>
      <c r="B530" s="19" t="s">
        <v>12</v>
      </c>
      <c r="C530" s="3">
        <v>1</v>
      </c>
      <c r="D530" s="3" t="str">
        <f t="shared" si="40"/>
        <v>Leandro</v>
      </c>
      <c r="E530" s="20">
        <v>3</v>
      </c>
      <c r="F530" s="3">
        <v>29</v>
      </c>
      <c r="G530" s="16">
        <f t="shared" si="41"/>
        <v>100</v>
      </c>
      <c r="H530" s="17">
        <f t="shared" si="43"/>
        <v>2900</v>
      </c>
      <c r="I530" s="18">
        <f t="shared" si="42"/>
        <v>0</v>
      </c>
      <c r="J530" s="17">
        <f t="shared" si="44"/>
        <v>2900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13">
        <v>41284</v>
      </c>
      <c r="B531" s="19" t="s">
        <v>11</v>
      </c>
      <c r="C531" s="3">
        <v>67</v>
      </c>
      <c r="D531" s="3" t="str">
        <f t="shared" si="40"/>
        <v>Laura Anahí</v>
      </c>
      <c r="E531" s="20">
        <v>8</v>
      </c>
      <c r="F531" s="3">
        <v>43</v>
      </c>
      <c r="G531" s="16">
        <f t="shared" si="41"/>
        <v>200</v>
      </c>
      <c r="H531" s="17">
        <f t="shared" si="43"/>
        <v>8600</v>
      </c>
      <c r="I531" s="18">
        <f t="shared" si="42"/>
        <v>258</v>
      </c>
      <c r="J531" s="17">
        <f t="shared" si="44"/>
        <v>8858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13">
        <v>41285</v>
      </c>
      <c r="B532" s="19" t="s">
        <v>11</v>
      </c>
      <c r="C532" s="3">
        <v>40</v>
      </c>
      <c r="D532" s="3" t="str">
        <f t="shared" si="40"/>
        <v>Daniela</v>
      </c>
      <c r="E532" s="20">
        <v>2</v>
      </c>
      <c r="F532" s="3">
        <v>7</v>
      </c>
      <c r="G532" s="16">
        <f t="shared" si="41"/>
        <v>1000</v>
      </c>
      <c r="H532" s="17">
        <f t="shared" si="43"/>
        <v>7000</v>
      </c>
      <c r="I532" s="18">
        <f t="shared" si="42"/>
        <v>210</v>
      </c>
      <c r="J532" s="17">
        <f t="shared" si="44"/>
        <v>7210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13">
        <v>41286</v>
      </c>
      <c r="B533" s="19" t="s">
        <v>11</v>
      </c>
      <c r="C533" s="3">
        <v>132</v>
      </c>
      <c r="D533" s="3" t="str">
        <f t="shared" si="40"/>
        <v>Erika Jeannette</v>
      </c>
      <c r="E533" s="20">
        <v>3</v>
      </c>
      <c r="F533" s="3">
        <v>27</v>
      </c>
      <c r="G533" s="16">
        <f t="shared" si="41"/>
        <v>100</v>
      </c>
      <c r="H533" s="17">
        <f t="shared" si="43"/>
        <v>2700</v>
      </c>
      <c r="I533" s="18">
        <f t="shared" si="42"/>
        <v>81</v>
      </c>
      <c r="J533" s="17">
        <f t="shared" si="44"/>
        <v>2781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13">
        <v>41287</v>
      </c>
      <c r="B534" s="19" t="s">
        <v>12</v>
      </c>
      <c r="C534" s="3">
        <v>38</v>
      </c>
      <c r="D534" s="3" t="str">
        <f t="shared" si="40"/>
        <v>Leonardo</v>
      </c>
      <c r="E534" s="20">
        <v>9</v>
      </c>
      <c r="F534" s="3">
        <v>23</v>
      </c>
      <c r="G534" s="16">
        <f t="shared" si="41"/>
        <v>50000</v>
      </c>
      <c r="H534" s="17">
        <f t="shared" si="43"/>
        <v>1150000</v>
      </c>
      <c r="I534" s="18">
        <f t="shared" si="42"/>
        <v>34500</v>
      </c>
      <c r="J534" s="17">
        <f t="shared" si="44"/>
        <v>1184500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13">
        <v>41288</v>
      </c>
      <c r="B535" s="19" t="s">
        <v>11</v>
      </c>
      <c r="C535" s="3">
        <v>165</v>
      </c>
      <c r="D535" s="3" t="str">
        <f t="shared" si="40"/>
        <v>Maria Elena del Carmen</v>
      </c>
      <c r="E535" s="20">
        <v>10</v>
      </c>
      <c r="F535" s="3">
        <v>39</v>
      </c>
      <c r="G535" s="16">
        <f t="shared" si="41"/>
        <v>2000</v>
      </c>
      <c r="H535" s="17">
        <f t="shared" si="43"/>
        <v>78000</v>
      </c>
      <c r="I535" s="18">
        <f t="shared" si="42"/>
        <v>2340</v>
      </c>
      <c r="J535" s="17">
        <f t="shared" si="44"/>
        <v>80340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13">
        <v>41288</v>
      </c>
      <c r="B536" s="19" t="s">
        <v>12</v>
      </c>
      <c r="C536" s="3">
        <v>160</v>
      </c>
      <c r="D536" s="3" t="str">
        <f t="shared" si="40"/>
        <v>Antoliana</v>
      </c>
      <c r="E536" s="20">
        <v>7</v>
      </c>
      <c r="F536" s="3">
        <v>40</v>
      </c>
      <c r="G536" s="16">
        <f t="shared" si="41"/>
        <v>1000</v>
      </c>
      <c r="H536" s="17">
        <f t="shared" si="43"/>
        <v>40000</v>
      </c>
      <c r="I536" s="18">
        <f t="shared" si="42"/>
        <v>0</v>
      </c>
      <c r="J536" s="17">
        <f t="shared" si="44"/>
        <v>40000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13">
        <v>41288</v>
      </c>
      <c r="B537" s="19" t="s">
        <v>11</v>
      </c>
      <c r="C537" s="3">
        <v>81</v>
      </c>
      <c r="D537" s="3" t="str">
        <f t="shared" si="40"/>
        <v>Gaston</v>
      </c>
      <c r="E537" s="20">
        <v>11</v>
      </c>
      <c r="F537" s="3">
        <v>48</v>
      </c>
      <c r="G537" s="16">
        <f t="shared" si="41"/>
        <v>2000</v>
      </c>
      <c r="H537" s="17">
        <f t="shared" si="43"/>
        <v>96000</v>
      </c>
      <c r="I537" s="18">
        <f t="shared" si="42"/>
        <v>0</v>
      </c>
      <c r="J537" s="17">
        <f t="shared" si="44"/>
        <v>96000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13">
        <v>41288</v>
      </c>
      <c r="B538" s="19" t="s">
        <v>11</v>
      </c>
      <c r="C538" s="3">
        <v>57</v>
      </c>
      <c r="D538" s="3" t="str">
        <f t="shared" si="40"/>
        <v>Adriana</v>
      </c>
      <c r="E538" s="20">
        <v>4</v>
      </c>
      <c r="F538" s="3">
        <v>11</v>
      </c>
      <c r="G538" s="16">
        <f t="shared" si="41"/>
        <v>500</v>
      </c>
      <c r="H538" s="17">
        <f t="shared" si="43"/>
        <v>5500</v>
      </c>
      <c r="I538" s="18">
        <f t="shared" si="42"/>
        <v>165</v>
      </c>
      <c r="J538" s="17">
        <f t="shared" si="44"/>
        <v>5665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13">
        <v>41288</v>
      </c>
      <c r="B539" s="19" t="s">
        <v>12</v>
      </c>
      <c r="C539" s="3">
        <v>56</v>
      </c>
      <c r="D539" s="3" t="str">
        <f t="shared" si="40"/>
        <v>Martín Gabriel</v>
      </c>
      <c r="E539" s="20">
        <v>12</v>
      </c>
      <c r="F539" s="3">
        <v>8</v>
      </c>
      <c r="G539" s="16">
        <f t="shared" si="41"/>
        <v>500</v>
      </c>
      <c r="H539" s="17">
        <f t="shared" si="43"/>
        <v>4000</v>
      </c>
      <c r="I539" s="18">
        <f t="shared" si="42"/>
        <v>120</v>
      </c>
      <c r="J539" s="17">
        <f t="shared" si="44"/>
        <v>4120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13">
        <v>41288</v>
      </c>
      <c r="B540" s="19" t="s">
        <v>12</v>
      </c>
      <c r="C540" s="3">
        <v>140</v>
      </c>
      <c r="D540" s="3" t="str">
        <f t="shared" si="40"/>
        <v>Gonzalo</v>
      </c>
      <c r="E540" s="20">
        <v>13</v>
      </c>
      <c r="F540" s="3">
        <v>47</v>
      </c>
      <c r="G540" s="16">
        <f t="shared" si="41"/>
        <v>2000</v>
      </c>
      <c r="H540" s="17">
        <f t="shared" si="43"/>
        <v>94000</v>
      </c>
      <c r="I540" s="18">
        <f t="shared" si="42"/>
        <v>0</v>
      </c>
      <c r="J540" s="17">
        <f t="shared" si="44"/>
        <v>94000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13">
        <v>41288</v>
      </c>
      <c r="B541" s="19" t="s">
        <v>11</v>
      </c>
      <c r="C541" s="3">
        <v>76</v>
      </c>
      <c r="D541" s="3" t="str">
        <f t="shared" si="40"/>
        <v>Magali Alejandra</v>
      </c>
      <c r="E541" s="20">
        <v>10</v>
      </c>
      <c r="F541" s="3">
        <v>47</v>
      </c>
      <c r="G541" s="16">
        <f t="shared" si="41"/>
        <v>2000</v>
      </c>
      <c r="H541" s="17">
        <f t="shared" si="43"/>
        <v>94000</v>
      </c>
      <c r="I541" s="18">
        <f t="shared" si="42"/>
        <v>2820</v>
      </c>
      <c r="J541" s="17">
        <f t="shared" si="44"/>
        <v>96820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13">
        <v>41288</v>
      </c>
      <c r="B542" s="19" t="s">
        <v>12</v>
      </c>
      <c r="C542" s="3">
        <v>126</v>
      </c>
      <c r="D542" s="3" t="str">
        <f t="shared" si="40"/>
        <v>María belen</v>
      </c>
      <c r="E542" s="20">
        <v>7</v>
      </c>
      <c r="F542" s="3">
        <v>25</v>
      </c>
      <c r="G542" s="16">
        <f t="shared" si="41"/>
        <v>1000</v>
      </c>
      <c r="H542" s="17">
        <f t="shared" si="43"/>
        <v>25000</v>
      </c>
      <c r="I542" s="18">
        <f t="shared" si="42"/>
        <v>750</v>
      </c>
      <c r="J542" s="17">
        <f t="shared" si="44"/>
        <v>25750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13">
        <v>41288</v>
      </c>
      <c r="B543" s="19" t="s">
        <v>12</v>
      </c>
      <c r="C543" s="3">
        <v>105</v>
      </c>
      <c r="D543" s="3" t="str">
        <f t="shared" si="40"/>
        <v>Albani</v>
      </c>
      <c r="E543" s="20">
        <v>14</v>
      </c>
      <c r="F543" s="3">
        <v>18</v>
      </c>
      <c r="G543" s="16">
        <f t="shared" si="41"/>
        <v>3000</v>
      </c>
      <c r="H543" s="17">
        <f t="shared" si="43"/>
        <v>54000</v>
      </c>
      <c r="I543" s="18">
        <f t="shared" si="42"/>
        <v>1620</v>
      </c>
      <c r="J543" s="17">
        <f t="shared" si="44"/>
        <v>55620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13">
        <v>41288</v>
      </c>
      <c r="B544" s="19" t="s">
        <v>11</v>
      </c>
      <c r="C544" s="3">
        <v>84</v>
      </c>
      <c r="D544" s="3" t="str">
        <f t="shared" si="40"/>
        <v>Diego</v>
      </c>
      <c r="E544" s="20">
        <v>6</v>
      </c>
      <c r="F544" s="3">
        <v>4</v>
      </c>
      <c r="G544" s="16">
        <f t="shared" si="41"/>
        <v>400</v>
      </c>
      <c r="H544" s="17">
        <f t="shared" si="43"/>
        <v>1600</v>
      </c>
      <c r="I544" s="18">
        <f t="shared" si="42"/>
        <v>0</v>
      </c>
      <c r="J544" s="17">
        <f t="shared" si="44"/>
        <v>1600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13">
        <v>41288</v>
      </c>
      <c r="B545" s="19" t="s">
        <v>13</v>
      </c>
      <c r="C545" s="3">
        <v>141</v>
      </c>
      <c r="D545" s="3" t="str">
        <f t="shared" si="40"/>
        <v>Mauro</v>
      </c>
      <c r="E545" s="20">
        <v>2</v>
      </c>
      <c r="F545" s="3">
        <v>6</v>
      </c>
      <c r="G545" s="16">
        <f t="shared" si="41"/>
        <v>1000</v>
      </c>
      <c r="H545" s="17">
        <f t="shared" si="43"/>
        <v>6000</v>
      </c>
      <c r="I545" s="18">
        <f t="shared" si="42"/>
        <v>0</v>
      </c>
      <c r="J545" s="17">
        <f t="shared" si="44"/>
        <v>6000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13">
        <v>41288</v>
      </c>
      <c r="B546" s="19" t="s">
        <v>12</v>
      </c>
      <c r="C546" s="3">
        <v>50</v>
      </c>
      <c r="D546" s="3" t="str">
        <f t="shared" si="40"/>
        <v>Roberth</v>
      </c>
      <c r="E546" s="20">
        <v>12</v>
      </c>
      <c r="F546" s="3">
        <v>8</v>
      </c>
      <c r="G546" s="16">
        <f t="shared" si="41"/>
        <v>500</v>
      </c>
      <c r="H546" s="17">
        <f t="shared" si="43"/>
        <v>4000</v>
      </c>
      <c r="I546" s="18">
        <f t="shared" si="42"/>
        <v>0</v>
      </c>
      <c r="J546" s="17">
        <f t="shared" si="44"/>
        <v>4000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13">
        <v>41289</v>
      </c>
      <c r="B547" s="19" t="s">
        <v>12</v>
      </c>
      <c r="C547" s="3">
        <v>65</v>
      </c>
      <c r="D547" s="3" t="str">
        <f t="shared" si="40"/>
        <v>Emilce Arasely</v>
      </c>
      <c r="E547" s="20">
        <v>1</v>
      </c>
      <c r="F547" s="3">
        <v>42</v>
      </c>
      <c r="G547" s="16">
        <f t="shared" si="41"/>
        <v>100</v>
      </c>
      <c r="H547" s="17">
        <f t="shared" si="43"/>
        <v>4200</v>
      </c>
      <c r="I547" s="18">
        <f t="shared" si="42"/>
        <v>126</v>
      </c>
      <c r="J547" s="17">
        <f t="shared" si="44"/>
        <v>4326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13">
        <v>41290</v>
      </c>
      <c r="B548" s="19" t="s">
        <v>11</v>
      </c>
      <c r="C548" s="3">
        <v>107</v>
      </c>
      <c r="D548" s="3" t="str">
        <f t="shared" si="40"/>
        <v>Javier</v>
      </c>
      <c r="E548" s="20">
        <v>15</v>
      </c>
      <c r="F548" s="3">
        <v>38</v>
      </c>
      <c r="G548" s="16">
        <f t="shared" si="41"/>
        <v>500</v>
      </c>
      <c r="H548" s="17">
        <f t="shared" si="43"/>
        <v>19000</v>
      </c>
      <c r="I548" s="18">
        <f t="shared" si="42"/>
        <v>0</v>
      </c>
      <c r="J548" s="17">
        <f t="shared" si="44"/>
        <v>19000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13">
        <v>41291</v>
      </c>
      <c r="B549" s="19" t="s">
        <v>12</v>
      </c>
      <c r="C549" s="3">
        <v>134</v>
      </c>
      <c r="D549" s="3" t="str">
        <f t="shared" si="40"/>
        <v>Cristian Alberto</v>
      </c>
      <c r="E549" s="20">
        <v>13</v>
      </c>
      <c r="F549" s="3">
        <v>4</v>
      </c>
      <c r="G549" s="16">
        <f t="shared" si="41"/>
        <v>2000</v>
      </c>
      <c r="H549" s="17">
        <f t="shared" si="43"/>
        <v>8000</v>
      </c>
      <c r="I549" s="18">
        <f t="shared" si="42"/>
        <v>0</v>
      </c>
      <c r="J549" s="17">
        <f t="shared" si="44"/>
        <v>8000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13">
        <v>41292</v>
      </c>
      <c r="B550" s="19" t="s">
        <v>12</v>
      </c>
      <c r="C550" s="3">
        <v>18</v>
      </c>
      <c r="D550" s="3" t="str">
        <f t="shared" si="40"/>
        <v>Cecilia</v>
      </c>
      <c r="E550" s="20">
        <v>7</v>
      </c>
      <c r="F550" s="3">
        <v>5</v>
      </c>
      <c r="G550" s="16">
        <f t="shared" si="41"/>
        <v>1000</v>
      </c>
      <c r="H550" s="17">
        <f t="shared" si="43"/>
        <v>5000</v>
      </c>
      <c r="I550" s="18">
        <f t="shared" si="42"/>
        <v>0</v>
      </c>
      <c r="J550" s="17">
        <f t="shared" si="44"/>
        <v>5000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13">
        <v>41293</v>
      </c>
      <c r="B551" s="19" t="s">
        <v>12</v>
      </c>
      <c r="C551" s="3">
        <v>91</v>
      </c>
      <c r="D551" s="3" t="str">
        <f t="shared" si="40"/>
        <v>Yanina Fernanda</v>
      </c>
      <c r="E551" s="20">
        <v>9</v>
      </c>
      <c r="F551" s="3">
        <v>30</v>
      </c>
      <c r="G551" s="16">
        <f t="shared" si="41"/>
        <v>50000</v>
      </c>
      <c r="H551" s="17">
        <f t="shared" si="43"/>
        <v>1500000</v>
      </c>
      <c r="I551" s="18">
        <f t="shared" si="42"/>
        <v>0</v>
      </c>
      <c r="J551" s="17">
        <f t="shared" si="44"/>
        <v>1500000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13">
        <v>41294</v>
      </c>
      <c r="B552" s="19" t="s">
        <v>11</v>
      </c>
      <c r="C552" s="3">
        <v>135</v>
      </c>
      <c r="D552" s="3" t="str">
        <f t="shared" si="40"/>
        <v>Paola Fernanda</v>
      </c>
      <c r="E552" s="20">
        <v>12</v>
      </c>
      <c r="F552" s="3">
        <v>13</v>
      </c>
      <c r="G552" s="16">
        <f t="shared" si="41"/>
        <v>500</v>
      </c>
      <c r="H552" s="17">
        <f t="shared" si="43"/>
        <v>6500</v>
      </c>
      <c r="I552" s="18">
        <f t="shared" si="42"/>
        <v>0</v>
      </c>
      <c r="J552" s="17">
        <f t="shared" si="44"/>
        <v>6500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13">
        <v>41295</v>
      </c>
      <c r="B553" s="19" t="s">
        <v>12</v>
      </c>
      <c r="C553" s="3">
        <v>91</v>
      </c>
      <c r="D553" s="3" t="str">
        <f t="shared" si="40"/>
        <v>Yanina Fernanda</v>
      </c>
      <c r="E553" s="20">
        <v>16</v>
      </c>
      <c r="F553" s="3">
        <v>32</v>
      </c>
      <c r="G553" s="16">
        <f t="shared" si="41"/>
        <v>2000</v>
      </c>
      <c r="H553" s="17">
        <f t="shared" si="43"/>
        <v>64000</v>
      </c>
      <c r="I553" s="18">
        <f t="shared" si="42"/>
        <v>0</v>
      </c>
      <c r="J553" s="17">
        <f t="shared" si="44"/>
        <v>64000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13">
        <v>41296</v>
      </c>
      <c r="B554" s="19" t="s">
        <v>12</v>
      </c>
      <c r="C554" s="3">
        <v>96</v>
      </c>
      <c r="D554" s="3" t="str">
        <f t="shared" si="40"/>
        <v>Facundo</v>
      </c>
      <c r="E554" s="20">
        <v>17</v>
      </c>
      <c r="F554" s="3">
        <v>46</v>
      </c>
      <c r="G554" s="16">
        <f t="shared" si="41"/>
        <v>3000</v>
      </c>
      <c r="H554" s="17">
        <f t="shared" si="43"/>
        <v>138000</v>
      </c>
      <c r="I554" s="18">
        <f t="shared" si="42"/>
        <v>0</v>
      </c>
      <c r="J554" s="17">
        <f t="shared" si="44"/>
        <v>138000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13">
        <v>41297</v>
      </c>
      <c r="B555" s="19" t="s">
        <v>13</v>
      </c>
      <c r="C555" s="3">
        <v>137</v>
      </c>
      <c r="D555" s="3" t="str">
        <f t="shared" si="40"/>
        <v>Maria Jose</v>
      </c>
      <c r="E555" s="20">
        <v>9</v>
      </c>
      <c r="F555" s="3">
        <v>28</v>
      </c>
      <c r="G555" s="16">
        <f t="shared" si="41"/>
        <v>50000</v>
      </c>
      <c r="H555" s="17">
        <f t="shared" si="43"/>
        <v>1400000</v>
      </c>
      <c r="I555" s="18">
        <f t="shared" si="42"/>
        <v>0</v>
      </c>
      <c r="J555" s="17">
        <f t="shared" si="44"/>
        <v>1400000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13">
        <v>41298</v>
      </c>
      <c r="B556" s="19" t="s">
        <v>12</v>
      </c>
      <c r="C556" s="3">
        <v>15</v>
      </c>
      <c r="D556" s="3" t="str">
        <f t="shared" si="40"/>
        <v>Marcelo</v>
      </c>
      <c r="E556" s="20">
        <v>13</v>
      </c>
      <c r="F556" s="3">
        <v>5</v>
      </c>
      <c r="G556" s="16">
        <f t="shared" si="41"/>
        <v>2000</v>
      </c>
      <c r="H556" s="17">
        <f t="shared" si="43"/>
        <v>10000</v>
      </c>
      <c r="I556" s="18">
        <f t="shared" si="42"/>
        <v>0</v>
      </c>
      <c r="J556" s="17">
        <f t="shared" si="44"/>
        <v>10000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13">
        <v>41299</v>
      </c>
      <c r="B557" s="19" t="s">
        <v>13</v>
      </c>
      <c r="C557" s="3">
        <v>85</v>
      </c>
      <c r="D557" s="3" t="str">
        <f t="shared" si="40"/>
        <v>Clara</v>
      </c>
      <c r="E557" s="20">
        <v>5</v>
      </c>
      <c r="F557" s="3">
        <v>5</v>
      </c>
      <c r="G557" s="16">
        <f t="shared" si="41"/>
        <v>100</v>
      </c>
      <c r="H557" s="17">
        <f t="shared" si="43"/>
        <v>500</v>
      </c>
      <c r="I557" s="18">
        <f t="shared" si="42"/>
        <v>0</v>
      </c>
      <c r="J557" s="17">
        <f t="shared" si="44"/>
        <v>500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13">
        <v>41300</v>
      </c>
      <c r="B558" s="19" t="s">
        <v>13</v>
      </c>
      <c r="C558" s="3">
        <v>175</v>
      </c>
      <c r="D558" s="3" t="str">
        <f t="shared" si="40"/>
        <v>José Ignacio</v>
      </c>
      <c r="E558" s="20">
        <v>2</v>
      </c>
      <c r="F558" s="3">
        <v>10</v>
      </c>
      <c r="G558" s="16">
        <f t="shared" si="41"/>
        <v>1000</v>
      </c>
      <c r="H558" s="17">
        <f t="shared" si="43"/>
        <v>10000</v>
      </c>
      <c r="I558" s="18">
        <f t="shared" si="42"/>
        <v>0</v>
      </c>
      <c r="J558" s="17">
        <f t="shared" si="44"/>
        <v>10000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13">
        <v>41301</v>
      </c>
      <c r="B559" s="19" t="s">
        <v>12</v>
      </c>
      <c r="C559" s="3">
        <v>59</v>
      </c>
      <c r="D559" s="3" t="str">
        <f t="shared" si="40"/>
        <v>Rodrigo</v>
      </c>
      <c r="E559" s="20">
        <v>13</v>
      </c>
      <c r="F559" s="3">
        <v>50</v>
      </c>
      <c r="G559" s="16">
        <f t="shared" si="41"/>
        <v>2000</v>
      </c>
      <c r="H559" s="17">
        <f t="shared" si="43"/>
        <v>100000</v>
      </c>
      <c r="I559" s="18">
        <f t="shared" si="42"/>
        <v>0</v>
      </c>
      <c r="J559" s="17">
        <f t="shared" si="44"/>
        <v>100000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13">
        <v>41302</v>
      </c>
      <c r="B560" s="19" t="s">
        <v>12</v>
      </c>
      <c r="C560" s="3">
        <v>21</v>
      </c>
      <c r="D560" s="3" t="str">
        <f t="shared" si="40"/>
        <v>María Eva</v>
      </c>
      <c r="E560" s="20">
        <v>6</v>
      </c>
      <c r="F560" s="3">
        <v>22</v>
      </c>
      <c r="G560" s="16">
        <f t="shared" si="41"/>
        <v>400</v>
      </c>
      <c r="H560" s="17">
        <f t="shared" si="43"/>
        <v>8800</v>
      </c>
      <c r="I560" s="18">
        <f t="shared" si="42"/>
        <v>0</v>
      </c>
      <c r="J560" s="17">
        <f t="shared" si="44"/>
        <v>8800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13">
        <v>41303</v>
      </c>
      <c r="B561" s="19" t="s">
        <v>12</v>
      </c>
      <c r="C561" s="3">
        <v>77</v>
      </c>
      <c r="D561" s="3" t="str">
        <f t="shared" si="40"/>
        <v>Noemi Ester</v>
      </c>
      <c r="E561" s="20">
        <v>2</v>
      </c>
      <c r="F561" s="3">
        <v>11</v>
      </c>
      <c r="G561" s="16">
        <f t="shared" si="41"/>
        <v>1000</v>
      </c>
      <c r="H561" s="17">
        <f t="shared" si="43"/>
        <v>11000</v>
      </c>
      <c r="I561" s="18">
        <f t="shared" si="42"/>
        <v>0</v>
      </c>
      <c r="J561" s="17">
        <f t="shared" si="44"/>
        <v>11000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13">
        <v>41304</v>
      </c>
      <c r="B562" s="19" t="s">
        <v>12</v>
      </c>
      <c r="C562" s="3">
        <v>140</v>
      </c>
      <c r="D562" s="3" t="str">
        <f t="shared" si="40"/>
        <v>Gonzalo</v>
      </c>
      <c r="E562" s="20">
        <v>6</v>
      </c>
      <c r="F562" s="3">
        <v>28</v>
      </c>
      <c r="G562" s="16">
        <f t="shared" si="41"/>
        <v>400</v>
      </c>
      <c r="H562" s="17">
        <f t="shared" si="43"/>
        <v>11200</v>
      </c>
      <c r="I562" s="18">
        <f t="shared" si="42"/>
        <v>0</v>
      </c>
      <c r="J562" s="17">
        <f t="shared" si="44"/>
        <v>11200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13">
        <v>41309</v>
      </c>
      <c r="B563" s="19" t="s">
        <v>11</v>
      </c>
      <c r="C563" s="3">
        <v>134</v>
      </c>
      <c r="D563" s="3" t="str">
        <f t="shared" si="40"/>
        <v>Cristian Alberto</v>
      </c>
      <c r="E563" s="20">
        <v>1</v>
      </c>
      <c r="F563" s="3">
        <v>11</v>
      </c>
      <c r="G563" s="16">
        <f t="shared" si="41"/>
        <v>100</v>
      </c>
      <c r="H563" s="17">
        <f t="shared" si="43"/>
        <v>1100</v>
      </c>
      <c r="I563" s="18">
        <f t="shared" si="42"/>
        <v>0</v>
      </c>
      <c r="J563" s="17">
        <f t="shared" si="44"/>
        <v>1100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13">
        <v>41309</v>
      </c>
      <c r="B564" s="19" t="s">
        <v>12</v>
      </c>
      <c r="C564" s="3">
        <v>58</v>
      </c>
      <c r="D564" s="3" t="str">
        <f t="shared" si="40"/>
        <v>Lucas</v>
      </c>
      <c r="E564" s="20">
        <v>2</v>
      </c>
      <c r="F564" s="3">
        <v>11</v>
      </c>
      <c r="G564" s="16">
        <f t="shared" si="41"/>
        <v>1000</v>
      </c>
      <c r="H564" s="17">
        <f t="shared" si="43"/>
        <v>11000</v>
      </c>
      <c r="I564" s="18">
        <f t="shared" si="42"/>
        <v>330</v>
      </c>
      <c r="J564" s="17">
        <f t="shared" si="44"/>
        <v>11330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13">
        <v>41309</v>
      </c>
      <c r="B565" s="19" t="s">
        <v>12</v>
      </c>
      <c r="C565" s="3">
        <v>47</v>
      </c>
      <c r="D565" s="3" t="str">
        <f t="shared" si="40"/>
        <v>Maria Belén</v>
      </c>
      <c r="E565" s="20">
        <v>3</v>
      </c>
      <c r="F565" s="3">
        <v>8</v>
      </c>
      <c r="G565" s="16">
        <f t="shared" si="41"/>
        <v>100</v>
      </c>
      <c r="H565" s="17">
        <f t="shared" si="43"/>
        <v>800</v>
      </c>
      <c r="I565" s="18">
        <f t="shared" si="42"/>
        <v>0</v>
      </c>
      <c r="J565" s="17">
        <f t="shared" si="44"/>
        <v>800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13">
        <v>41309</v>
      </c>
      <c r="B566" s="19" t="s">
        <v>12</v>
      </c>
      <c r="C566" s="3">
        <v>33</v>
      </c>
      <c r="D566" s="3" t="str">
        <f t="shared" si="40"/>
        <v>Camila Micaela</v>
      </c>
      <c r="E566" s="20">
        <v>4</v>
      </c>
      <c r="F566" s="3">
        <v>21</v>
      </c>
      <c r="G566" s="16">
        <f t="shared" si="41"/>
        <v>500</v>
      </c>
      <c r="H566" s="17">
        <f t="shared" si="43"/>
        <v>10500</v>
      </c>
      <c r="I566" s="18">
        <f t="shared" si="42"/>
        <v>315</v>
      </c>
      <c r="J566" s="17">
        <f t="shared" si="44"/>
        <v>10815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13">
        <v>41309</v>
      </c>
      <c r="B567" s="19" t="s">
        <v>13</v>
      </c>
      <c r="C567" s="3">
        <v>2</v>
      </c>
      <c r="D567" s="3" t="str">
        <f t="shared" si="40"/>
        <v>Micaela Mailen</v>
      </c>
      <c r="E567" s="20">
        <v>5</v>
      </c>
      <c r="F567" s="3">
        <v>16</v>
      </c>
      <c r="G567" s="16">
        <f t="shared" si="41"/>
        <v>100</v>
      </c>
      <c r="H567" s="17">
        <f t="shared" si="43"/>
        <v>1600</v>
      </c>
      <c r="I567" s="18">
        <f t="shared" si="42"/>
        <v>0</v>
      </c>
      <c r="J567" s="17">
        <f t="shared" si="44"/>
        <v>1600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13">
        <v>41309</v>
      </c>
      <c r="B568" s="19" t="s">
        <v>11</v>
      </c>
      <c r="C568" s="3">
        <v>159</v>
      </c>
      <c r="D568" s="3" t="str">
        <f t="shared" si="40"/>
        <v>María de los Angeles</v>
      </c>
      <c r="E568" s="20">
        <v>6</v>
      </c>
      <c r="F568" s="3">
        <v>26</v>
      </c>
      <c r="G568" s="16">
        <f t="shared" si="41"/>
        <v>400</v>
      </c>
      <c r="H568" s="17">
        <f t="shared" si="43"/>
        <v>10400</v>
      </c>
      <c r="I568" s="18">
        <f t="shared" si="42"/>
        <v>312</v>
      </c>
      <c r="J568" s="17">
        <f t="shared" si="44"/>
        <v>10712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13">
        <v>41309</v>
      </c>
      <c r="B569" s="19" t="s">
        <v>12</v>
      </c>
      <c r="C569" s="3">
        <v>57</v>
      </c>
      <c r="D569" s="3" t="str">
        <f t="shared" si="40"/>
        <v>Adriana</v>
      </c>
      <c r="E569" s="20">
        <v>1</v>
      </c>
      <c r="F569" s="3">
        <v>34</v>
      </c>
      <c r="G569" s="16">
        <f t="shared" si="41"/>
        <v>100</v>
      </c>
      <c r="H569" s="17">
        <f t="shared" si="43"/>
        <v>3400</v>
      </c>
      <c r="I569" s="18">
        <f t="shared" si="42"/>
        <v>102</v>
      </c>
      <c r="J569" s="17">
        <f t="shared" si="44"/>
        <v>3502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13">
        <v>41309</v>
      </c>
      <c r="B570" s="19" t="s">
        <v>12</v>
      </c>
      <c r="C570" s="3">
        <v>152</v>
      </c>
      <c r="D570" s="3" t="str">
        <f t="shared" si="40"/>
        <v>Yovmar</v>
      </c>
      <c r="E570" s="20">
        <v>3</v>
      </c>
      <c r="F570" s="3">
        <v>44</v>
      </c>
      <c r="G570" s="16">
        <f t="shared" si="41"/>
        <v>100</v>
      </c>
      <c r="H570" s="17">
        <f t="shared" si="43"/>
        <v>4400</v>
      </c>
      <c r="I570" s="18">
        <f t="shared" si="42"/>
        <v>0</v>
      </c>
      <c r="J570" s="17">
        <f t="shared" si="44"/>
        <v>4400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13">
        <v>41311</v>
      </c>
      <c r="B571" s="19" t="s">
        <v>13</v>
      </c>
      <c r="C571" s="3">
        <v>55</v>
      </c>
      <c r="D571" s="3" t="str">
        <f t="shared" si="40"/>
        <v>Carolina</v>
      </c>
      <c r="E571" s="20">
        <v>1</v>
      </c>
      <c r="F571" s="3">
        <v>6</v>
      </c>
      <c r="G571" s="16">
        <f t="shared" si="41"/>
        <v>100</v>
      </c>
      <c r="H571" s="17">
        <f t="shared" si="43"/>
        <v>600</v>
      </c>
      <c r="I571" s="18">
        <f t="shared" si="42"/>
        <v>0</v>
      </c>
      <c r="J571" s="17">
        <f t="shared" si="44"/>
        <v>600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13">
        <v>41312</v>
      </c>
      <c r="B572" s="19" t="s">
        <v>11</v>
      </c>
      <c r="C572" s="3">
        <v>135</v>
      </c>
      <c r="D572" s="3" t="str">
        <f t="shared" si="40"/>
        <v>Paola Fernanda</v>
      </c>
      <c r="E572" s="20">
        <v>7</v>
      </c>
      <c r="F572" s="3">
        <v>39</v>
      </c>
      <c r="G572" s="16">
        <f t="shared" si="41"/>
        <v>1000</v>
      </c>
      <c r="H572" s="17">
        <f t="shared" si="43"/>
        <v>39000</v>
      </c>
      <c r="I572" s="18">
        <f t="shared" si="42"/>
        <v>0</v>
      </c>
      <c r="J572" s="17">
        <f t="shared" si="44"/>
        <v>39000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13">
        <v>41313</v>
      </c>
      <c r="B573" s="19" t="s">
        <v>12</v>
      </c>
      <c r="C573" s="3">
        <v>164</v>
      </c>
      <c r="D573" s="3" t="str">
        <f t="shared" si="40"/>
        <v>Fernando</v>
      </c>
      <c r="E573" s="20">
        <v>3</v>
      </c>
      <c r="F573" s="3">
        <v>35</v>
      </c>
      <c r="G573" s="16">
        <f t="shared" si="41"/>
        <v>100</v>
      </c>
      <c r="H573" s="17">
        <f t="shared" si="43"/>
        <v>3500</v>
      </c>
      <c r="I573" s="18">
        <f t="shared" si="42"/>
        <v>0</v>
      </c>
      <c r="J573" s="17">
        <f t="shared" si="44"/>
        <v>3500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13">
        <v>41314</v>
      </c>
      <c r="B574" s="19" t="s">
        <v>11</v>
      </c>
      <c r="C574" s="3">
        <v>96</v>
      </c>
      <c r="D574" s="3" t="str">
        <f t="shared" si="40"/>
        <v>Facundo</v>
      </c>
      <c r="E574" s="20">
        <v>8</v>
      </c>
      <c r="F574" s="3">
        <v>50</v>
      </c>
      <c r="G574" s="16">
        <f t="shared" si="41"/>
        <v>200</v>
      </c>
      <c r="H574" s="17">
        <f t="shared" si="43"/>
        <v>10000</v>
      </c>
      <c r="I574" s="18">
        <f t="shared" si="42"/>
        <v>0</v>
      </c>
      <c r="J574" s="17">
        <f t="shared" si="44"/>
        <v>10000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13">
        <v>41315</v>
      </c>
      <c r="B575" s="19" t="s">
        <v>11</v>
      </c>
      <c r="C575" s="3">
        <v>141</v>
      </c>
      <c r="D575" s="3" t="str">
        <f t="shared" si="40"/>
        <v>Mauro</v>
      </c>
      <c r="E575" s="20">
        <v>2</v>
      </c>
      <c r="F575" s="3">
        <v>50</v>
      </c>
      <c r="G575" s="16">
        <f t="shared" si="41"/>
        <v>1000</v>
      </c>
      <c r="H575" s="17">
        <f t="shared" si="43"/>
        <v>50000</v>
      </c>
      <c r="I575" s="18">
        <f t="shared" si="42"/>
        <v>0</v>
      </c>
      <c r="J575" s="17">
        <f t="shared" si="44"/>
        <v>50000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13">
        <v>41316</v>
      </c>
      <c r="B576" s="19" t="s">
        <v>11</v>
      </c>
      <c r="C576" s="3">
        <v>45</v>
      </c>
      <c r="D576" s="3" t="str">
        <f t="shared" si="40"/>
        <v>Emanuel Hernan</v>
      </c>
      <c r="E576" s="20">
        <v>3</v>
      </c>
      <c r="F576" s="3">
        <v>43</v>
      </c>
      <c r="G576" s="16">
        <f t="shared" si="41"/>
        <v>100</v>
      </c>
      <c r="H576" s="17">
        <f t="shared" si="43"/>
        <v>4300</v>
      </c>
      <c r="I576" s="18">
        <f t="shared" si="42"/>
        <v>129</v>
      </c>
      <c r="J576" s="17">
        <f t="shared" si="44"/>
        <v>4429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13">
        <v>41317</v>
      </c>
      <c r="B577" s="19" t="s">
        <v>12</v>
      </c>
      <c r="C577" s="3">
        <v>141</v>
      </c>
      <c r="D577" s="3" t="str">
        <f t="shared" si="40"/>
        <v>Mauro</v>
      </c>
      <c r="E577" s="20">
        <v>9</v>
      </c>
      <c r="F577" s="3">
        <v>32</v>
      </c>
      <c r="G577" s="16">
        <f t="shared" si="41"/>
        <v>50000</v>
      </c>
      <c r="H577" s="17">
        <f t="shared" si="43"/>
        <v>1600000</v>
      </c>
      <c r="I577" s="18">
        <f t="shared" si="42"/>
        <v>0</v>
      </c>
      <c r="J577" s="17">
        <f t="shared" si="44"/>
        <v>1600000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13">
        <v>41318</v>
      </c>
      <c r="B578" s="19" t="s">
        <v>11</v>
      </c>
      <c r="C578" s="3">
        <v>9</v>
      </c>
      <c r="D578" s="3" t="str">
        <f t="shared" si="40"/>
        <v>Cynthia Magalí</v>
      </c>
      <c r="E578" s="20">
        <v>10</v>
      </c>
      <c r="F578" s="3">
        <v>30</v>
      </c>
      <c r="G578" s="16">
        <f t="shared" si="41"/>
        <v>2000</v>
      </c>
      <c r="H578" s="17">
        <f t="shared" si="43"/>
        <v>60000</v>
      </c>
      <c r="I578" s="18">
        <f t="shared" si="42"/>
        <v>0</v>
      </c>
      <c r="J578" s="17">
        <f t="shared" si="44"/>
        <v>60000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13">
        <v>41318</v>
      </c>
      <c r="B579" s="19" t="s">
        <v>12</v>
      </c>
      <c r="C579" s="3">
        <v>63</v>
      </c>
      <c r="D579" s="3" t="str">
        <f t="shared" si="40"/>
        <v>Flavia Giselle</v>
      </c>
      <c r="E579" s="20">
        <v>7</v>
      </c>
      <c r="F579" s="3">
        <v>8</v>
      </c>
      <c r="G579" s="16">
        <f t="shared" si="41"/>
        <v>1000</v>
      </c>
      <c r="H579" s="17">
        <f t="shared" si="43"/>
        <v>8000</v>
      </c>
      <c r="I579" s="18">
        <f t="shared" si="42"/>
        <v>0</v>
      </c>
      <c r="J579" s="17">
        <f t="shared" si="44"/>
        <v>8000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13">
        <v>41318</v>
      </c>
      <c r="B580" s="19" t="s">
        <v>11</v>
      </c>
      <c r="C580" s="3">
        <v>113</v>
      </c>
      <c r="D580" s="3" t="str">
        <f t="shared" ref="D580:D643" si="45">VLOOKUP(C580,Vendedores,2,FALSE)</f>
        <v>Julians</v>
      </c>
      <c r="E580" s="20">
        <v>11</v>
      </c>
      <c r="F580" s="3">
        <v>15</v>
      </c>
      <c r="G580" s="16">
        <f t="shared" ref="G580:G643" si="46">VLOOKUP(E580,Productos,3,FALSE)</f>
        <v>2000</v>
      </c>
      <c r="H580" s="17">
        <f t="shared" si="43"/>
        <v>30000</v>
      </c>
      <c r="I580" s="18">
        <f t="shared" ref="I580:I643" si="47">IF(VLOOKUP(C580,Vendedores,3,FALSE)="Sin comisión",0,+G580*F580*$I$1)</f>
        <v>900</v>
      </c>
      <c r="J580" s="17">
        <f t="shared" si="44"/>
        <v>30900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13">
        <v>41318</v>
      </c>
      <c r="B581" s="19" t="s">
        <v>11</v>
      </c>
      <c r="C581" s="3">
        <v>175</v>
      </c>
      <c r="D581" s="3" t="str">
        <f t="shared" si="45"/>
        <v>José Ignacio</v>
      </c>
      <c r="E581" s="20">
        <v>4</v>
      </c>
      <c r="F581" s="3">
        <v>9</v>
      </c>
      <c r="G581" s="16">
        <f t="shared" si="46"/>
        <v>500</v>
      </c>
      <c r="H581" s="17">
        <f t="shared" ref="H581:H644" si="48">PRODUCT(F581,G581)</f>
        <v>4500</v>
      </c>
      <c r="I581" s="18">
        <f t="shared" si="47"/>
        <v>0</v>
      </c>
      <c r="J581" s="17">
        <f t="shared" ref="J581:J644" si="49">IF(I581=0,H581,+H581+H581*$I$1)</f>
        <v>4500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13">
        <v>41318</v>
      </c>
      <c r="B582" s="19" t="s">
        <v>12</v>
      </c>
      <c r="C582" s="3">
        <v>127</v>
      </c>
      <c r="D582" s="3" t="str">
        <f t="shared" si="45"/>
        <v>Cesar</v>
      </c>
      <c r="E582" s="20">
        <v>12</v>
      </c>
      <c r="F582" s="3">
        <v>40</v>
      </c>
      <c r="G582" s="16">
        <f t="shared" si="46"/>
        <v>500</v>
      </c>
      <c r="H582" s="17">
        <f t="shared" si="48"/>
        <v>20000</v>
      </c>
      <c r="I582" s="18">
        <f t="shared" si="47"/>
        <v>600</v>
      </c>
      <c r="J582" s="17">
        <f t="shared" si="49"/>
        <v>20600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13">
        <v>41318</v>
      </c>
      <c r="B583" s="19" t="s">
        <v>12</v>
      </c>
      <c r="C583" s="3">
        <v>32</v>
      </c>
      <c r="D583" s="3" t="str">
        <f t="shared" si="45"/>
        <v>Érika</v>
      </c>
      <c r="E583" s="20">
        <v>13</v>
      </c>
      <c r="F583" s="3">
        <v>43</v>
      </c>
      <c r="G583" s="16">
        <f t="shared" si="46"/>
        <v>2000</v>
      </c>
      <c r="H583" s="17">
        <f t="shared" si="48"/>
        <v>86000</v>
      </c>
      <c r="I583" s="18">
        <f t="shared" si="47"/>
        <v>0</v>
      </c>
      <c r="J583" s="17">
        <f t="shared" si="49"/>
        <v>86000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13">
        <v>41318</v>
      </c>
      <c r="B584" s="19" t="s">
        <v>11</v>
      </c>
      <c r="C584" s="3">
        <v>170</v>
      </c>
      <c r="D584" s="3" t="str">
        <f t="shared" si="45"/>
        <v>José</v>
      </c>
      <c r="E584" s="20">
        <v>10</v>
      </c>
      <c r="F584" s="3">
        <v>21</v>
      </c>
      <c r="G584" s="16">
        <f t="shared" si="46"/>
        <v>2000</v>
      </c>
      <c r="H584" s="17">
        <f t="shared" si="48"/>
        <v>42000</v>
      </c>
      <c r="I584" s="18">
        <f t="shared" si="47"/>
        <v>0</v>
      </c>
      <c r="J584" s="17">
        <f t="shared" si="49"/>
        <v>42000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13">
        <v>41318</v>
      </c>
      <c r="B585" s="19" t="s">
        <v>12</v>
      </c>
      <c r="C585" s="3">
        <v>142</v>
      </c>
      <c r="D585" s="3" t="str">
        <f t="shared" si="45"/>
        <v>Wermeson Wellington</v>
      </c>
      <c r="E585" s="20">
        <v>7</v>
      </c>
      <c r="F585" s="3">
        <v>10</v>
      </c>
      <c r="G585" s="16">
        <f t="shared" si="46"/>
        <v>1000</v>
      </c>
      <c r="H585" s="17">
        <f t="shared" si="48"/>
        <v>10000</v>
      </c>
      <c r="I585" s="18">
        <f t="shared" si="47"/>
        <v>0</v>
      </c>
      <c r="J585" s="17">
        <f t="shared" si="49"/>
        <v>10000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13">
        <v>41318</v>
      </c>
      <c r="B586" s="19" t="s">
        <v>12</v>
      </c>
      <c r="C586" s="3">
        <v>72</v>
      </c>
      <c r="D586" s="3" t="str">
        <f t="shared" si="45"/>
        <v>Lara</v>
      </c>
      <c r="E586" s="20">
        <v>14</v>
      </c>
      <c r="F586" s="3">
        <v>33</v>
      </c>
      <c r="G586" s="16">
        <f t="shared" si="46"/>
        <v>3000</v>
      </c>
      <c r="H586" s="17">
        <f t="shared" si="48"/>
        <v>99000</v>
      </c>
      <c r="I586" s="18">
        <f t="shared" si="47"/>
        <v>2970</v>
      </c>
      <c r="J586" s="17">
        <f t="shared" si="49"/>
        <v>101970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13">
        <v>41318</v>
      </c>
      <c r="B587" s="19" t="s">
        <v>11</v>
      </c>
      <c r="C587" s="3">
        <v>129</v>
      </c>
      <c r="D587" s="3" t="str">
        <f t="shared" si="45"/>
        <v>Lucirley</v>
      </c>
      <c r="E587" s="20">
        <v>6</v>
      </c>
      <c r="F587" s="3">
        <v>14</v>
      </c>
      <c r="G587" s="16">
        <f t="shared" si="46"/>
        <v>400</v>
      </c>
      <c r="H587" s="17">
        <f t="shared" si="48"/>
        <v>5600</v>
      </c>
      <c r="I587" s="18">
        <f t="shared" si="47"/>
        <v>168</v>
      </c>
      <c r="J587" s="17">
        <f t="shared" si="49"/>
        <v>5768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13">
        <v>41318</v>
      </c>
      <c r="B588" s="19" t="s">
        <v>13</v>
      </c>
      <c r="C588" s="3">
        <v>112</v>
      </c>
      <c r="D588" s="3" t="str">
        <f t="shared" si="45"/>
        <v>Francys Paola</v>
      </c>
      <c r="E588" s="20">
        <v>2</v>
      </c>
      <c r="F588" s="3">
        <v>3</v>
      </c>
      <c r="G588" s="16">
        <f t="shared" si="46"/>
        <v>1000</v>
      </c>
      <c r="H588" s="17">
        <f t="shared" si="48"/>
        <v>3000</v>
      </c>
      <c r="I588" s="18">
        <f t="shared" si="47"/>
        <v>90</v>
      </c>
      <c r="J588" s="17">
        <f t="shared" si="49"/>
        <v>3090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13">
        <v>41318</v>
      </c>
      <c r="B589" s="19" t="s">
        <v>12</v>
      </c>
      <c r="C589" s="3">
        <v>164</v>
      </c>
      <c r="D589" s="3" t="str">
        <f t="shared" si="45"/>
        <v>Fernando</v>
      </c>
      <c r="E589" s="20">
        <v>12</v>
      </c>
      <c r="F589" s="3">
        <v>37</v>
      </c>
      <c r="G589" s="16">
        <f t="shared" si="46"/>
        <v>500</v>
      </c>
      <c r="H589" s="17">
        <f t="shared" si="48"/>
        <v>18500</v>
      </c>
      <c r="I589" s="18">
        <f t="shared" si="47"/>
        <v>0</v>
      </c>
      <c r="J589" s="17">
        <f t="shared" si="49"/>
        <v>18500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13">
        <v>41319</v>
      </c>
      <c r="B590" s="19" t="s">
        <v>12</v>
      </c>
      <c r="C590" s="3">
        <v>68</v>
      </c>
      <c r="D590" s="3" t="str">
        <f t="shared" si="45"/>
        <v>Lia</v>
      </c>
      <c r="E590" s="20">
        <v>1</v>
      </c>
      <c r="F590" s="3">
        <v>35</v>
      </c>
      <c r="G590" s="16">
        <f t="shared" si="46"/>
        <v>100</v>
      </c>
      <c r="H590" s="17">
        <f t="shared" si="48"/>
        <v>3500</v>
      </c>
      <c r="I590" s="18">
        <f t="shared" si="47"/>
        <v>105</v>
      </c>
      <c r="J590" s="17">
        <f t="shared" si="49"/>
        <v>3605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13">
        <v>41320</v>
      </c>
      <c r="B591" s="19" t="s">
        <v>11</v>
      </c>
      <c r="C591" s="3">
        <v>85</v>
      </c>
      <c r="D591" s="3" t="str">
        <f t="shared" si="45"/>
        <v>Clara</v>
      </c>
      <c r="E591" s="20">
        <v>15</v>
      </c>
      <c r="F591" s="3">
        <v>7</v>
      </c>
      <c r="G591" s="16">
        <f t="shared" si="46"/>
        <v>500</v>
      </c>
      <c r="H591" s="17">
        <f t="shared" si="48"/>
        <v>3500</v>
      </c>
      <c r="I591" s="18">
        <f t="shared" si="47"/>
        <v>0</v>
      </c>
      <c r="J591" s="17">
        <f t="shared" si="49"/>
        <v>3500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13">
        <v>41321</v>
      </c>
      <c r="B592" s="19" t="s">
        <v>12</v>
      </c>
      <c r="C592" s="3">
        <v>80</v>
      </c>
      <c r="D592" s="3" t="str">
        <f t="shared" si="45"/>
        <v>Cesar Eduardo</v>
      </c>
      <c r="E592" s="20">
        <v>13</v>
      </c>
      <c r="F592" s="3">
        <v>9</v>
      </c>
      <c r="G592" s="16">
        <f t="shared" si="46"/>
        <v>2000</v>
      </c>
      <c r="H592" s="17">
        <f t="shared" si="48"/>
        <v>18000</v>
      </c>
      <c r="I592" s="18">
        <f t="shared" si="47"/>
        <v>540</v>
      </c>
      <c r="J592" s="17">
        <f t="shared" si="49"/>
        <v>18540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13">
        <v>41322</v>
      </c>
      <c r="B593" s="19" t="s">
        <v>12</v>
      </c>
      <c r="C593" s="3">
        <v>169</v>
      </c>
      <c r="D593" s="3" t="str">
        <f t="shared" si="45"/>
        <v>Elisabeth</v>
      </c>
      <c r="E593" s="20">
        <v>7</v>
      </c>
      <c r="F593" s="3">
        <v>50</v>
      </c>
      <c r="G593" s="16">
        <f t="shared" si="46"/>
        <v>1000</v>
      </c>
      <c r="H593" s="17">
        <f t="shared" si="48"/>
        <v>50000</v>
      </c>
      <c r="I593" s="18">
        <f t="shared" si="47"/>
        <v>1500</v>
      </c>
      <c r="J593" s="17">
        <f t="shared" si="49"/>
        <v>51500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13">
        <v>41323</v>
      </c>
      <c r="B594" s="19" t="s">
        <v>12</v>
      </c>
      <c r="C594" s="3">
        <v>25</v>
      </c>
      <c r="D594" s="3" t="str">
        <f t="shared" si="45"/>
        <v>yamile ariadna</v>
      </c>
      <c r="E594" s="20">
        <v>9</v>
      </c>
      <c r="F594" s="3">
        <v>1</v>
      </c>
      <c r="G594" s="16">
        <f t="shared" si="46"/>
        <v>50000</v>
      </c>
      <c r="H594" s="17">
        <f t="shared" si="48"/>
        <v>50000</v>
      </c>
      <c r="I594" s="18">
        <f t="shared" si="47"/>
        <v>0</v>
      </c>
      <c r="J594" s="17">
        <f t="shared" si="49"/>
        <v>50000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13">
        <v>41324</v>
      </c>
      <c r="B595" s="19" t="s">
        <v>11</v>
      </c>
      <c r="C595" s="3">
        <v>143</v>
      </c>
      <c r="D595" s="3" t="str">
        <f t="shared" si="45"/>
        <v>Roigar</v>
      </c>
      <c r="E595" s="20">
        <v>12</v>
      </c>
      <c r="F595" s="3">
        <v>11</v>
      </c>
      <c r="G595" s="16">
        <f t="shared" si="46"/>
        <v>500</v>
      </c>
      <c r="H595" s="17">
        <f t="shared" si="48"/>
        <v>5500</v>
      </c>
      <c r="I595" s="18">
        <f t="shared" si="47"/>
        <v>0</v>
      </c>
      <c r="J595" s="17">
        <f t="shared" si="49"/>
        <v>5500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13">
        <v>41325</v>
      </c>
      <c r="B596" s="19" t="s">
        <v>12</v>
      </c>
      <c r="C596" s="3">
        <v>103</v>
      </c>
      <c r="D596" s="3" t="str">
        <f t="shared" si="45"/>
        <v>Mary</v>
      </c>
      <c r="E596" s="20">
        <v>16</v>
      </c>
      <c r="F596" s="3">
        <v>35</v>
      </c>
      <c r="G596" s="16">
        <f t="shared" si="46"/>
        <v>2000</v>
      </c>
      <c r="H596" s="17">
        <f t="shared" si="48"/>
        <v>70000</v>
      </c>
      <c r="I596" s="18">
        <f t="shared" si="47"/>
        <v>2100</v>
      </c>
      <c r="J596" s="17">
        <f t="shared" si="49"/>
        <v>72100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13">
        <v>41326</v>
      </c>
      <c r="B597" s="19" t="s">
        <v>12</v>
      </c>
      <c r="C597" s="3">
        <v>118</v>
      </c>
      <c r="D597" s="3" t="str">
        <f t="shared" si="45"/>
        <v>Cynthia</v>
      </c>
      <c r="E597" s="20">
        <v>17</v>
      </c>
      <c r="F597" s="3">
        <v>9</v>
      </c>
      <c r="G597" s="16">
        <f t="shared" si="46"/>
        <v>3000</v>
      </c>
      <c r="H597" s="17">
        <f t="shared" si="48"/>
        <v>27000</v>
      </c>
      <c r="I597" s="18">
        <f t="shared" si="47"/>
        <v>0</v>
      </c>
      <c r="J597" s="17">
        <f t="shared" si="49"/>
        <v>27000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13">
        <v>41327</v>
      </c>
      <c r="B598" s="19" t="s">
        <v>13</v>
      </c>
      <c r="C598" s="3">
        <v>24</v>
      </c>
      <c r="D598" s="3" t="str">
        <f t="shared" si="45"/>
        <v>Rocío</v>
      </c>
      <c r="E598" s="20">
        <v>9</v>
      </c>
      <c r="F598" s="3">
        <v>33</v>
      </c>
      <c r="G598" s="16">
        <f t="shared" si="46"/>
        <v>50000</v>
      </c>
      <c r="H598" s="17">
        <f t="shared" si="48"/>
        <v>1650000</v>
      </c>
      <c r="I598" s="18">
        <f t="shared" si="47"/>
        <v>49500</v>
      </c>
      <c r="J598" s="17">
        <f t="shared" si="49"/>
        <v>1699500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13">
        <v>41328</v>
      </c>
      <c r="B599" s="19" t="s">
        <v>12</v>
      </c>
      <c r="C599" s="3">
        <v>23</v>
      </c>
      <c r="D599" s="3" t="str">
        <f t="shared" si="45"/>
        <v>Raymelis Carolina</v>
      </c>
      <c r="E599" s="20">
        <v>13</v>
      </c>
      <c r="F599" s="3">
        <v>20</v>
      </c>
      <c r="G599" s="16">
        <f t="shared" si="46"/>
        <v>2000</v>
      </c>
      <c r="H599" s="17">
        <f t="shared" si="48"/>
        <v>40000</v>
      </c>
      <c r="I599" s="18">
        <f t="shared" si="47"/>
        <v>0</v>
      </c>
      <c r="J599" s="17">
        <f t="shared" si="49"/>
        <v>40000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13">
        <v>41329</v>
      </c>
      <c r="B600" s="19" t="s">
        <v>13</v>
      </c>
      <c r="C600" s="3">
        <v>162</v>
      </c>
      <c r="D600" s="3" t="str">
        <f t="shared" si="45"/>
        <v>Daiana Nahir</v>
      </c>
      <c r="E600" s="20">
        <v>5</v>
      </c>
      <c r="F600" s="3">
        <v>20</v>
      </c>
      <c r="G600" s="16">
        <f t="shared" si="46"/>
        <v>100</v>
      </c>
      <c r="H600" s="17">
        <f t="shared" si="48"/>
        <v>2000</v>
      </c>
      <c r="I600" s="18">
        <f t="shared" si="47"/>
        <v>60</v>
      </c>
      <c r="J600" s="17">
        <f t="shared" si="49"/>
        <v>2060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13">
        <v>41330</v>
      </c>
      <c r="B601" s="19" t="s">
        <v>13</v>
      </c>
      <c r="C601" s="3">
        <v>12</v>
      </c>
      <c r="D601" s="3" t="str">
        <f t="shared" si="45"/>
        <v>Ingrid</v>
      </c>
      <c r="E601" s="20">
        <v>2</v>
      </c>
      <c r="F601" s="3">
        <v>20</v>
      </c>
      <c r="G601" s="16">
        <f t="shared" si="46"/>
        <v>1000</v>
      </c>
      <c r="H601" s="17">
        <f t="shared" si="48"/>
        <v>20000</v>
      </c>
      <c r="I601" s="18">
        <f t="shared" si="47"/>
        <v>600</v>
      </c>
      <c r="J601" s="17">
        <f t="shared" si="49"/>
        <v>20600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13">
        <v>41331</v>
      </c>
      <c r="B602" s="19" t="s">
        <v>12</v>
      </c>
      <c r="C602" s="3">
        <v>15</v>
      </c>
      <c r="D602" s="3" t="str">
        <f t="shared" si="45"/>
        <v>Marcelo</v>
      </c>
      <c r="E602" s="20">
        <v>13</v>
      </c>
      <c r="F602" s="3">
        <v>43</v>
      </c>
      <c r="G602" s="16">
        <f t="shared" si="46"/>
        <v>2000</v>
      </c>
      <c r="H602" s="17">
        <f t="shared" si="48"/>
        <v>86000</v>
      </c>
      <c r="I602" s="18">
        <f t="shared" si="47"/>
        <v>0</v>
      </c>
      <c r="J602" s="17">
        <f t="shared" si="49"/>
        <v>86000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13">
        <v>41332</v>
      </c>
      <c r="B603" s="19" t="s">
        <v>12</v>
      </c>
      <c r="C603" s="3">
        <v>153</v>
      </c>
      <c r="D603" s="3" t="str">
        <f t="shared" si="45"/>
        <v>Pablo Alejandro</v>
      </c>
      <c r="E603" s="20">
        <v>6</v>
      </c>
      <c r="F603" s="3">
        <v>42</v>
      </c>
      <c r="G603" s="16">
        <f t="shared" si="46"/>
        <v>400</v>
      </c>
      <c r="H603" s="17">
        <f t="shared" si="48"/>
        <v>16800</v>
      </c>
      <c r="I603" s="18">
        <f t="shared" si="47"/>
        <v>0</v>
      </c>
      <c r="J603" s="17">
        <f t="shared" si="49"/>
        <v>16800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13">
        <v>41333</v>
      </c>
      <c r="B604" s="19" t="s">
        <v>12</v>
      </c>
      <c r="C604" s="3">
        <v>148</v>
      </c>
      <c r="D604" s="3" t="str">
        <f t="shared" si="45"/>
        <v>Lizeth</v>
      </c>
      <c r="E604" s="20">
        <v>2</v>
      </c>
      <c r="F604" s="3">
        <v>12</v>
      </c>
      <c r="G604" s="16">
        <f t="shared" si="46"/>
        <v>1000</v>
      </c>
      <c r="H604" s="17">
        <f t="shared" si="48"/>
        <v>12000</v>
      </c>
      <c r="I604" s="18">
        <f t="shared" si="47"/>
        <v>360</v>
      </c>
      <c r="J604" s="17">
        <f t="shared" si="49"/>
        <v>12360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13">
        <v>41334</v>
      </c>
      <c r="B605" s="19" t="s">
        <v>12</v>
      </c>
      <c r="C605" s="3">
        <v>133</v>
      </c>
      <c r="D605" s="3" t="str">
        <f t="shared" si="45"/>
        <v>Jimena</v>
      </c>
      <c r="E605" s="20">
        <v>6</v>
      </c>
      <c r="F605" s="3">
        <v>45</v>
      </c>
      <c r="G605" s="16">
        <f t="shared" si="46"/>
        <v>400</v>
      </c>
      <c r="H605" s="17">
        <f t="shared" si="48"/>
        <v>18000</v>
      </c>
      <c r="I605" s="18">
        <f t="shared" si="47"/>
        <v>540</v>
      </c>
      <c r="J605" s="17">
        <f t="shared" si="49"/>
        <v>18540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13">
        <v>41339</v>
      </c>
      <c r="B606" s="19" t="s">
        <v>11</v>
      </c>
      <c r="C606" s="3">
        <v>43</v>
      </c>
      <c r="D606" s="3" t="str">
        <f t="shared" si="45"/>
        <v>Federico</v>
      </c>
      <c r="E606" s="20">
        <v>1</v>
      </c>
      <c r="F606" s="3">
        <v>7</v>
      </c>
      <c r="G606" s="16">
        <f t="shared" si="46"/>
        <v>100</v>
      </c>
      <c r="H606" s="17">
        <f t="shared" si="48"/>
        <v>700</v>
      </c>
      <c r="I606" s="18">
        <f t="shared" si="47"/>
        <v>21</v>
      </c>
      <c r="J606" s="17">
        <f t="shared" si="49"/>
        <v>721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13">
        <v>41339</v>
      </c>
      <c r="B607" s="19" t="s">
        <v>12</v>
      </c>
      <c r="C607" s="3">
        <v>167</v>
      </c>
      <c r="D607" s="3" t="str">
        <f t="shared" si="45"/>
        <v>Fernanda Gabriela</v>
      </c>
      <c r="E607" s="20">
        <v>2</v>
      </c>
      <c r="F607" s="3">
        <v>26</v>
      </c>
      <c r="G607" s="16">
        <f t="shared" si="46"/>
        <v>1000</v>
      </c>
      <c r="H607" s="17">
        <f t="shared" si="48"/>
        <v>26000</v>
      </c>
      <c r="I607" s="18">
        <f t="shared" si="47"/>
        <v>0</v>
      </c>
      <c r="J607" s="17">
        <f t="shared" si="49"/>
        <v>26000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13">
        <v>41339</v>
      </c>
      <c r="B608" s="19" t="s">
        <v>12</v>
      </c>
      <c r="C608" s="3">
        <v>123</v>
      </c>
      <c r="D608" s="3" t="str">
        <f t="shared" si="45"/>
        <v>Maria Belen</v>
      </c>
      <c r="E608" s="20">
        <v>3</v>
      </c>
      <c r="F608" s="3">
        <v>43</v>
      </c>
      <c r="G608" s="16">
        <f t="shared" si="46"/>
        <v>100</v>
      </c>
      <c r="H608" s="17">
        <f t="shared" si="48"/>
        <v>4300</v>
      </c>
      <c r="I608" s="18">
        <f t="shared" si="47"/>
        <v>129</v>
      </c>
      <c r="J608" s="17">
        <f t="shared" si="49"/>
        <v>4429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13">
        <v>41339</v>
      </c>
      <c r="B609" s="19" t="s">
        <v>12</v>
      </c>
      <c r="C609" s="3">
        <v>171</v>
      </c>
      <c r="D609" s="3" t="str">
        <f t="shared" si="45"/>
        <v>melina vanesa soledad</v>
      </c>
      <c r="E609" s="20">
        <v>4</v>
      </c>
      <c r="F609" s="3">
        <v>11</v>
      </c>
      <c r="G609" s="16">
        <f t="shared" si="46"/>
        <v>500</v>
      </c>
      <c r="H609" s="17">
        <f t="shared" si="48"/>
        <v>5500</v>
      </c>
      <c r="I609" s="18">
        <f t="shared" si="47"/>
        <v>165</v>
      </c>
      <c r="J609" s="17">
        <f t="shared" si="49"/>
        <v>5665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13">
        <v>41339</v>
      </c>
      <c r="B610" s="19" t="s">
        <v>13</v>
      </c>
      <c r="C610" s="3">
        <v>133</v>
      </c>
      <c r="D610" s="3" t="str">
        <f t="shared" si="45"/>
        <v>Jimena</v>
      </c>
      <c r="E610" s="20">
        <v>5</v>
      </c>
      <c r="F610" s="3">
        <v>39</v>
      </c>
      <c r="G610" s="16">
        <f t="shared" si="46"/>
        <v>100</v>
      </c>
      <c r="H610" s="17">
        <f t="shared" si="48"/>
        <v>3900</v>
      </c>
      <c r="I610" s="18">
        <f t="shared" si="47"/>
        <v>117</v>
      </c>
      <c r="J610" s="17">
        <f t="shared" si="49"/>
        <v>4017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13">
        <v>41339</v>
      </c>
      <c r="B611" s="19" t="s">
        <v>11</v>
      </c>
      <c r="C611" s="3">
        <v>6</v>
      </c>
      <c r="D611" s="3" t="str">
        <f t="shared" si="45"/>
        <v>Vanessa</v>
      </c>
      <c r="E611" s="20">
        <v>6</v>
      </c>
      <c r="F611" s="3">
        <v>6</v>
      </c>
      <c r="G611" s="16">
        <f t="shared" si="46"/>
        <v>400</v>
      </c>
      <c r="H611" s="17">
        <f t="shared" si="48"/>
        <v>2400</v>
      </c>
      <c r="I611" s="18">
        <f t="shared" si="47"/>
        <v>0</v>
      </c>
      <c r="J611" s="17">
        <f t="shared" si="49"/>
        <v>2400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13">
        <v>41339</v>
      </c>
      <c r="B612" s="19" t="s">
        <v>12</v>
      </c>
      <c r="C612" s="3">
        <v>27</v>
      </c>
      <c r="D612" s="3" t="str">
        <f t="shared" si="45"/>
        <v>Federico</v>
      </c>
      <c r="E612" s="20">
        <v>1</v>
      </c>
      <c r="F612" s="3">
        <v>35</v>
      </c>
      <c r="G612" s="16">
        <f t="shared" si="46"/>
        <v>100</v>
      </c>
      <c r="H612" s="17">
        <f t="shared" si="48"/>
        <v>3500</v>
      </c>
      <c r="I612" s="18">
        <f t="shared" si="47"/>
        <v>105</v>
      </c>
      <c r="J612" s="17">
        <f t="shared" si="49"/>
        <v>3605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13">
        <v>41339</v>
      </c>
      <c r="B613" s="19" t="s">
        <v>12</v>
      </c>
      <c r="C613" s="3">
        <v>101</v>
      </c>
      <c r="D613" s="3" t="str">
        <f t="shared" si="45"/>
        <v>Luciana</v>
      </c>
      <c r="E613" s="20">
        <v>3</v>
      </c>
      <c r="F613" s="3">
        <v>6</v>
      </c>
      <c r="G613" s="16">
        <f t="shared" si="46"/>
        <v>100</v>
      </c>
      <c r="H613" s="17">
        <f t="shared" si="48"/>
        <v>600</v>
      </c>
      <c r="I613" s="18">
        <f t="shared" si="47"/>
        <v>0</v>
      </c>
      <c r="J613" s="17">
        <f t="shared" si="49"/>
        <v>600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13">
        <v>41341</v>
      </c>
      <c r="B614" s="19" t="s">
        <v>13</v>
      </c>
      <c r="C614" s="3">
        <v>136</v>
      </c>
      <c r="D614" s="3" t="str">
        <f t="shared" si="45"/>
        <v>Sofia</v>
      </c>
      <c r="E614" s="20">
        <v>1</v>
      </c>
      <c r="F614" s="3">
        <v>21</v>
      </c>
      <c r="G614" s="16">
        <f t="shared" si="46"/>
        <v>100</v>
      </c>
      <c r="H614" s="17">
        <f t="shared" si="48"/>
        <v>2100</v>
      </c>
      <c r="I614" s="18">
        <f t="shared" si="47"/>
        <v>63</v>
      </c>
      <c r="J614" s="17">
        <f t="shared" si="49"/>
        <v>2163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13">
        <v>41342</v>
      </c>
      <c r="B615" s="19" t="s">
        <v>11</v>
      </c>
      <c r="C615" s="3">
        <v>15</v>
      </c>
      <c r="D615" s="3" t="str">
        <f t="shared" si="45"/>
        <v>Marcelo</v>
      </c>
      <c r="E615" s="20">
        <v>7</v>
      </c>
      <c r="F615" s="3">
        <v>17</v>
      </c>
      <c r="G615" s="16">
        <f t="shared" si="46"/>
        <v>1000</v>
      </c>
      <c r="H615" s="17">
        <f t="shared" si="48"/>
        <v>17000</v>
      </c>
      <c r="I615" s="18">
        <f t="shared" si="47"/>
        <v>0</v>
      </c>
      <c r="J615" s="17">
        <f t="shared" si="49"/>
        <v>17000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13">
        <v>41343</v>
      </c>
      <c r="B616" s="19" t="s">
        <v>12</v>
      </c>
      <c r="C616" s="3">
        <v>44</v>
      </c>
      <c r="D616" s="3" t="str">
        <f t="shared" si="45"/>
        <v>David</v>
      </c>
      <c r="E616" s="20">
        <v>3</v>
      </c>
      <c r="F616" s="3">
        <v>42</v>
      </c>
      <c r="G616" s="16">
        <f t="shared" si="46"/>
        <v>100</v>
      </c>
      <c r="H616" s="17">
        <f t="shared" si="48"/>
        <v>4200</v>
      </c>
      <c r="I616" s="18">
        <f t="shared" si="47"/>
        <v>0</v>
      </c>
      <c r="J616" s="17">
        <f t="shared" si="49"/>
        <v>4200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13">
        <v>41344</v>
      </c>
      <c r="B617" s="19" t="s">
        <v>11</v>
      </c>
      <c r="C617" s="3">
        <v>28</v>
      </c>
      <c r="D617" s="3" t="str">
        <f t="shared" si="45"/>
        <v>Rebeca</v>
      </c>
      <c r="E617" s="20">
        <v>8</v>
      </c>
      <c r="F617" s="3">
        <v>22</v>
      </c>
      <c r="G617" s="16">
        <f t="shared" si="46"/>
        <v>200</v>
      </c>
      <c r="H617" s="17">
        <f t="shared" si="48"/>
        <v>4400</v>
      </c>
      <c r="I617" s="18">
        <f t="shared" si="47"/>
        <v>132</v>
      </c>
      <c r="J617" s="17">
        <f t="shared" si="49"/>
        <v>4532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13">
        <v>41345</v>
      </c>
      <c r="B618" s="19" t="s">
        <v>11</v>
      </c>
      <c r="C618" s="3">
        <v>165</v>
      </c>
      <c r="D618" s="3" t="str">
        <f t="shared" si="45"/>
        <v>Maria Elena del Carmen</v>
      </c>
      <c r="E618" s="20">
        <v>2</v>
      </c>
      <c r="F618" s="3">
        <v>43</v>
      </c>
      <c r="G618" s="16">
        <f t="shared" si="46"/>
        <v>1000</v>
      </c>
      <c r="H618" s="17">
        <f t="shared" si="48"/>
        <v>43000</v>
      </c>
      <c r="I618" s="18">
        <f t="shared" si="47"/>
        <v>1290</v>
      </c>
      <c r="J618" s="17">
        <f t="shared" si="49"/>
        <v>44290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13">
        <v>41346</v>
      </c>
      <c r="B619" s="19" t="s">
        <v>11</v>
      </c>
      <c r="C619" s="3">
        <v>145</v>
      </c>
      <c r="D619" s="3" t="str">
        <f t="shared" si="45"/>
        <v>Sheila</v>
      </c>
      <c r="E619" s="20">
        <v>3</v>
      </c>
      <c r="F619" s="3">
        <v>24</v>
      </c>
      <c r="G619" s="16">
        <f t="shared" si="46"/>
        <v>100</v>
      </c>
      <c r="H619" s="17">
        <f t="shared" si="48"/>
        <v>2400</v>
      </c>
      <c r="I619" s="18">
        <f t="shared" si="47"/>
        <v>0</v>
      </c>
      <c r="J619" s="17">
        <f t="shared" si="49"/>
        <v>2400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13">
        <v>41347</v>
      </c>
      <c r="B620" s="19" t="s">
        <v>12</v>
      </c>
      <c r="C620" s="3">
        <v>119</v>
      </c>
      <c r="D620" s="3" t="str">
        <f t="shared" si="45"/>
        <v>Patricia</v>
      </c>
      <c r="E620" s="20">
        <v>9</v>
      </c>
      <c r="F620" s="3">
        <v>30</v>
      </c>
      <c r="G620" s="16">
        <f t="shared" si="46"/>
        <v>50000</v>
      </c>
      <c r="H620" s="17">
        <f t="shared" si="48"/>
        <v>1500000</v>
      </c>
      <c r="I620" s="18">
        <f t="shared" si="47"/>
        <v>45000</v>
      </c>
      <c r="J620" s="17">
        <f t="shared" si="49"/>
        <v>1545000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13">
        <v>41348</v>
      </c>
      <c r="B621" s="19" t="s">
        <v>11</v>
      </c>
      <c r="C621" s="3">
        <v>61</v>
      </c>
      <c r="D621" s="3" t="str">
        <f t="shared" si="45"/>
        <v>Miguel Antonio</v>
      </c>
      <c r="E621" s="20">
        <v>10</v>
      </c>
      <c r="F621" s="3">
        <v>22</v>
      </c>
      <c r="G621" s="16">
        <f t="shared" si="46"/>
        <v>2000</v>
      </c>
      <c r="H621" s="17">
        <f t="shared" si="48"/>
        <v>44000</v>
      </c>
      <c r="I621" s="18">
        <f t="shared" si="47"/>
        <v>1320</v>
      </c>
      <c r="J621" s="17">
        <f t="shared" si="49"/>
        <v>45320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13">
        <v>41348</v>
      </c>
      <c r="B622" s="19" t="s">
        <v>12</v>
      </c>
      <c r="C622" s="3">
        <v>134</v>
      </c>
      <c r="D622" s="3" t="str">
        <f t="shared" si="45"/>
        <v>Cristian Alberto</v>
      </c>
      <c r="E622" s="20">
        <v>7</v>
      </c>
      <c r="F622" s="3">
        <v>43</v>
      </c>
      <c r="G622" s="16">
        <f t="shared" si="46"/>
        <v>1000</v>
      </c>
      <c r="H622" s="17">
        <f t="shared" si="48"/>
        <v>43000</v>
      </c>
      <c r="I622" s="18">
        <f t="shared" si="47"/>
        <v>0</v>
      </c>
      <c r="J622" s="17">
        <f t="shared" si="49"/>
        <v>43000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13">
        <v>41348</v>
      </c>
      <c r="B623" s="19" t="s">
        <v>11</v>
      </c>
      <c r="C623" s="3">
        <v>149</v>
      </c>
      <c r="D623" s="3" t="str">
        <f t="shared" si="45"/>
        <v>Natalia</v>
      </c>
      <c r="E623" s="20">
        <v>11</v>
      </c>
      <c r="F623" s="3">
        <v>5</v>
      </c>
      <c r="G623" s="16">
        <f t="shared" si="46"/>
        <v>2000</v>
      </c>
      <c r="H623" s="17">
        <f t="shared" si="48"/>
        <v>10000</v>
      </c>
      <c r="I623" s="18">
        <f t="shared" si="47"/>
        <v>0</v>
      </c>
      <c r="J623" s="17">
        <f t="shared" si="49"/>
        <v>10000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13">
        <v>41348</v>
      </c>
      <c r="B624" s="19" t="s">
        <v>11</v>
      </c>
      <c r="C624" s="3">
        <v>38</v>
      </c>
      <c r="D624" s="3" t="str">
        <f t="shared" si="45"/>
        <v>Leonardo</v>
      </c>
      <c r="E624" s="20">
        <v>4</v>
      </c>
      <c r="F624" s="3">
        <v>24</v>
      </c>
      <c r="G624" s="16">
        <f t="shared" si="46"/>
        <v>500</v>
      </c>
      <c r="H624" s="17">
        <f t="shared" si="48"/>
        <v>12000</v>
      </c>
      <c r="I624" s="18">
        <f t="shared" si="47"/>
        <v>360</v>
      </c>
      <c r="J624" s="17">
        <f t="shared" si="49"/>
        <v>12360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13">
        <v>41348</v>
      </c>
      <c r="B625" s="19" t="s">
        <v>12</v>
      </c>
      <c r="C625" s="3">
        <v>25</v>
      </c>
      <c r="D625" s="3" t="str">
        <f t="shared" si="45"/>
        <v>yamile ariadna</v>
      </c>
      <c r="E625" s="20">
        <v>12</v>
      </c>
      <c r="F625" s="3">
        <v>36</v>
      </c>
      <c r="G625" s="16">
        <f t="shared" si="46"/>
        <v>500</v>
      </c>
      <c r="H625" s="17">
        <f t="shared" si="48"/>
        <v>18000</v>
      </c>
      <c r="I625" s="18">
        <f t="shared" si="47"/>
        <v>0</v>
      </c>
      <c r="J625" s="17">
        <f t="shared" si="49"/>
        <v>18000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13">
        <v>41348</v>
      </c>
      <c r="B626" s="19" t="s">
        <v>12</v>
      </c>
      <c r="C626" s="3">
        <v>14</v>
      </c>
      <c r="D626" s="3" t="str">
        <f t="shared" si="45"/>
        <v>Keydherlyn</v>
      </c>
      <c r="E626" s="20">
        <v>13</v>
      </c>
      <c r="F626" s="3">
        <v>16</v>
      </c>
      <c r="G626" s="16">
        <f t="shared" si="46"/>
        <v>2000</v>
      </c>
      <c r="H626" s="17">
        <f t="shared" si="48"/>
        <v>32000</v>
      </c>
      <c r="I626" s="18">
        <f t="shared" si="47"/>
        <v>960</v>
      </c>
      <c r="J626" s="17">
        <f t="shared" si="49"/>
        <v>32960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13">
        <v>41348</v>
      </c>
      <c r="B627" s="19" t="s">
        <v>11</v>
      </c>
      <c r="C627" s="3">
        <v>115</v>
      </c>
      <c r="D627" s="3" t="str">
        <f t="shared" si="45"/>
        <v>Jesica</v>
      </c>
      <c r="E627" s="20">
        <v>10</v>
      </c>
      <c r="F627" s="3">
        <v>17</v>
      </c>
      <c r="G627" s="16">
        <f t="shared" si="46"/>
        <v>2000</v>
      </c>
      <c r="H627" s="17">
        <f t="shared" si="48"/>
        <v>34000</v>
      </c>
      <c r="I627" s="18">
        <f t="shared" si="47"/>
        <v>1020</v>
      </c>
      <c r="J627" s="17">
        <f t="shared" si="49"/>
        <v>35020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13">
        <v>41348</v>
      </c>
      <c r="B628" s="19" t="s">
        <v>12</v>
      </c>
      <c r="C628" s="3">
        <v>98</v>
      </c>
      <c r="D628" s="3" t="str">
        <f t="shared" si="45"/>
        <v>nahuel orlando</v>
      </c>
      <c r="E628" s="20">
        <v>7</v>
      </c>
      <c r="F628" s="3">
        <v>1</v>
      </c>
      <c r="G628" s="16">
        <f t="shared" si="46"/>
        <v>1000</v>
      </c>
      <c r="H628" s="17">
        <f t="shared" si="48"/>
        <v>1000</v>
      </c>
      <c r="I628" s="18">
        <f t="shared" si="47"/>
        <v>0</v>
      </c>
      <c r="J628" s="17">
        <f t="shared" si="49"/>
        <v>1000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13">
        <v>41348</v>
      </c>
      <c r="B629" s="19" t="s">
        <v>12</v>
      </c>
      <c r="C629" s="3">
        <v>59</v>
      </c>
      <c r="D629" s="3" t="str">
        <f t="shared" si="45"/>
        <v>Rodrigo</v>
      </c>
      <c r="E629" s="20">
        <v>14</v>
      </c>
      <c r="F629" s="3">
        <v>48</v>
      </c>
      <c r="G629" s="16">
        <f t="shared" si="46"/>
        <v>3000</v>
      </c>
      <c r="H629" s="17">
        <f t="shared" si="48"/>
        <v>144000</v>
      </c>
      <c r="I629" s="18">
        <f t="shared" si="47"/>
        <v>0</v>
      </c>
      <c r="J629" s="17">
        <f t="shared" si="49"/>
        <v>144000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13">
        <v>41348</v>
      </c>
      <c r="B630" s="19" t="s">
        <v>11</v>
      </c>
      <c r="C630" s="3">
        <v>67</v>
      </c>
      <c r="D630" s="3" t="str">
        <f t="shared" si="45"/>
        <v>Laura Anahí</v>
      </c>
      <c r="E630" s="20">
        <v>6</v>
      </c>
      <c r="F630" s="3">
        <v>8</v>
      </c>
      <c r="G630" s="16">
        <f t="shared" si="46"/>
        <v>400</v>
      </c>
      <c r="H630" s="17">
        <f t="shared" si="48"/>
        <v>3200</v>
      </c>
      <c r="I630" s="18">
        <f t="shared" si="47"/>
        <v>96</v>
      </c>
      <c r="J630" s="17">
        <f t="shared" si="49"/>
        <v>3296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13">
        <v>41348</v>
      </c>
      <c r="B631" s="19" t="s">
        <v>13</v>
      </c>
      <c r="C631" s="3">
        <v>174</v>
      </c>
      <c r="D631" s="3" t="str">
        <f t="shared" si="45"/>
        <v>Cynthia Pamela</v>
      </c>
      <c r="E631" s="20">
        <v>2</v>
      </c>
      <c r="F631" s="3">
        <v>34</v>
      </c>
      <c r="G631" s="16">
        <f t="shared" si="46"/>
        <v>1000</v>
      </c>
      <c r="H631" s="17">
        <f t="shared" si="48"/>
        <v>34000</v>
      </c>
      <c r="I631" s="18">
        <f t="shared" si="47"/>
        <v>1020</v>
      </c>
      <c r="J631" s="17">
        <f t="shared" si="49"/>
        <v>35020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13">
        <v>41348</v>
      </c>
      <c r="B632" s="19" t="s">
        <v>12</v>
      </c>
      <c r="C632" s="3">
        <v>175</v>
      </c>
      <c r="D632" s="3" t="str">
        <f t="shared" si="45"/>
        <v>José Ignacio</v>
      </c>
      <c r="E632" s="20">
        <v>12</v>
      </c>
      <c r="F632" s="3">
        <v>39</v>
      </c>
      <c r="G632" s="16">
        <f t="shared" si="46"/>
        <v>500</v>
      </c>
      <c r="H632" s="17">
        <f t="shared" si="48"/>
        <v>19500</v>
      </c>
      <c r="I632" s="18">
        <f t="shared" si="47"/>
        <v>0</v>
      </c>
      <c r="J632" s="17">
        <f t="shared" si="49"/>
        <v>19500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13">
        <v>41349</v>
      </c>
      <c r="B633" s="19" t="s">
        <v>12</v>
      </c>
      <c r="C633" s="3">
        <v>53</v>
      </c>
      <c r="D633" s="3" t="str">
        <f t="shared" si="45"/>
        <v>María Luján</v>
      </c>
      <c r="E633" s="20">
        <v>1</v>
      </c>
      <c r="F633" s="3">
        <v>20</v>
      </c>
      <c r="G633" s="16">
        <f t="shared" si="46"/>
        <v>100</v>
      </c>
      <c r="H633" s="17">
        <f t="shared" si="48"/>
        <v>2000</v>
      </c>
      <c r="I633" s="18">
        <f t="shared" si="47"/>
        <v>0</v>
      </c>
      <c r="J633" s="17">
        <f t="shared" si="49"/>
        <v>2000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13">
        <v>41350</v>
      </c>
      <c r="B634" s="19" t="s">
        <v>11</v>
      </c>
      <c r="C634" s="3">
        <v>50</v>
      </c>
      <c r="D634" s="3" t="str">
        <f t="shared" si="45"/>
        <v>Roberth</v>
      </c>
      <c r="E634" s="20">
        <v>15</v>
      </c>
      <c r="F634" s="3">
        <v>23</v>
      </c>
      <c r="G634" s="16">
        <f t="shared" si="46"/>
        <v>500</v>
      </c>
      <c r="H634" s="17">
        <f t="shared" si="48"/>
        <v>11500</v>
      </c>
      <c r="I634" s="18">
        <f t="shared" si="47"/>
        <v>0</v>
      </c>
      <c r="J634" s="17">
        <f t="shared" si="49"/>
        <v>11500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13">
        <v>41351</v>
      </c>
      <c r="B635" s="19" t="s">
        <v>12</v>
      </c>
      <c r="C635" s="3">
        <v>47</v>
      </c>
      <c r="D635" s="3" t="str">
        <f t="shared" si="45"/>
        <v>Maria Belén</v>
      </c>
      <c r="E635" s="20">
        <v>13</v>
      </c>
      <c r="F635" s="3">
        <v>3</v>
      </c>
      <c r="G635" s="16">
        <f t="shared" si="46"/>
        <v>2000</v>
      </c>
      <c r="H635" s="17">
        <f t="shared" si="48"/>
        <v>6000</v>
      </c>
      <c r="I635" s="18">
        <f t="shared" si="47"/>
        <v>0</v>
      </c>
      <c r="J635" s="17">
        <f t="shared" si="49"/>
        <v>6000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13">
        <v>41352</v>
      </c>
      <c r="B636" s="19" t="s">
        <v>12</v>
      </c>
      <c r="C636" s="3">
        <v>79</v>
      </c>
      <c r="D636" s="3" t="str">
        <f t="shared" si="45"/>
        <v>Rocío Belen</v>
      </c>
      <c r="E636" s="20">
        <v>7</v>
      </c>
      <c r="F636" s="3">
        <v>18</v>
      </c>
      <c r="G636" s="16">
        <f t="shared" si="46"/>
        <v>1000</v>
      </c>
      <c r="H636" s="17">
        <f t="shared" si="48"/>
        <v>18000</v>
      </c>
      <c r="I636" s="18">
        <f t="shared" si="47"/>
        <v>0</v>
      </c>
      <c r="J636" s="17">
        <f t="shared" si="49"/>
        <v>18000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13">
        <v>41353</v>
      </c>
      <c r="B637" s="19" t="s">
        <v>12</v>
      </c>
      <c r="C637" s="3">
        <v>118</v>
      </c>
      <c r="D637" s="3" t="str">
        <f t="shared" si="45"/>
        <v>Cynthia</v>
      </c>
      <c r="E637" s="20">
        <v>9</v>
      </c>
      <c r="F637" s="3">
        <v>22</v>
      </c>
      <c r="G637" s="16">
        <f t="shared" si="46"/>
        <v>50000</v>
      </c>
      <c r="H637" s="17">
        <f t="shared" si="48"/>
        <v>1100000</v>
      </c>
      <c r="I637" s="18">
        <f t="shared" si="47"/>
        <v>0</v>
      </c>
      <c r="J637" s="17">
        <f t="shared" si="49"/>
        <v>1100000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13">
        <v>41354</v>
      </c>
      <c r="B638" s="19" t="s">
        <v>11</v>
      </c>
      <c r="C638" s="3">
        <v>71</v>
      </c>
      <c r="D638" s="3" t="str">
        <f t="shared" si="45"/>
        <v>Ireneo Esteban</v>
      </c>
      <c r="E638" s="20">
        <v>12</v>
      </c>
      <c r="F638" s="3">
        <v>42</v>
      </c>
      <c r="G638" s="16">
        <f t="shared" si="46"/>
        <v>500</v>
      </c>
      <c r="H638" s="17">
        <f t="shared" si="48"/>
        <v>21000</v>
      </c>
      <c r="I638" s="18">
        <f t="shared" si="47"/>
        <v>0</v>
      </c>
      <c r="J638" s="17">
        <f t="shared" si="49"/>
        <v>21000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13">
        <v>41355</v>
      </c>
      <c r="B639" s="19" t="s">
        <v>12</v>
      </c>
      <c r="C639" s="3">
        <v>26</v>
      </c>
      <c r="D639" s="3" t="str">
        <f t="shared" si="45"/>
        <v>Nataly</v>
      </c>
      <c r="E639" s="20">
        <v>16</v>
      </c>
      <c r="F639" s="3">
        <v>19</v>
      </c>
      <c r="G639" s="16">
        <f t="shared" si="46"/>
        <v>2000</v>
      </c>
      <c r="H639" s="17">
        <f t="shared" si="48"/>
        <v>38000</v>
      </c>
      <c r="I639" s="18">
        <f t="shared" si="47"/>
        <v>1140</v>
      </c>
      <c r="J639" s="17">
        <f t="shared" si="49"/>
        <v>39140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13">
        <v>41356</v>
      </c>
      <c r="B640" s="19" t="s">
        <v>12</v>
      </c>
      <c r="C640" s="3">
        <v>36</v>
      </c>
      <c r="D640" s="3" t="str">
        <f t="shared" si="45"/>
        <v>Brian Nicolás</v>
      </c>
      <c r="E640" s="20">
        <v>17</v>
      </c>
      <c r="F640" s="3">
        <v>29</v>
      </c>
      <c r="G640" s="16">
        <f t="shared" si="46"/>
        <v>3000</v>
      </c>
      <c r="H640" s="17">
        <f t="shared" si="48"/>
        <v>87000</v>
      </c>
      <c r="I640" s="18">
        <f t="shared" si="47"/>
        <v>2610</v>
      </c>
      <c r="J640" s="17">
        <f t="shared" si="49"/>
        <v>89610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13">
        <v>41357</v>
      </c>
      <c r="B641" s="19" t="s">
        <v>13</v>
      </c>
      <c r="C641" s="3">
        <v>137</v>
      </c>
      <c r="D641" s="3" t="str">
        <f t="shared" si="45"/>
        <v>Maria Jose</v>
      </c>
      <c r="E641" s="20">
        <v>9</v>
      </c>
      <c r="F641" s="3">
        <v>9</v>
      </c>
      <c r="G641" s="16">
        <f t="shared" si="46"/>
        <v>50000</v>
      </c>
      <c r="H641" s="17">
        <f t="shared" si="48"/>
        <v>450000</v>
      </c>
      <c r="I641" s="18">
        <f t="shared" si="47"/>
        <v>0</v>
      </c>
      <c r="J641" s="17">
        <f t="shared" si="49"/>
        <v>450000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13">
        <v>41358</v>
      </c>
      <c r="B642" s="19" t="s">
        <v>12</v>
      </c>
      <c r="C642" s="3">
        <v>105</v>
      </c>
      <c r="D642" s="3" t="str">
        <f t="shared" si="45"/>
        <v>Albani</v>
      </c>
      <c r="E642" s="20">
        <v>13</v>
      </c>
      <c r="F642" s="3">
        <v>37</v>
      </c>
      <c r="G642" s="16">
        <f t="shared" si="46"/>
        <v>2000</v>
      </c>
      <c r="H642" s="17">
        <f t="shared" si="48"/>
        <v>74000</v>
      </c>
      <c r="I642" s="18">
        <f t="shared" si="47"/>
        <v>2220</v>
      </c>
      <c r="J642" s="17">
        <f t="shared" si="49"/>
        <v>76220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13">
        <v>41359</v>
      </c>
      <c r="B643" s="19" t="s">
        <v>13</v>
      </c>
      <c r="C643" s="3">
        <v>102</v>
      </c>
      <c r="D643" s="3" t="str">
        <f t="shared" si="45"/>
        <v>Mariela Alejandra</v>
      </c>
      <c r="E643" s="20">
        <v>5</v>
      </c>
      <c r="F643" s="3">
        <v>9</v>
      </c>
      <c r="G643" s="16">
        <f t="shared" si="46"/>
        <v>100</v>
      </c>
      <c r="H643" s="17">
        <f t="shared" si="48"/>
        <v>900</v>
      </c>
      <c r="I643" s="18">
        <f t="shared" si="47"/>
        <v>0</v>
      </c>
      <c r="J643" s="17">
        <f t="shared" si="49"/>
        <v>900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13">
        <v>41360</v>
      </c>
      <c r="B644" s="19" t="s">
        <v>13</v>
      </c>
      <c r="C644" s="3">
        <v>123</v>
      </c>
      <c r="D644" s="3" t="str">
        <f t="shared" ref="D644:D707" si="50">VLOOKUP(C644,Vendedores,2,FALSE)</f>
        <v>Maria Belen</v>
      </c>
      <c r="E644" s="20">
        <v>2</v>
      </c>
      <c r="F644" s="3">
        <v>30</v>
      </c>
      <c r="G644" s="16">
        <f t="shared" ref="G644:G707" si="51">VLOOKUP(E644,Productos,3,FALSE)</f>
        <v>1000</v>
      </c>
      <c r="H644" s="17">
        <f t="shared" si="48"/>
        <v>30000</v>
      </c>
      <c r="I644" s="18">
        <f t="shared" ref="I644:I707" si="52">IF(VLOOKUP(C644,Vendedores,3,FALSE)="Sin comisión",0,+G644*F644*$I$1)</f>
        <v>900</v>
      </c>
      <c r="J644" s="17">
        <f t="shared" si="49"/>
        <v>30900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13">
        <v>41361</v>
      </c>
      <c r="B645" s="19" t="s">
        <v>12</v>
      </c>
      <c r="C645" s="3">
        <v>43</v>
      </c>
      <c r="D645" s="3" t="str">
        <f t="shared" si="50"/>
        <v>Federico</v>
      </c>
      <c r="E645" s="20">
        <v>13</v>
      </c>
      <c r="F645" s="3">
        <v>11</v>
      </c>
      <c r="G645" s="16">
        <f t="shared" si="51"/>
        <v>2000</v>
      </c>
      <c r="H645" s="17">
        <f t="shared" ref="H645:H708" si="53">PRODUCT(F645,G645)</f>
        <v>22000</v>
      </c>
      <c r="I645" s="18">
        <f t="shared" si="52"/>
        <v>660</v>
      </c>
      <c r="J645" s="17">
        <f t="shared" ref="J645:J708" si="54">IF(I645=0,H645,+H645+H645*$I$1)</f>
        <v>22660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13">
        <v>41362</v>
      </c>
      <c r="B646" s="19" t="s">
        <v>12</v>
      </c>
      <c r="C646" s="3">
        <v>21</v>
      </c>
      <c r="D646" s="3" t="str">
        <f t="shared" si="50"/>
        <v>María Eva</v>
      </c>
      <c r="E646" s="20">
        <v>6</v>
      </c>
      <c r="F646" s="3">
        <v>45</v>
      </c>
      <c r="G646" s="16">
        <f t="shared" si="51"/>
        <v>400</v>
      </c>
      <c r="H646" s="17">
        <f t="shared" si="53"/>
        <v>18000</v>
      </c>
      <c r="I646" s="18">
        <f t="shared" si="52"/>
        <v>0</v>
      </c>
      <c r="J646" s="17">
        <f t="shared" si="54"/>
        <v>18000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13">
        <v>41363</v>
      </c>
      <c r="B647" s="19" t="s">
        <v>12</v>
      </c>
      <c r="C647" s="3">
        <v>17</v>
      </c>
      <c r="D647" s="3" t="str">
        <f t="shared" si="50"/>
        <v>Bárbara</v>
      </c>
      <c r="E647" s="20">
        <v>2</v>
      </c>
      <c r="F647" s="3">
        <v>32</v>
      </c>
      <c r="G647" s="16">
        <f t="shared" si="51"/>
        <v>1000</v>
      </c>
      <c r="H647" s="17">
        <f t="shared" si="53"/>
        <v>32000</v>
      </c>
      <c r="I647" s="18">
        <f t="shared" si="52"/>
        <v>960</v>
      </c>
      <c r="J647" s="17">
        <f t="shared" si="54"/>
        <v>32960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13">
        <v>41364</v>
      </c>
      <c r="B648" s="19" t="s">
        <v>12</v>
      </c>
      <c r="C648" s="3">
        <v>99</v>
      </c>
      <c r="D648" s="3" t="str">
        <f t="shared" si="50"/>
        <v>Yesica</v>
      </c>
      <c r="E648" s="20">
        <v>6</v>
      </c>
      <c r="F648" s="3">
        <v>27</v>
      </c>
      <c r="G648" s="16">
        <f t="shared" si="51"/>
        <v>400</v>
      </c>
      <c r="H648" s="17">
        <f t="shared" si="53"/>
        <v>10800</v>
      </c>
      <c r="I648" s="18">
        <f t="shared" si="52"/>
        <v>324</v>
      </c>
      <c r="J648" s="17">
        <f t="shared" si="54"/>
        <v>11124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13">
        <v>41369</v>
      </c>
      <c r="B649" s="19" t="s">
        <v>11</v>
      </c>
      <c r="C649" s="3">
        <v>13</v>
      </c>
      <c r="D649" s="3" t="str">
        <f t="shared" si="50"/>
        <v>Maria Alejandra</v>
      </c>
      <c r="E649" s="20">
        <v>1</v>
      </c>
      <c r="F649" s="3">
        <v>2</v>
      </c>
      <c r="G649" s="16">
        <f t="shared" si="51"/>
        <v>100</v>
      </c>
      <c r="H649" s="17">
        <f t="shared" si="53"/>
        <v>200</v>
      </c>
      <c r="I649" s="18">
        <f t="shared" si="52"/>
        <v>0</v>
      </c>
      <c r="J649" s="17">
        <f t="shared" si="54"/>
        <v>200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13">
        <v>41369</v>
      </c>
      <c r="B650" s="19" t="s">
        <v>12</v>
      </c>
      <c r="C650" s="3">
        <v>142</v>
      </c>
      <c r="D650" s="3" t="str">
        <f t="shared" si="50"/>
        <v>Wermeson Wellington</v>
      </c>
      <c r="E650" s="20">
        <v>2</v>
      </c>
      <c r="F650" s="3">
        <v>44</v>
      </c>
      <c r="G650" s="16">
        <f t="shared" si="51"/>
        <v>1000</v>
      </c>
      <c r="H650" s="17">
        <f t="shared" si="53"/>
        <v>44000</v>
      </c>
      <c r="I650" s="18">
        <f t="shared" si="52"/>
        <v>0</v>
      </c>
      <c r="J650" s="17">
        <f t="shared" si="54"/>
        <v>44000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13">
        <v>41369</v>
      </c>
      <c r="B651" s="19" t="s">
        <v>12</v>
      </c>
      <c r="C651" s="3">
        <v>28</v>
      </c>
      <c r="D651" s="3" t="str">
        <f t="shared" si="50"/>
        <v>Rebeca</v>
      </c>
      <c r="E651" s="20">
        <v>3</v>
      </c>
      <c r="F651" s="3">
        <v>48</v>
      </c>
      <c r="G651" s="16">
        <f t="shared" si="51"/>
        <v>100</v>
      </c>
      <c r="H651" s="17">
        <f t="shared" si="53"/>
        <v>4800</v>
      </c>
      <c r="I651" s="18">
        <f t="shared" si="52"/>
        <v>144</v>
      </c>
      <c r="J651" s="17">
        <f t="shared" si="54"/>
        <v>4944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13">
        <v>41369</v>
      </c>
      <c r="B652" s="19" t="s">
        <v>12</v>
      </c>
      <c r="C652" s="3">
        <v>161</v>
      </c>
      <c r="D652" s="3" t="str">
        <f t="shared" si="50"/>
        <v>Lorena</v>
      </c>
      <c r="E652" s="20">
        <v>4</v>
      </c>
      <c r="F652" s="3">
        <v>25</v>
      </c>
      <c r="G652" s="16">
        <f t="shared" si="51"/>
        <v>500</v>
      </c>
      <c r="H652" s="17">
        <f t="shared" si="53"/>
        <v>12500</v>
      </c>
      <c r="I652" s="18">
        <f t="shared" si="52"/>
        <v>0</v>
      </c>
      <c r="J652" s="17">
        <f t="shared" si="54"/>
        <v>12500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13">
        <v>41369</v>
      </c>
      <c r="B653" s="19" t="s">
        <v>13</v>
      </c>
      <c r="C653" s="3">
        <v>36</v>
      </c>
      <c r="D653" s="3" t="str">
        <f t="shared" si="50"/>
        <v>Brian Nicolás</v>
      </c>
      <c r="E653" s="20">
        <v>5</v>
      </c>
      <c r="F653" s="3">
        <v>41</v>
      </c>
      <c r="G653" s="16">
        <f t="shared" si="51"/>
        <v>100</v>
      </c>
      <c r="H653" s="17">
        <f t="shared" si="53"/>
        <v>4100</v>
      </c>
      <c r="I653" s="18">
        <f t="shared" si="52"/>
        <v>123</v>
      </c>
      <c r="J653" s="17">
        <f t="shared" si="54"/>
        <v>4223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13">
        <v>41369</v>
      </c>
      <c r="B654" s="19" t="s">
        <v>11</v>
      </c>
      <c r="C654" s="3">
        <v>52</v>
      </c>
      <c r="D654" s="3" t="str">
        <f t="shared" si="50"/>
        <v>Ezequiel</v>
      </c>
      <c r="E654" s="20">
        <v>6</v>
      </c>
      <c r="F654" s="3">
        <v>16</v>
      </c>
      <c r="G654" s="16">
        <f t="shared" si="51"/>
        <v>400</v>
      </c>
      <c r="H654" s="17">
        <f t="shared" si="53"/>
        <v>6400</v>
      </c>
      <c r="I654" s="18">
        <f t="shared" si="52"/>
        <v>192</v>
      </c>
      <c r="J654" s="17">
        <f t="shared" si="54"/>
        <v>6592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13">
        <v>41369</v>
      </c>
      <c r="B655" s="19" t="s">
        <v>12</v>
      </c>
      <c r="C655" s="3">
        <v>3</v>
      </c>
      <c r="D655" s="3" t="str">
        <f t="shared" si="50"/>
        <v>Lucía Nayla Paola</v>
      </c>
      <c r="E655" s="20">
        <v>1</v>
      </c>
      <c r="F655" s="3">
        <v>41</v>
      </c>
      <c r="G655" s="16">
        <f t="shared" si="51"/>
        <v>100</v>
      </c>
      <c r="H655" s="17">
        <f t="shared" si="53"/>
        <v>4100</v>
      </c>
      <c r="I655" s="18">
        <f t="shared" si="52"/>
        <v>0</v>
      </c>
      <c r="J655" s="17">
        <f t="shared" si="54"/>
        <v>4100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13">
        <v>41369</v>
      </c>
      <c r="B656" s="19" t="s">
        <v>12</v>
      </c>
      <c r="C656" s="3">
        <v>110</v>
      </c>
      <c r="D656" s="3" t="str">
        <f t="shared" si="50"/>
        <v>Leulen</v>
      </c>
      <c r="E656" s="20">
        <v>3</v>
      </c>
      <c r="F656" s="3">
        <v>41</v>
      </c>
      <c r="G656" s="16">
        <f t="shared" si="51"/>
        <v>100</v>
      </c>
      <c r="H656" s="17">
        <f t="shared" si="53"/>
        <v>4100</v>
      </c>
      <c r="I656" s="18">
        <f t="shared" si="52"/>
        <v>0</v>
      </c>
      <c r="J656" s="17">
        <f t="shared" si="54"/>
        <v>4100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13">
        <v>41371</v>
      </c>
      <c r="B657" s="19" t="s">
        <v>13</v>
      </c>
      <c r="C657" s="3">
        <v>120</v>
      </c>
      <c r="D657" s="3" t="str">
        <f t="shared" si="50"/>
        <v>Denniree</v>
      </c>
      <c r="E657" s="20">
        <v>1</v>
      </c>
      <c r="F657" s="3">
        <v>18</v>
      </c>
      <c r="G657" s="16">
        <f t="shared" si="51"/>
        <v>100</v>
      </c>
      <c r="H657" s="17">
        <f t="shared" si="53"/>
        <v>1800</v>
      </c>
      <c r="I657" s="18">
        <f t="shared" si="52"/>
        <v>0</v>
      </c>
      <c r="J657" s="17">
        <f t="shared" si="54"/>
        <v>1800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13">
        <v>41372</v>
      </c>
      <c r="B658" s="19" t="s">
        <v>11</v>
      </c>
      <c r="C658" s="3">
        <v>6</v>
      </c>
      <c r="D658" s="3" t="str">
        <f t="shared" si="50"/>
        <v>Vanessa</v>
      </c>
      <c r="E658" s="20">
        <v>7</v>
      </c>
      <c r="F658" s="3">
        <v>8</v>
      </c>
      <c r="G658" s="16">
        <f t="shared" si="51"/>
        <v>1000</v>
      </c>
      <c r="H658" s="17">
        <f t="shared" si="53"/>
        <v>8000</v>
      </c>
      <c r="I658" s="18">
        <f t="shared" si="52"/>
        <v>0</v>
      </c>
      <c r="J658" s="17">
        <f t="shared" si="54"/>
        <v>8000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13">
        <v>41373</v>
      </c>
      <c r="B659" s="19" t="s">
        <v>12</v>
      </c>
      <c r="C659" s="3">
        <v>94</v>
      </c>
      <c r="D659" s="3" t="str">
        <f t="shared" si="50"/>
        <v>Gabriela</v>
      </c>
      <c r="E659" s="20">
        <v>3</v>
      </c>
      <c r="F659" s="3">
        <v>29</v>
      </c>
      <c r="G659" s="16">
        <f t="shared" si="51"/>
        <v>100</v>
      </c>
      <c r="H659" s="17">
        <f t="shared" si="53"/>
        <v>2900</v>
      </c>
      <c r="I659" s="18">
        <f t="shared" si="52"/>
        <v>0</v>
      </c>
      <c r="J659" s="17">
        <f t="shared" si="54"/>
        <v>2900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13">
        <v>41374</v>
      </c>
      <c r="B660" s="19" t="s">
        <v>11</v>
      </c>
      <c r="C660" s="3">
        <v>121</v>
      </c>
      <c r="D660" s="3" t="str">
        <f t="shared" si="50"/>
        <v>Laura Antonella</v>
      </c>
      <c r="E660" s="20">
        <v>8</v>
      </c>
      <c r="F660" s="3">
        <v>48</v>
      </c>
      <c r="G660" s="16">
        <f t="shared" si="51"/>
        <v>200</v>
      </c>
      <c r="H660" s="17">
        <f t="shared" si="53"/>
        <v>9600</v>
      </c>
      <c r="I660" s="18">
        <f t="shared" si="52"/>
        <v>0</v>
      </c>
      <c r="J660" s="17">
        <f t="shared" si="54"/>
        <v>9600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13">
        <v>41375</v>
      </c>
      <c r="B661" s="19" t="s">
        <v>11</v>
      </c>
      <c r="C661" s="3">
        <v>69</v>
      </c>
      <c r="D661" s="3" t="str">
        <f t="shared" si="50"/>
        <v>Ana Belen</v>
      </c>
      <c r="E661" s="20">
        <v>2</v>
      </c>
      <c r="F661" s="3">
        <v>5</v>
      </c>
      <c r="G661" s="16">
        <f t="shared" si="51"/>
        <v>1000</v>
      </c>
      <c r="H661" s="17">
        <f t="shared" si="53"/>
        <v>5000</v>
      </c>
      <c r="I661" s="18">
        <f t="shared" si="52"/>
        <v>150</v>
      </c>
      <c r="J661" s="17">
        <f t="shared" si="54"/>
        <v>5150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13">
        <v>41376</v>
      </c>
      <c r="B662" s="19" t="s">
        <v>11</v>
      </c>
      <c r="C662" s="3">
        <v>7</v>
      </c>
      <c r="D662" s="3" t="str">
        <f t="shared" si="50"/>
        <v>Mauro Ariel</v>
      </c>
      <c r="E662" s="20">
        <v>3</v>
      </c>
      <c r="F662" s="3">
        <v>38</v>
      </c>
      <c r="G662" s="16">
        <f t="shared" si="51"/>
        <v>100</v>
      </c>
      <c r="H662" s="17">
        <f t="shared" si="53"/>
        <v>3800</v>
      </c>
      <c r="I662" s="18">
        <f t="shared" si="52"/>
        <v>0</v>
      </c>
      <c r="J662" s="17">
        <f t="shared" si="54"/>
        <v>3800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13">
        <v>41377</v>
      </c>
      <c r="B663" s="19" t="s">
        <v>12</v>
      </c>
      <c r="C663" s="3">
        <v>65</v>
      </c>
      <c r="D663" s="3" t="str">
        <f t="shared" si="50"/>
        <v>Emilce Arasely</v>
      </c>
      <c r="E663" s="20">
        <v>9</v>
      </c>
      <c r="F663" s="3">
        <v>5</v>
      </c>
      <c r="G663" s="16">
        <f t="shared" si="51"/>
        <v>50000</v>
      </c>
      <c r="H663" s="17">
        <f t="shared" si="53"/>
        <v>250000</v>
      </c>
      <c r="I663" s="18">
        <f t="shared" si="52"/>
        <v>7500</v>
      </c>
      <c r="J663" s="17">
        <f t="shared" si="54"/>
        <v>257500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13">
        <v>41378</v>
      </c>
      <c r="B664" s="19" t="s">
        <v>11</v>
      </c>
      <c r="C664" s="3">
        <v>19</v>
      </c>
      <c r="D664" s="3" t="str">
        <f t="shared" si="50"/>
        <v>Diana</v>
      </c>
      <c r="E664" s="20">
        <v>10</v>
      </c>
      <c r="F664" s="3">
        <v>13</v>
      </c>
      <c r="G664" s="16">
        <f t="shared" si="51"/>
        <v>2000</v>
      </c>
      <c r="H664" s="17">
        <f t="shared" si="53"/>
        <v>26000</v>
      </c>
      <c r="I664" s="18">
        <f t="shared" si="52"/>
        <v>0</v>
      </c>
      <c r="J664" s="17">
        <f t="shared" si="54"/>
        <v>26000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13">
        <v>41378</v>
      </c>
      <c r="B665" s="19" t="s">
        <v>12</v>
      </c>
      <c r="C665" s="3">
        <v>38</v>
      </c>
      <c r="D665" s="3" t="str">
        <f t="shared" si="50"/>
        <v>Leonardo</v>
      </c>
      <c r="E665" s="20">
        <v>7</v>
      </c>
      <c r="F665" s="3">
        <v>18</v>
      </c>
      <c r="G665" s="16">
        <f t="shared" si="51"/>
        <v>1000</v>
      </c>
      <c r="H665" s="17">
        <f t="shared" si="53"/>
        <v>18000</v>
      </c>
      <c r="I665" s="18">
        <f t="shared" si="52"/>
        <v>540</v>
      </c>
      <c r="J665" s="17">
        <f t="shared" si="54"/>
        <v>18540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13">
        <v>41378</v>
      </c>
      <c r="B666" s="19" t="s">
        <v>11</v>
      </c>
      <c r="C666" s="3">
        <v>160</v>
      </c>
      <c r="D666" s="3" t="str">
        <f t="shared" si="50"/>
        <v>Antoliana</v>
      </c>
      <c r="E666" s="20">
        <v>11</v>
      </c>
      <c r="F666" s="3">
        <v>40</v>
      </c>
      <c r="G666" s="16">
        <f t="shared" si="51"/>
        <v>2000</v>
      </c>
      <c r="H666" s="17">
        <f t="shared" si="53"/>
        <v>80000</v>
      </c>
      <c r="I666" s="18">
        <f t="shared" si="52"/>
        <v>0</v>
      </c>
      <c r="J666" s="17">
        <f t="shared" si="54"/>
        <v>80000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13">
        <v>41378</v>
      </c>
      <c r="B667" s="19" t="s">
        <v>11</v>
      </c>
      <c r="C667" s="3">
        <v>149</v>
      </c>
      <c r="D667" s="3" t="str">
        <f t="shared" si="50"/>
        <v>Natalia</v>
      </c>
      <c r="E667" s="20">
        <v>4</v>
      </c>
      <c r="F667" s="3">
        <v>31</v>
      </c>
      <c r="G667" s="16">
        <f t="shared" si="51"/>
        <v>500</v>
      </c>
      <c r="H667" s="17">
        <f t="shared" si="53"/>
        <v>15500</v>
      </c>
      <c r="I667" s="18">
        <f t="shared" si="52"/>
        <v>0</v>
      </c>
      <c r="J667" s="17">
        <f t="shared" si="54"/>
        <v>15500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13">
        <v>41378</v>
      </c>
      <c r="B668" s="19" t="s">
        <v>12</v>
      </c>
      <c r="C668" s="3">
        <v>103</v>
      </c>
      <c r="D668" s="3" t="str">
        <f t="shared" si="50"/>
        <v>Mary</v>
      </c>
      <c r="E668" s="20">
        <v>12</v>
      </c>
      <c r="F668" s="3">
        <v>38</v>
      </c>
      <c r="G668" s="16">
        <f t="shared" si="51"/>
        <v>500</v>
      </c>
      <c r="H668" s="17">
        <f t="shared" si="53"/>
        <v>19000</v>
      </c>
      <c r="I668" s="18">
        <f t="shared" si="52"/>
        <v>570</v>
      </c>
      <c r="J668" s="17">
        <f t="shared" si="54"/>
        <v>19570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13">
        <v>41378</v>
      </c>
      <c r="B669" s="19" t="s">
        <v>12</v>
      </c>
      <c r="C669" s="3">
        <v>22</v>
      </c>
      <c r="D669" s="3" t="str">
        <f t="shared" si="50"/>
        <v>Camila Gisele</v>
      </c>
      <c r="E669" s="20">
        <v>13</v>
      </c>
      <c r="F669" s="3">
        <v>35</v>
      </c>
      <c r="G669" s="16">
        <f t="shared" si="51"/>
        <v>2000</v>
      </c>
      <c r="H669" s="17">
        <f t="shared" si="53"/>
        <v>70000</v>
      </c>
      <c r="I669" s="18">
        <f t="shared" si="52"/>
        <v>2100</v>
      </c>
      <c r="J669" s="17">
        <f t="shared" si="54"/>
        <v>72100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13">
        <v>41378</v>
      </c>
      <c r="B670" s="19" t="s">
        <v>11</v>
      </c>
      <c r="C670" s="3">
        <v>76</v>
      </c>
      <c r="D670" s="3" t="str">
        <f t="shared" si="50"/>
        <v>Magali Alejandra</v>
      </c>
      <c r="E670" s="20">
        <v>10</v>
      </c>
      <c r="F670" s="3">
        <v>17</v>
      </c>
      <c r="G670" s="16">
        <f t="shared" si="51"/>
        <v>2000</v>
      </c>
      <c r="H670" s="17">
        <f t="shared" si="53"/>
        <v>34000</v>
      </c>
      <c r="I670" s="18">
        <f t="shared" si="52"/>
        <v>1020</v>
      </c>
      <c r="J670" s="17">
        <f t="shared" si="54"/>
        <v>35020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13">
        <v>41378</v>
      </c>
      <c r="B671" s="19" t="s">
        <v>12</v>
      </c>
      <c r="C671" s="3">
        <v>2</v>
      </c>
      <c r="D671" s="3" t="str">
        <f t="shared" si="50"/>
        <v>Micaela Mailen</v>
      </c>
      <c r="E671" s="20">
        <v>7</v>
      </c>
      <c r="F671" s="3">
        <v>31</v>
      </c>
      <c r="G671" s="16">
        <f t="shared" si="51"/>
        <v>1000</v>
      </c>
      <c r="H671" s="17">
        <f t="shared" si="53"/>
        <v>31000</v>
      </c>
      <c r="I671" s="18">
        <f t="shared" si="52"/>
        <v>0</v>
      </c>
      <c r="J671" s="17">
        <f t="shared" si="54"/>
        <v>31000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13">
        <v>41378</v>
      </c>
      <c r="B672" s="19" t="s">
        <v>12</v>
      </c>
      <c r="C672" s="3">
        <v>17</v>
      </c>
      <c r="D672" s="3" t="str">
        <f t="shared" si="50"/>
        <v>Bárbara</v>
      </c>
      <c r="E672" s="20">
        <v>14</v>
      </c>
      <c r="F672" s="3">
        <v>9</v>
      </c>
      <c r="G672" s="16">
        <f t="shared" si="51"/>
        <v>3000</v>
      </c>
      <c r="H672" s="17">
        <f t="shared" si="53"/>
        <v>27000</v>
      </c>
      <c r="I672" s="18">
        <f t="shared" si="52"/>
        <v>810</v>
      </c>
      <c r="J672" s="17">
        <f t="shared" si="54"/>
        <v>27810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13">
        <v>41378</v>
      </c>
      <c r="B673" s="19" t="s">
        <v>11</v>
      </c>
      <c r="C673" s="3">
        <v>78</v>
      </c>
      <c r="D673" s="3" t="str">
        <f t="shared" si="50"/>
        <v>Monica</v>
      </c>
      <c r="E673" s="20">
        <v>6</v>
      </c>
      <c r="F673" s="3">
        <v>13</v>
      </c>
      <c r="G673" s="16">
        <f t="shared" si="51"/>
        <v>400</v>
      </c>
      <c r="H673" s="17">
        <f t="shared" si="53"/>
        <v>5200</v>
      </c>
      <c r="I673" s="18">
        <f t="shared" si="52"/>
        <v>156</v>
      </c>
      <c r="J673" s="17">
        <f t="shared" si="54"/>
        <v>5356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13">
        <v>41378</v>
      </c>
      <c r="B674" s="19" t="s">
        <v>13</v>
      </c>
      <c r="C674" s="3">
        <v>43</v>
      </c>
      <c r="D674" s="3" t="str">
        <f t="shared" si="50"/>
        <v>Federico</v>
      </c>
      <c r="E674" s="20">
        <v>2</v>
      </c>
      <c r="F674" s="3">
        <v>11</v>
      </c>
      <c r="G674" s="16">
        <f t="shared" si="51"/>
        <v>1000</v>
      </c>
      <c r="H674" s="17">
        <f t="shared" si="53"/>
        <v>11000</v>
      </c>
      <c r="I674" s="18">
        <f t="shared" si="52"/>
        <v>330</v>
      </c>
      <c r="J674" s="17">
        <f t="shared" si="54"/>
        <v>11330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13">
        <v>41378</v>
      </c>
      <c r="B675" s="19" t="s">
        <v>12</v>
      </c>
      <c r="C675" s="3">
        <v>69</v>
      </c>
      <c r="D675" s="3" t="str">
        <f t="shared" si="50"/>
        <v>Ana Belen</v>
      </c>
      <c r="E675" s="20">
        <v>12</v>
      </c>
      <c r="F675" s="3">
        <v>10</v>
      </c>
      <c r="G675" s="16">
        <f t="shared" si="51"/>
        <v>500</v>
      </c>
      <c r="H675" s="17">
        <f t="shared" si="53"/>
        <v>5000</v>
      </c>
      <c r="I675" s="18">
        <f t="shared" si="52"/>
        <v>150</v>
      </c>
      <c r="J675" s="17">
        <f t="shared" si="54"/>
        <v>5150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13">
        <v>41379</v>
      </c>
      <c r="B676" s="19" t="s">
        <v>12</v>
      </c>
      <c r="C676" s="3">
        <v>112</v>
      </c>
      <c r="D676" s="3" t="str">
        <f t="shared" si="50"/>
        <v>Francys Paola</v>
      </c>
      <c r="E676" s="20">
        <v>1</v>
      </c>
      <c r="F676" s="3">
        <v>10</v>
      </c>
      <c r="G676" s="16">
        <f t="shared" si="51"/>
        <v>100</v>
      </c>
      <c r="H676" s="17">
        <f t="shared" si="53"/>
        <v>1000</v>
      </c>
      <c r="I676" s="18">
        <f t="shared" si="52"/>
        <v>30</v>
      </c>
      <c r="J676" s="17">
        <f t="shared" si="54"/>
        <v>1030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13">
        <v>41380</v>
      </c>
      <c r="B677" s="19" t="s">
        <v>11</v>
      </c>
      <c r="C677" s="3">
        <v>168</v>
      </c>
      <c r="D677" s="3" t="str">
        <f t="shared" si="50"/>
        <v>Yineth</v>
      </c>
      <c r="E677" s="20">
        <v>15</v>
      </c>
      <c r="F677" s="3">
        <v>4</v>
      </c>
      <c r="G677" s="16">
        <f t="shared" si="51"/>
        <v>500</v>
      </c>
      <c r="H677" s="17">
        <f t="shared" si="53"/>
        <v>2000</v>
      </c>
      <c r="I677" s="18">
        <f t="shared" si="52"/>
        <v>0</v>
      </c>
      <c r="J677" s="17">
        <f t="shared" si="54"/>
        <v>2000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13">
        <v>41381</v>
      </c>
      <c r="B678" s="19" t="s">
        <v>12</v>
      </c>
      <c r="C678" s="3">
        <v>162</v>
      </c>
      <c r="D678" s="3" t="str">
        <f t="shared" si="50"/>
        <v>Daiana Nahir</v>
      </c>
      <c r="E678" s="20">
        <v>13</v>
      </c>
      <c r="F678" s="3">
        <v>7</v>
      </c>
      <c r="G678" s="16">
        <f t="shared" si="51"/>
        <v>2000</v>
      </c>
      <c r="H678" s="17">
        <f t="shared" si="53"/>
        <v>14000</v>
      </c>
      <c r="I678" s="18">
        <f t="shared" si="52"/>
        <v>420</v>
      </c>
      <c r="J678" s="17">
        <f t="shared" si="54"/>
        <v>14420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13">
        <v>41382</v>
      </c>
      <c r="B679" s="19" t="s">
        <v>12</v>
      </c>
      <c r="C679" s="3">
        <v>165</v>
      </c>
      <c r="D679" s="3" t="str">
        <f t="shared" si="50"/>
        <v>Maria Elena del Carmen</v>
      </c>
      <c r="E679" s="20">
        <v>7</v>
      </c>
      <c r="F679" s="3">
        <v>29</v>
      </c>
      <c r="G679" s="16">
        <f t="shared" si="51"/>
        <v>1000</v>
      </c>
      <c r="H679" s="17">
        <f t="shared" si="53"/>
        <v>29000</v>
      </c>
      <c r="I679" s="18">
        <f t="shared" si="52"/>
        <v>870</v>
      </c>
      <c r="J679" s="17">
        <f t="shared" si="54"/>
        <v>29870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13">
        <v>41383</v>
      </c>
      <c r="B680" s="19" t="s">
        <v>12</v>
      </c>
      <c r="C680" s="3">
        <v>116</v>
      </c>
      <c r="D680" s="3" t="str">
        <f t="shared" si="50"/>
        <v>Yexenia</v>
      </c>
      <c r="E680" s="20">
        <v>9</v>
      </c>
      <c r="F680" s="3">
        <v>6</v>
      </c>
      <c r="G680" s="16">
        <f t="shared" si="51"/>
        <v>50000</v>
      </c>
      <c r="H680" s="17">
        <f t="shared" si="53"/>
        <v>300000</v>
      </c>
      <c r="I680" s="18">
        <f t="shared" si="52"/>
        <v>9000</v>
      </c>
      <c r="J680" s="17">
        <f t="shared" si="54"/>
        <v>309000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13">
        <v>41384</v>
      </c>
      <c r="B681" s="19" t="s">
        <v>11</v>
      </c>
      <c r="C681" s="3">
        <v>70</v>
      </c>
      <c r="D681" s="3" t="str">
        <f t="shared" si="50"/>
        <v>Antonio Fabian</v>
      </c>
      <c r="E681" s="20">
        <v>12</v>
      </c>
      <c r="F681" s="3">
        <v>14</v>
      </c>
      <c r="G681" s="16">
        <f t="shared" si="51"/>
        <v>500</v>
      </c>
      <c r="H681" s="17">
        <f t="shared" si="53"/>
        <v>7000</v>
      </c>
      <c r="I681" s="18">
        <f t="shared" si="52"/>
        <v>210</v>
      </c>
      <c r="J681" s="17">
        <f t="shared" si="54"/>
        <v>7210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13">
        <v>41385</v>
      </c>
      <c r="B682" s="19" t="s">
        <v>12</v>
      </c>
      <c r="C682" s="3">
        <v>21</v>
      </c>
      <c r="D682" s="3" t="str">
        <f t="shared" si="50"/>
        <v>María Eva</v>
      </c>
      <c r="E682" s="20">
        <v>16</v>
      </c>
      <c r="F682" s="3">
        <v>19</v>
      </c>
      <c r="G682" s="16">
        <f t="shared" si="51"/>
        <v>2000</v>
      </c>
      <c r="H682" s="17">
        <f t="shared" si="53"/>
        <v>38000</v>
      </c>
      <c r="I682" s="18">
        <f t="shared" si="52"/>
        <v>0</v>
      </c>
      <c r="J682" s="17">
        <f t="shared" si="54"/>
        <v>38000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13">
        <v>41386</v>
      </c>
      <c r="B683" s="19" t="s">
        <v>12</v>
      </c>
      <c r="C683" s="3">
        <v>95</v>
      </c>
      <c r="D683" s="3" t="str">
        <f t="shared" si="50"/>
        <v>Natalia</v>
      </c>
      <c r="E683" s="20">
        <v>17</v>
      </c>
      <c r="F683" s="3">
        <v>12</v>
      </c>
      <c r="G683" s="16">
        <f t="shared" si="51"/>
        <v>3000</v>
      </c>
      <c r="H683" s="17">
        <f t="shared" si="53"/>
        <v>36000</v>
      </c>
      <c r="I683" s="18">
        <f t="shared" si="52"/>
        <v>0</v>
      </c>
      <c r="J683" s="17">
        <f t="shared" si="54"/>
        <v>36000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13">
        <v>41387</v>
      </c>
      <c r="B684" s="19" t="s">
        <v>13</v>
      </c>
      <c r="C684" s="3">
        <v>173</v>
      </c>
      <c r="D684" s="3" t="str">
        <f t="shared" si="50"/>
        <v>Yamila Paola</v>
      </c>
      <c r="E684" s="20">
        <v>9</v>
      </c>
      <c r="F684" s="3">
        <v>5</v>
      </c>
      <c r="G684" s="16">
        <f t="shared" si="51"/>
        <v>50000</v>
      </c>
      <c r="H684" s="17">
        <f t="shared" si="53"/>
        <v>250000</v>
      </c>
      <c r="I684" s="18">
        <f t="shared" si="52"/>
        <v>0</v>
      </c>
      <c r="J684" s="17">
        <f t="shared" si="54"/>
        <v>250000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13">
        <v>41388</v>
      </c>
      <c r="B685" s="19" t="s">
        <v>12</v>
      </c>
      <c r="C685" s="3">
        <v>83</v>
      </c>
      <c r="D685" s="3" t="str">
        <f t="shared" si="50"/>
        <v>Yazhira Yamileth</v>
      </c>
      <c r="E685" s="20">
        <v>13</v>
      </c>
      <c r="F685" s="3">
        <v>41</v>
      </c>
      <c r="G685" s="16">
        <f t="shared" si="51"/>
        <v>2000</v>
      </c>
      <c r="H685" s="17">
        <f t="shared" si="53"/>
        <v>82000</v>
      </c>
      <c r="I685" s="18">
        <f t="shared" si="52"/>
        <v>0</v>
      </c>
      <c r="J685" s="17">
        <f t="shared" si="54"/>
        <v>82000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13">
        <v>41389</v>
      </c>
      <c r="B686" s="19" t="s">
        <v>13</v>
      </c>
      <c r="C686" s="3">
        <v>155</v>
      </c>
      <c r="D686" s="3" t="str">
        <f t="shared" si="50"/>
        <v>Maximiliano Hernan</v>
      </c>
      <c r="E686" s="20">
        <v>5</v>
      </c>
      <c r="F686" s="3">
        <v>16</v>
      </c>
      <c r="G686" s="16">
        <f t="shared" si="51"/>
        <v>100</v>
      </c>
      <c r="H686" s="17">
        <f t="shared" si="53"/>
        <v>1600</v>
      </c>
      <c r="I686" s="18">
        <f t="shared" si="52"/>
        <v>48</v>
      </c>
      <c r="J686" s="17">
        <f t="shared" si="54"/>
        <v>1648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13">
        <v>41390</v>
      </c>
      <c r="B687" s="19" t="s">
        <v>13</v>
      </c>
      <c r="C687" s="3">
        <v>145</v>
      </c>
      <c r="D687" s="3" t="str">
        <f t="shared" si="50"/>
        <v>Sheila</v>
      </c>
      <c r="E687" s="20">
        <v>2</v>
      </c>
      <c r="F687" s="3">
        <v>11</v>
      </c>
      <c r="G687" s="16">
        <f t="shared" si="51"/>
        <v>1000</v>
      </c>
      <c r="H687" s="17">
        <f t="shared" si="53"/>
        <v>11000</v>
      </c>
      <c r="I687" s="18">
        <f t="shared" si="52"/>
        <v>0</v>
      </c>
      <c r="J687" s="17">
        <f t="shared" si="54"/>
        <v>11000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13">
        <v>41391</v>
      </c>
      <c r="B688" s="19" t="s">
        <v>12</v>
      </c>
      <c r="C688" s="3">
        <v>63</v>
      </c>
      <c r="D688" s="3" t="str">
        <f t="shared" si="50"/>
        <v>Flavia Giselle</v>
      </c>
      <c r="E688" s="20">
        <v>13</v>
      </c>
      <c r="F688" s="3">
        <v>45</v>
      </c>
      <c r="G688" s="16">
        <f t="shared" si="51"/>
        <v>2000</v>
      </c>
      <c r="H688" s="17">
        <f t="shared" si="53"/>
        <v>90000</v>
      </c>
      <c r="I688" s="18">
        <f t="shared" si="52"/>
        <v>0</v>
      </c>
      <c r="J688" s="17">
        <f t="shared" si="54"/>
        <v>90000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13">
        <v>41392</v>
      </c>
      <c r="B689" s="19" t="s">
        <v>12</v>
      </c>
      <c r="C689" s="3">
        <v>4</v>
      </c>
      <c r="D689" s="3" t="str">
        <f t="shared" si="50"/>
        <v>Omar Daniel</v>
      </c>
      <c r="E689" s="20">
        <v>6</v>
      </c>
      <c r="F689" s="3">
        <v>5</v>
      </c>
      <c r="G689" s="16">
        <f t="shared" si="51"/>
        <v>400</v>
      </c>
      <c r="H689" s="17">
        <f t="shared" si="53"/>
        <v>2000</v>
      </c>
      <c r="I689" s="18">
        <f t="shared" si="52"/>
        <v>0</v>
      </c>
      <c r="J689" s="17">
        <f t="shared" si="54"/>
        <v>2000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13">
        <v>41393</v>
      </c>
      <c r="B690" s="19" t="s">
        <v>12</v>
      </c>
      <c r="C690" s="3">
        <v>141</v>
      </c>
      <c r="D690" s="3" t="str">
        <f t="shared" si="50"/>
        <v>Mauro</v>
      </c>
      <c r="E690" s="20">
        <v>2</v>
      </c>
      <c r="F690" s="3">
        <v>4</v>
      </c>
      <c r="G690" s="16">
        <f t="shared" si="51"/>
        <v>1000</v>
      </c>
      <c r="H690" s="17">
        <f t="shared" si="53"/>
        <v>4000</v>
      </c>
      <c r="I690" s="18">
        <f t="shared" si="52"/>
        <v>0</v>
      </c>
      <c r="J690" s="17">
        <f t="shared" si="54"/>
        <v>4000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13">
        <v>41394</v>
      </c>
      <c r="B691" s="19" t="s">
        <v>12</v>
      </c>
      <c r="C691" s="3">
        <v>67</v>
      </c>
      <c r="D691" s="3" t="str">
        <f t="shared" si="50"/>
        <v>Laura Anahí</v>
      </c>
      <c r="E691" s="20">
        <v>6</v>
      </c>
      <c r="F691" s="3">
        <v>28</v>
      </c>
      <c r="G691" s="16">
        <f t="shared" si="51"/>
        <v>400</v>
      </c>
      <c r="H691" s="17">
        <f t="shared" si="53"/>
        <v>11200</v>
      </c>
      <c r="I691" s="18">
        <f t="shared" si="52"/>
        <v>336</v>
      </c>
      <c r="J691" s="17">
        <f t="shared" si="54"/>
        <v>11536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13">
        <v>41399</v>
      </c>
      <c r="B692" s="19" t="s">
        <v>11</v>
      </c>
      <c r="C692" s="3">
        <v>106</v>
      </c>
      <c r="D692" s="3" t="str">
        <f t="shared" si="50"/>
        <v>Jhoanny</v>
      </c>
      <c r="E692" s="20">
        <v>1</v>
      </c>
      <c r="F692" s="3">
        <v>34</v>
      </c>
      <c r="G692" s="16">
        <f t="shared" si="51"/>
        <v>100</v>
      </c>
      <c r="H692" s="17">
        <f t="shared" si="53"/>
        <v>3400</v>
      </c>
      <c r="I692" s="18">
        <f t="shared" si="52"/>
        <v>102</v>
      </c>
      <c r="J692" s="17">
        <f t="shared" si="54"/>
        <v>3502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13">
        <v>41399</v>
      </c>
      <c r="B693" s="19" t="s">
        <v>12</v>
      </c>
      <c r="C693" s="3">
        <v>69</v>
      </c>
      <c r="D693" s="3" t="str">
        <f t="shared" si="50"/>
        <v>Ana Belen</v>
      </c>
      <c r="E693" s="20">
        <v>2</v>
      </c>
      <c r="F693" s="3">
        <v>13</v>
      </c>
      <c r="G693" s="16">
        <f t="shared" si="51"/>
        <v>1000</v>
      </c>
      <c r="H693" s="17">
        <f t="shared" si="53"/>
        <v>13000</v>
      </c>
      <c r="I693" s="18">
        <f t="shared" si="52"/>
        <v>390</v>
      </c>
      <c r="J693" s="17">
        <f t="shared" si="54"/>
        <v>13390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13">
        <v>41399</v>
      </c>
      <c r="B694" s="19" t="s">
        <v>12</v>
      </c>
      <c r="C694" s="3">
        <v>94</v>
      </c>
      <c r="D694" s="3" t="str">
        <f t="shared" si="50"/>
        <v>Gabriela</v>
      </c>
      <c r="E694" s="20">
        <v>3</v>
      </c>
      <c r="F694" s="3">
        <v>16</v>
      </c>
      <c r="G694" s="16">
        <f t="shared" si="51"/>
        <v>100</v>
      </c>
      <c r="H694" s="17">
        <f t="shared" si="53"/>
        <v>1600</v>
      </c>
      <c r="I694" s="18">
        <f t="shared" si="52"/>
        <v>0</v>
      </c>
      <c r="J694" s="17">
        <f t="shared" si="54"/>
        <v>1600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13">
        <v>41399</v>
      </c>
      <c r="B695" s="19" t="s">
        <v>12</v>
      </c>
      <c r="C695" s="3">
        <v>116</v>
      </c>
      <c r="D695" s="3" t="str">
        <f t="shared" si="50"/>
        <v>Yexenia</v>
      </c>
      <c r="E695" s="20">
        <v>4</v>
      </c>
      <c r="F695" s="3">
        <v>24</v>
      </c>
      <c r="G695" s="16">
        <f t="shared" si="51"/>
        <v>500</v>
      </c>
      <c r="H695" s="17">
        <f t="shared" si="53"/>
        <v>12000</v>
      </c>
      <c r="I695" s="18">
        <f t="shared" si="52"/>
        <v>360</v>
      </c>
      <c r="J695" s="17">
        <f t="shared" si="54"/>
        <v>12360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13">
        <v>41399</v>
      </c>
      <c r="B696" s="19" t="s">
        <v>13</v>
      </c>
      <c r="C696" s="3">
        <v>155</v>
      </c>
      <c r="D696" s="3" t="str">
        <f t="shared" si="50"/>
        <v>Maximiliano Hernan</v>
      </c>
      <c r="E696" s="20">
        <v>5</v>
      </c>
      <c r="F696" s="3">
        <v>19</v>
      </c>
      <c r="G696" s="16">
        <f t="shared" si="51"/>
        <v>100</v>
      </c>
      <c r="H696" s="17">
        <f t="shared" si="53"/>
        <v>1900</v>
      </c>
      <c r="I696" s="18">
        <f t="shared" si="52"/>
        <v>57</v>
      </c>
      <c r="J696" s="17">
        <f t="shared" si="54"/>
        <v>1957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13">
        <v>41399</v>
      </c>
      <c r="B697" s="19" t="s">
        <v>11</v>
      </c>
      <c r="C697" s="3">
        <v>50</v>
      </c>
      <c r="D697" s="3" t="str">
        <f t="shared" si="50"/>
        <v>Roberth</v>
      </c>
      <c r="E697" s="20">
        <v>6</v>
      </c>
      <c r="F697" s="3">
        <v>27</v>
      </c>
      <c r="G697" s="16">
        <f t="shared" si="51"/>
        <v>400</v>
      </c>
      <c r="H697" s="17">
        <f t="shared" si="53"/>
        <v>10800</v>
      </c>
      <c r="I697" s="18">
        <f t="shared" si="52"/>
        <v>0</v>
      </c>
      <c r="J697" s="17">
        <f t="shared" si="54"/>
        <v>10800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13">
        <v>41399</v>
      </c>
      <c r="B698" s="19" t="s">
        <v>12</v>
      </c>
      <c r="C698" s="3">
        <v>51</v>
      </c>
      <c r="D698" s="3" t="str">
        <f t="shared" si="50"/>
        <v>Cindy</v>
      </c>
      <c r="E698" s="20">
        <v>1</v>
      </c>
      <c r="F698" s="3">
        <v>46</v>
      </c>
      <c r="G698" s="16">
        <f t="shared" si="51"/>
        <v>100</v>
      </c>
      <c r="H698" s="17">
        <f t="shared" si="53"/>
        <v>4600</v>
      </c>
      <c r="I698" s="18">
        <f t="shared" si="52"/>
        <v>138</v>
      </c>
      <c r="J698" s="17">
        <f t="shared" si="54"/>
        <v>4738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13">
        <v>41399</v>
      </c>
      <c r="B699" s="19" t="s">
        <v>12</v>
      </c>
      <c r="C699" s="3">
        <v>118</v>
      </c>
      <c r="D699" s="3" t="str">
        <f t="shared" si="50"/>
        <v>Cynthia</v>
      </c>
      <c r="E699" s="20">
        <v>3</v>
      </c>
      <c r="F699" s="3">
        <v>1</v>
      </c>
      <c r="G699" s="16">
        <f t="shared" si="51"/>
        <v>100</v>
      </c>
      <c r="H699" s="17">
        <f t="shared" si="53"/>
        <v>100</v>
      </c>
      <c r="I699" s="18">
        <f t="shared" si="52"/>
        <v>0</v>
      </c>
      <c r="J699" s="17">
        <f t="shared" si="54"/>
        <v>100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13">
        <v>41401</v>
      </c>
      <c r="B700" s="19" t="s">
        <v>13</v>
      </c>
      <c r="C700" s="3">
        <v>3</v>
      </c>
      <c r="D700" s="3" t="str">
        <f t="shared" si="50"/>
        <v>Lucía Nayla Paola</v>
      </c>
      <c r="E700" s="20">
        <v>1</v>
      </c>
      <c r="F700" s="3">
        <v>8</v>
      </c>
      <c r="G700" s="16">
        <f t="shared" si="51"/>
        <v>100</v>
      </c>
      <c r="H700" s="17">
        <f t="shared" si="53"/>
        <v>800</v>
      </c>
      <c r="I700" s="18">
        <f t="shared" si="52"/>
        <v>0</v>
      </c>
      <c r="J700" s="17">
        <f t="shared" si="54"/>
        <v>800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13">
        <v>41402</v>
      </c>
      <c r="B701" s="19" t="s">
        <v>11</v>
      </c>
      <c r="C701" s="3">
        <v>145</v>
      </c>
      <c r="D701" s="3" t="str">
        <f t="shared" si="50"/>
        <v>Sheila</v>
      </c>
      <c r="E701" s="20">
        <v>7</v>
      </c>
      <c r="F701" s="3">
        <v>31</v>
      </c>
      <c r="G701" s="16">
        <f t="shared" si="51"/>
        <v>1000</v>
      </c>
      <c r="H701" s="17">
        <f t="shared" si="53"/>
        <v>31000</v>
      </c>
      <c r="I701" s="18">
        <f t="shared" si="52"/>
        <v>0</v>
      </c>
      <c r="J701" s="17">
        <f t="shared" si="54"/>
        <v>31000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13">
        <v>41403</v>
      </c>
      <c r="B702" s="19" t="s">
        <v>12</v>
      </c>
      <c r="C702" s="3">
        <v>46</v>
      </c>
      <c r="D702" s="3" t="str">
        <f t="shared" si="50"/>
        <v>Carla</v>
      </c>
      <c r="E702" s="20">
        <v>3</v>
      </c>
      <c r="F702" s="3">
        <v>35</v>
      </c>
      <c r="G702" s="16">
        <f t="shared" si="51"/>
        <v>100</v>
      </c>
      <c r="H702" s="17">
        <f t="shared" si="53"/>
        <v>3500</v>
      </c>
      <c r="I702" s="18">
        <f t="shared" si="52"/>
        <v>0</v>
      </c>
      <c r="J702" s="17">
        <f t="shared" si="54"/>
        <v>3500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13">
        <v>41404</v>
      </c>
      <c r="B703" s="19" t="s">
        <v>11</v>
      </c>
      <c r="C703" s="3">
        <v>107</v>
      </c>
      <c r="D703" s="3" t="str">
        <f t="shared" si="50"/>
        <v>Javier</v>
      </c>
      <c r="E703" s="20">
        <v>8</v>
      </c>
      <c r="F703" s="3">
        <v>24</v>
      </c>
      <c r="G703" s="16">
        <f t="shared" si="51"/>
        <v>200</v>
      </c>
      <c r="H703" s="17">
        <f t="shared" si="53"/>
        <v>4800</v>
      </c>
      <c r="I703" s="18">
        <f t="shared" si="52"/>
        <v>0</v>
      </c>
      <c r="J703" s="17">
        <f t="shared" si="54"/>
        <v>4800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13">
        <v>41405</v>
      </c>
      <c r="B704" s="19" t="s">
        <v>11</v>
      </c>
      <c r="C704" s="3">
        <v>125</v>
      </c>
      <c r="D704" s="3" t="str">
        <f t="shared" si="50"/>
        <v>JESICA CRISTINA</v>
      </c>
      <c r="E704" s="20">
        <v>2</v>
      </c>
      <c r="F704" s="3">
        <v>21</v>
      </c>
      <c r="G704" s="16">
        <f t="shared" si="51"/>
        <v>1000</v>
      </c>
      <c r="H704" s="17">
        <f t="shared" si="53"/>
        <v>21000</v>
      </c>
      <c r="I704" s="18">
        <f t="shared" si="52"/>
        <v>0</v>
      </c>
      <c r="J704" s="17">
        <f t="shared" si="54"/>
        <v>21000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13">
        <v>41406</v>
      </c>
      <c r="B705" s="19" t="s">
        <v>11</v>
      </c>
      <c r="C705" s="3">
        <v>69</v>
      </c>
      <c r="D705" s="3" t="str">
        <f t="shared" si="50"/>
        <v>Ana Belen</v>
      </c>
      <c r="E705" s="20">
        <v>3</v>
      </c>
      <c r="F705" s="3">
        <v>38</v>
      </c>
      <c r="G705" s="16">
        <f t="shared" si="51"/>
        <v>100</v>
      </c>
      <c r="H705" s="17">
        <f t="shared" si="53"/>
        <v>3800</v>
      </c>
      <c r="I705" s="18">
        <f t="shared" si="52"/>
        <v>114</v>
      </c>
      <c r="J705" s="17">
        <f t="shared" si="54"/>
        <v>3914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13">
        <v>41407</v>
      </c>
      <c r="B706" s="19" t="s">
        <v>12</v>
      </c>
      <c r="C706" s="3">
        <v>87</v>
      </c>
      <c r="D706" s="3" t="str">
        <f t="shared" si="50"/>
        <v>Andrea</v>
      </c>
      <c r="E706" s="20">
        <v>9</v>
      </c>
      <c r="F706" s="3">
        <v>49</v>
      </c>
      <c r="G706" s="16">
        <f t="shared" si="51"/>
        <v>50000</v>
      </c>
      <c r="H706" s="17">
        <f t="shared" si="53"/>
        <v>2450000</v>
      </c>
      <c r="I706" s="18">
        <f t="shared" si="52"/>
        <v>0</v>
      </c>
      <c r="J706" s="17">
        <f t="shared" si="54"/>
        <v>2450000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13">
        <v>41408</v>
      </c>
      <c r="B707" s="19" t="s">
        <v>11</v>
      </c>
      <c r="C707" s="3">
        <v>72</v>
      </c>
      <c r="D707" s="3" t="str">
        <f t="shared" si="50"/>
        <v>Lara</v>
      </c>
      <c r="E707" s="20">
        <v>10</v>
      </c>
      <c r="F707" s="3">
        <v>33</v>
      </c>
      <c r="G707" s="16">
        <f t="shared" si="51"/>
        <v>2000</v>
      </c>
      <c r="H707" s="17">
        <f t="shared" si="53"/>
        <v>66000</v>
      </c>
      <c r="I707" s="18">
        <f t="shared" si="52"/>
        <v>1980</v>
      </c>
      <c r="J707" s="17">
        <f t="shared" si="54"/>
        <v>67980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13">
        <v>41408</v>
      </c>
      <c r="B708" s="19" t="s">
        <v>12</v>
      </c>
      <c r="C708" s="3">
        <v>18</v>
      </c>
      <c r="D708" s="3" t="str">
        <f t="shared" ref="D708:D771" si="55">VLOOKUP(C708,Vendedores,2,FALSE)</f>
        <v>Cecilia</v>
      </c>
      <c r="E708" s="20">
        <v>7</v>
      </c>
      <c r="F708" s="3">
        <v>7</v>
      </c>
      <c r="G708" s="16">
        <f t="shared" ref="G708:G771" si="56">VLOOKUP(E708,Productos,3,FALSE)</f>
        <v>1000</v>
      </c>
      <c r="H708" s="17">
        <f t="shared" si="53"/>
        <v>7000</v>
      </c>
      <c r="I708" s="18">
        <f t="shared" ref="I708:I771" si="57">IF(VLOOKUP(C708,Vendedores,3,FALSE)="Sin comisión",0,+G708*F708*$I$1)</f>
        <v>0</v>
      </c>
      <c r="J708" s="17">
        <f t="shared" si="54"/>
        <v>7000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13">
        <v>41408</v>
      </c>
      <c r="B709" s="19" t="s">
        <v>11</v>
      </c>
      <c r="C709" s="3">
        <v>65</v>
      </c>
      <c r="D709" s="3" t="str">
        <f t="shared" si="55"/>
        <v>Emilce Arasely</v>
      </c>
      <c r="E709" s="20">
        <v>11</v>
      </c>
      <c r="F709" s="3">
        <v>46</v>
      </c>
      <c r="G709" s="16">
        <f t="shared" si="56"/>
        <v>2000</v>
      </c>
      <c r="H709" s="17">
        <f t="shared" ref="H709:H772" si="58">PRODUCT(F709,G709)</f>
        <v>92000</v>
      </c>
      <c r="I709" s="18">
        <f t="shared" si="57"/>
        <v>2760</v>
      </c>
      <c r="J709" s="17">
        <f t="shared" ref="J709:J772" si="59">IF(I709=0,H709,+H709+H709*$I$1)</f>
        <v>94760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13">
        <v>41408</v>
      </c>
      <c r="B710" s="19" t="s">
        <v>11</v>
      </c>
      <c r="C710" s="3">
        <v>124</v>
      </c>
      <c r="D710" s="3" t="str">
        <f t="shared" si="55"/>
        <v>Nailea</v>
      </c>
      <c r="E710" s="20">
        <v>4</v>
      </c>
      <c r="F710" s="3">
        <v>37</v>
      </c>
      <c r="G710" s="16">
        <f t="shared" si="56"/>
        <v>500</v>
      </c>
      <c r="H710" s="17">
        <f t="shared" si="58"/>
        <v>18500</v>
      </c>
      <c r="I710" s="18">
        <f t="shared" si="57"/>
        <v>555</v>
      </c>
      <c r="J710" s="17">
        <f t="shared" si="59"/>
        <v>19055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13">
        <v>41408</v>
      </c>
      <c r="B711" s="19" t="s">
        <v>12</v>
      </c>
      <c r="C711" s="3">
        <v>70</v>
      </c>
      <c r="D711" s="3" t="str">
        <f t="shared" si="55"/>
        <v>Antonio Fabian</v>
      </c>
      <c r="E711" s="20">
        <v>12</v>
      </c>
      <c r="F711" s="3">
        <v>30</v>
      </c>
      <c r="G711" s="16">
        <f t="shared" si="56"/>
        <v>500</v>
      </c>
      <c r="H711" s="17">
        <f t="shared" si="58"/>
        <v>15000</v>
      </c>
      <c r="I711" s="18">
        <f t="shared" si="57"/>
        <v>450</v>
      </c>
      <c r="J711" s="17">
        <f t="shared" si="59"/>
        <v>15450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13">
        <v>41408</v>
      </c>
      <c r="B712" s="19" t="s">
        <v>12</v>
      </c>
      <c r="C712" s="3">
        <v>37</v>
      </c>
      <c r="D712" s="3" t="str">
        <f t="shared" si="55"/>
        <v>jorgelina elizabeth</v>
      </c>
      <c r="E712" s="20">
        <v>13</v>
      </c>
      <c r="F712" s="3">
        <v>17</v>
      </c>
      <c r="G712" s="16">
        <f t="shared" si="56"/>
        <v>2000</v>
      </c>
      <c r="H712" s="17">
        <f t="shared" si="58"/>
        <v>34000</v>
      </c>
      <c r="I712" s="18">
        <f t="shared" si="57"/>
        <v>1020</v>
      </c>
      <c r="J712" s="17">
        <f t="shared" si="59"/>
        <v>35020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13">
        <v>41408</v>
      </c>
      <c r="B713" s="19" t="s">
        <v>11</v>
      </c>
      <c r="C713" s="3">
        <v>79</v>
      </c>
      <c r="D713" s="3" t="str">
        <f t="shared" si="55"/>
        <v>Rocío Belen</v>
      </c>
      <c r="E713" s="20">
        <v>10</v>
      </c>
      <c r="F713" s="3">
        <v>42</v>
      </c>
      <c r="G713" s="16">
        <f t="shared" si="56"/>
        <v>2000</v>
      </c>
      <c r="H713" s="17">
        <f t="shared" si="58"/>
        <v>84000</v>
      </c>
      <c r="I713" s="18">
        <f t="shared" si="57"/>
        <v>0</v>
      </c>
      <c r="J713" s="17">
        <f t="shared" si="59"/>
        <v>84000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13">
        <v>41408</v>
      </c>
      <c r="B714" s="19" t="s">
        <v>12</v>
      </c>
      <c r="C714" s="3">
        <v>41</v>
      </c>
      <c r="D714" s="3" t="str">
        <f t="shared" si="55"/>
        <v>Esteban David</v>
      </c>
      <c r="E714" s="20">
        <v>7</v>
      </c>
      <c r="F714" s="3">
        <v>3</v>
      </c>
      <c r="G714" s="16">
        <f t="shared" si="56"/>
        <v>1000</v>
      </c>
      <c r="H714" s="17">
        <f t="shared" si="58"/>
        <v>3000</v>
      </c>
      <c r="I714" s="18">
        <f t="shared" si="57"/>
        <v>0</v>
      </c>
      <c r="J714" s="17">
        <f t="shared" si="59"/>
        <v>3000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13">
        <v>41408</v>
      </c>
      <c r="B715" s="19" t="s">
        <v>12</v>
      </c>
      <c r="C715" s="3">
        <v>143</v>
      </c>
      <c r="D715" s="3" t="str">
        <f t="shared" si="55"/>
        <v>Roigar</v>
      </c>
      <c r="E715" s="20">
        <v>14</v>
      </c>
      <c r="F715" s="3">
        <v>8</v>
      </c>
      <c r="G715" s="16">
        <f t="shared" si="56"/>
        <v>3000</v>
      </c>
      <c r="H715" s="17">
        <f t="shared" si="58"/>
        <v>24000</v>
      </c>
      <c r="I715" s="18">
        <f t="shared" si="57"/>
        <v>0</v>
      </c>
      <c r="J715" s="17">
        <f t="shared" si="59"/>
        <v>24000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13">
        <v>41408</v>
      </c>
      <c r="B716" s="19" t="s">
        <v>11</v>
      </c>
      <c r="C716" s="3">
        <v>171</v>
      </c>
      <c r="D716" s="3" t="str">
        <f t="shared" si="55"/>
        <v>melina vanesa soledad</v>
      </c>
      <c r="E716" s="20">
        <v>6</v>
      </c>
      <c r="F716" s="3">
        <v>43</v>
      </c>
      <c r="G716" s="16">
        <f t="shared" si="56"/>
        <v>400</v>
      </c>
      <c r="H716" s="17">
        <f t="shared" si="58"/>
        <v>17200</v>
      </c>
      <c r="I716" s="18">
        <f t="shared" si="57"/>
        <v>516</v>
      </c>
      <c r="J716" s="17">
        <f t="shared" si="59"/>
        <v>17716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13">
        <v>41408</v>
      </c>
      <c r="B717" s="19" t="s">
        <v>13</v>
      </c>
      <c r="C717" s="3">
        <v>97</v>
      </c>
      <c r="D717" s="3" t="str">
        <f t="shared" si="55"/>
        <v>Alejandra Vanesa</v>
      </c>
      <c r="E717" s="20">
        <v>2</v>
      </c>
      <c r="F717" s="3">
        <v>5</v>
      </c>
      <c r="G717" s="16">
        <f t="shared" si="56"/>
        <v>1000</v>
      </c>
      <c r="H717" s="17">
        <f t="shared" si="58"/>
        <v>5000</v>
      </c>
      <c r="I717" s="18">
        <f t="shared" si="57"/>
        <v>150</v>
      </c>
      <c r="J717" s="17">
        <f t="shared" si="59"/>
        <v>5150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13">
        <v>41408</v>
      </c>
      <c r="B718" s="19" t="s">
        <v>12</v>
      </c>
      <c r="C718" s="3">
        <v>57</v>
      </c>
      <c r="D718" s="3" t="str">
        <f t="shared" si="55"/>
        <v>Adriana</v>
      </c>
      <c r="E718" s="20">
        <v>12</v>
      </c>
      <c r="F718" s="3">
        <v>39</v>
      </c>
      <c r="G718" s="16">
        <f t="shared" si="56"/>
        <v>500</v>
      </c>
      <c r="H718" s="17">
        <f t="shared" si="58"/>
        <v>19500</v>
      </c>
      <c r="I718" s="18">
        <f t="shared" si="57"/>
        <v>585</v>
      </c>
      <c r="J718" s="17">
        <f t="shared" si="59"/>
        <v>20085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13">
        <v>41409</v>
      </c>
      <c r="B719" s="19" t="s">
        <v>12</v>
      </c>
      <c r="C719" s="3">
        <v>88</v>
      </c>
      <c r="D719" s="3" t="str">
        <f t="shared" si="55"/>
        <v>Emilia Gabriela</v>
      </c>
      <c r="E719" s="20">
        <v>1</v>
      </c>
      <c r="F719" s="3">
        <v>42</v>
      </c>
      <c r="G719" s="16">
        <f t="shared" si="56"/>
        <v>100</v>
      </c>
      <c r="H719" s="17">
        <f t="shared" si="58"/>
        <v>4200</v>
      </c>
      <c r="I719" s="18">
        <f t="shared" si="57"/>
        <v>126</v>
      </c>
      <c r="J719" s="17">
        <f t="shared" si="59"/>
        <v>4326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13">
        <v>41410</v>
      </c>
      <c r="B720" s="19" t="s">
        <v>11</v>
      </c>
      <c r="C720" s="3">
        <v>141</v>
      </c>
      <c r="D720" s="3" t="str">
        <f t="shared" si="55"/>
        <v>Mauro</v>
      </c>
      <c r="E720" s="20">
        <v>15</v>
      </c>
      <c r="F720" s="3">
        <v>39</v>
      </c>
      <c r="G720" s="16">
        <f t="shared" si="56"/>
        <v>500</v>
      </c>
      <c r="H720" s="17">
        <f t="shared" si="58"/>
        <v>19500</v>
      </c>
      <c r="I720" s="18">
        <f t="shared" si="57"/>
        <v>0</v>
      </c>
      <c r="J720" s="17">
        <f t="shared" si="59"/>
        <v>19500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13">
        <v>41411</v>
      </c>
      <c r="B721" s="19" t="s">
        <v>12</v>
      </c>
      <c r="C721" s="3">
        <v>72</v>
      </c>
      <c r="D721" s="3" t="str">
        <f t="shared" si="55"/>
        <v>Lara</v>
      </c>
      <c r="E721" s="20">
        <v>13</v>
      </c>
      <c r="F721" s="3">
        <v>48</v>
      </c>
      <c r="G721" s="16">
        <f t="shared" si="56"/>
        <v>2000</v>
      </c>
      <c r="H721" s="17">
        <f t="shared" si="58"/>
        <v>96000</v>
      </c>
      <c r="I721" s="18">
        <f t="shared" si="57"/>
        <v>2880</v>
      </c>
      <c r="J721" s="17">
        <f t="shared" si="59"/>
        <v>98880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13">
        <v>41412</v>
      </c>
      <c r="B722" s="19" t="s">
        <v>12</v>
      </c>
      <c r="C722" s="3">
        <v>76</v>
      </c>
      <c r="D722" s="3" t="str">
        <f t="shared" si="55"/>
        <v>Magali Alejandra</v>
      </c>
      <c r="E722" s="20">
        <v>7</v>
      </c>
      <c r="F722" s="3">
        <v>44</v>
      </c>
      <c r="G722" s="16">
        <f t="shared" si="56"/>
        <v>1000</v>
      </c>
      <c r="H722" s="17">
        <f t="shared" si="58"/>
        <v>44000</v>
      </c>
      <c r="I722" s="18">
        <f t="shared" si="57"/>
        <v>1320</v>
      </c>
      <c r="J722" s="17">
        <f t="shared" si="59"/>
        <v>45320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13">
        <v>41413</v>
      </c>
      <c r="B723" s="19" t="s">
        <v>12</v>
      </c>
      <c r="C723" s="3">
        <v>47</v>
      </c>
      <c r="D723" s="3" t="str">
        <f t="shared" si="55"/>
        <v>Maria Belén</v>
      </c>
      <c r="E723" s="20">
        <v>9</v>
      </c>
      <c r="F723" s="3">
        <v>27</v>
      </c>
      <c r="G723" s="16">
        <f t="shared" si="56"/>
        <v>50000</v>
      </c>
      <c r="H723" s="17">
        <f t="shared" si="58"/>
        <v>1350000</v>
      </c>
      <c r="I723" s="18">
        <f t="shared" si="57"/>
        <v>0</v>
      </c>
      <c r="J723" s="17">
        <f t="shared" si="59"/>
        <v>1350000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13">
        <v>41414</v>
      </c>
      <c r="B724" s="19" t="s">
        <v>11</v>
      </c>
      <c r="C724" s="3">
        <v>67</v>
      </c>
      <c r="D724" s="3" t="str">
        <f t="shared" si="55"/>
        <v>Laura Anahí</v>
      </c>
      <c r="E724" s="20">
        <v>12</v>
      </c>
      <c r="F724" s="3">
        <v>31</v>
      </c>
      <c r="G724" s="16">
        <f t="shared" si="56"/>
        <v>500</v>
      </c>
      <c r="H724" s="17">
        <f t="shared" si="58"/>
        <v>15500</v>
      </c>
      <c r="I724" s="18">
        <f t="shared" si="57"/>
        <v>465</v>
      </c>
      <c r="J724" s="17">
        <f t="shared" si="59"/>
        <v>15965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13">
        <v>41415</v>
      </c>
      <c r="B725" s="19" t="s">
        <v>12</v>
      </c>
      <c r="C725" s="3">
        <v>63</v>
      </c>
      <c r="D725" s="3" t="str">
        <f t="shared" si="55"/>
        <v>Flavia Giselle</v>
      </c>
      <c r="E725" s="20">
        <v>16</v>
      </c>
      <c r="F725" s="3">
        <v>8</v>
      </c>
      <c r="G725" s="16">
        <f t="shared" si="56"/>
        <v>2000</v>
      </c>
      <c r="H725" s="17">
        <f t="shared" si="58"/>
        <v>16000</v>
      </c>
      <c r="I725" s="18">
        <f t="shared" si="57"/>
        <v>0</v>
      </c>
      <c r="J725" s="17">
        <f t="shared" si="59"/>
        <v>16000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13">
        <v>41416</v>
      </c>
      <c r="B726" s="19" t="s">
        <v>12</v>
      </c>
      <c r="C726" s="3">
        <v>161</v>
      </c>
      <c r="D726" s="3" t="str">
        <f t="shared" si="55"/>
        <v>Lorena</v>
      </c>
      <c r="E726" s="20">
        <v>17</v>
      </c>
      <c r="F726" s="3">
        <v>38</v>
      </c>
      <c r="G726" s="16">
        <f t="shared" si="56"/>
        <v>3000</v>
      </c>
      <c r="H726" s="17">
        <f t="shared" si="58"/>
        <v>114000</v>
      </c>
      <c r="I726" s="18">
        <f t="shared" si="57"/>
        <v>0</v>
      </c>
      <c r="J726" s="17">
        <f t="shared" si="59"/>
        <v>114000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13">
        <v>41417</v>
      </c>
      <c r="B727" s="19" t="s">
        <v>13</v>
      </c>
      <c r="C727" s="3">
        <v>15</v>
      </c>
      <c r="D727" s="3" t="str">
        <f t="shared" si="55"/>
        <v>Marcelo</v>
      </c>
      <c r="E727" s="20">
        <v>9</v>
      </c>
      <c r="F727" s="3">
        <v>16</v>
      </c>
      <c r="G727" s="16">
        <f t="shared" si="56"/>
        <v>50000</v>
      </c>
      <c r="H727" s="17">
        <f t="shared" si="58"/>
        <v>800000</v>
      </c>
      <c r="I727" s="18">
        <f t="shared" si="57"/>
        <v>0</v>
      </c>
      <c r="J727" s="17">
        <f t="shared" si="59"/>
        <v>800000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13">
        <v>41418</v>
      </c>
      <c r="B728" s="19" t="s">
        <v>12</v>
      </c>
      <c r="C728" s="3">
        <v>138</v>
      </c>
      <c r="D728" s="3" t="str">
        <f t="shared" si="55"/>
        <v>María Itati</v>
      </c>
      <c r="E728" s="20">
        <v>13</v>
      </c>
      <c r="F728" s="3">
        <v>17</v>
      </c>
      <c r="G728" s="16">
        <f t="shared" si="56"/>
        <v>2000</v>
      </c>
      <c r="H728" s="17">
        <f t="shared" si="58"/>
        <v>34000</v>
      </c>
      <c r="I728" s="18">
        <f t="shared" si="57"/>
        <v>1020</v>
      </c>
      <c r="J728" s="17">
        <f t="shared" si="59"/>
        <v>35020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13">
        <v>41419</v>
      </c>
      <c r="B729" s="19" t="s">
        <v>13</v>
      </c>
      <c r="C729" s="3">
        <v>32</v>
      </c>
      <c r="D729" s="3" t="str">
        <f t="shared" si="55"/>
        <v>Érika</v>
      </c>
      <c r="E729" s="20">
        <v>5</v>
      </c>
      <c r="F729" s="3">
        <v>12</v>
      </c>
      <c r="G729" s="16">
        <f t="shared" si="56"/>
        <v>100</v>
      </c>
      <c r="H729" s="17">
        <f t="shared" si="58"/>
        <v>1200</v>
      </c>
      <c r="I729" s="18">
        <f t="shared" si="57"/>
        <v>0</v>
      </c>
      <c r="J729" s="17">
        <f t="shared" si="59"/>
        <v>1200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13">
        <v>41420</v>
      </c>
      <c r="B730" s="19" t="s">
        <v>13</v>
      </c>
      <c r="C730" s="3">
        <v>77</v>
      </c>
      <c r="D730" s="3" t="str">
        <f t="shared" si="55"/>
        <v>Noemi Ester</v>
      </c>
      <c r="E730" s="20">
        <v>2</v>
      </c>
      <c r="F730" s="3">
        <v>21</v>
      </c>
      <c r="G730" s="16">
        <f t="shared" si="56"/>
        <v>1000</v>
      </c>
      <c r="H730" s="17">
        <f t="shared" si="58"/>
        <v>21000</v>
      </c>
      <c r="I730" s="18">
        <f t="shared" si="57"/>
        <v>0</v>
      </c>
      <c r="J730" s="17">
        <f t="shared" si="59"/>
        <v>21000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13">
        <v>41421</v>
      </c>
      <c r="B731" s="19" t="s">
        <v>12</v>
      </c>
      <c r="C731" s="3">
        <v>127</v>
      </c>
      <c r="D731" s="3" t="str">
        <f t="shared" si="55"/>
        <v>Cesar</v>
      </c>
      <c r="E731" s="20">
        <v>13</v>
      </c>
      <c r="F731" s="3">
        <v>1</v>
      </c>
      <c r="G731" s="16">
        <f t="shared" si="56"/>
        <v>2000</v>
      </c>
      <c r="H731" s="17">
        <f t="shared" si="58"/>
        <v>2000</v>
      </c>
      <c r="I731" s="18">
        <f t="shared" si="57"/>
        <v>60</v>
      </c>
      <c r="J731" s="17">
        <f t="shared" si="59"/>
        <v>2060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13">
        <v>41422</v>
      </c>
      <c r="B732" s="19" t="s">
        <v>12</v>
      </c>
      <c r="C732" s="3">
        <v>91</v>
      </c>
      <c r="D732" s="3" t="str">
        <f t="shared" si="55"/>
        <v>Yanina Fernanda</v>
      </c>
      <c r="E732" s="20">
        <v>6</v>
      </c>
      <c r="F732" s="3">
        <v>47</v>
      </c>
      <c r="G732" s="16">
        <f t="shared" si="56"/>
        <v>400</v>
      </c>
      <c r="H732" s="17">
        <f t="shared" si="58"/>
        <v>18800</v>
      </c>
      <c r="I732" s="18">
        <f t="shared" si="57"/>
        <v>0</v>
      </c>
      <c r="J732" s="17">
        <f t="shared" si="59"/>
        <v>18800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13">
        <v>41423</v>
      </c>
      <c r="B733" s="19" t="s">
        <v>12</v>
      </c>
      <c r="C733" s="3">
        <v>146</v>
      </c>
      <c r="D733" s="3" t="str">
        <f t="shared" si="55"/>
        <v>Aiman</v>
      </c>
      <c r="E733" s="20">
        <v>2</v>
      </c>
      <c r="F733" s="3">
        <v>39</v>
      </c>
      <c r="G733" s="16">
        <f t="shared" si="56"/>
        <v>1000</v>
      </c>
      <c r="H733" s="17">
        <f t="shared" si="58"/>
        <v>39000</v>
      </c>
      <c r="I733" s="18">
        <f t="shared" si="57"/>
        <v>0</v>
      </c>
      <c r="J733" s="17">
        <f t="shared" si="59"/>
        <v>39000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13">
        <v>41424</v>
      </c>
      <c r="B734" s="19" t="s">
        <v>12</v>
      </c>
      <c r="C734" s="3">
        <v>32</v>
      </c>
      <c r="D734" s="3" t="str">
        <f t="shared" si="55"/>
        <v>Érika</v>
      </c>
      <c r="E734" s="20">
        <v>6</v>
      </c>
      <c r="F734" s="3">
        <v>17</v>
      </c>
      <c r="G734" s="16">
        <f t="shared" si="56"/>
        <v>400</v>
      </c>
      <c r="H734" s="17">
        <f t="shared" si="58"/>
        <v>6800</v>
      </c>
      <c r="I734" s="18">
        <f t="shared" si="57"/>
        <v>0</v>
      </c>
      <c r="J734" s="17">
        <f t="shared" si="59"/>
        <v>6800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13">
        <v>41429</v>
      </c>
      <c r="B735" s="19" t="s">
        <v>11</v>
      </c>
      <c r="C735" s="3">
        <v>27</v>
      </c>
      <c r="D735" s="3" t="str">
        <f t="shared" si="55"/>
        <v>Federico</v>
      </c>
      <c r="E735" s="20">
        <v>1</v>
      </c>
      <c r="F735" s="3">
        <v>3</v>
      </c>
      <c r="G735" s="16">
        <f t="shared" si="56"/>
        <v>100</v>
      </c>
      <c r="H735" s="17">
        <f t="shared" si="58"/>
        <v>300</v>
      </c>
      <c r="I735" s="18">
        <f t="shared" si="57"/>
        <v>9</v>
      </c>
      <c r="J735" s="17">
        <f t="shared" si="59"/>
        <v>309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13">
        <v>41429</v>
      </c>
      <c r="B736" s="19" t="s">
        <v>12</v>
      </c>
      <c r="C736" s="3">
        <v>17</v>
      </c>
      <c r="D736" s="3" t="str">
        <f t="shared" si="55"/>
        <v>Bárbara</v>
      </c>
      <c r="E736" s="20">
        <v>2</v>
      </c>
      <c r="F736" s="3">
        <v>5</v>
      </c>
      <c r="G736" s="16">
        <f t="shared" si="56"/>
        <v>1000</v>
      </c>
      <c r="H736" s="17">
        <f t="shared" si="58"/>
        <v>5000</v>
      </c>
      <c r="I736" s="18">
        <f t="shared" si="57"/>
        <v>150</v>
      </c>
      <c r="J736" s="17">
        <f t="shared" si="59"/>
        <v>5150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13">
        <v>41429</v>
      </c>
      <c r="B737" s="19" t="s">
        <v>12</v>
      </c>
      <c r="C737" s="3">
        <v>13</v>
      </c>
      <c r="D737" s="3" t="str">
        <f t="shared" si="55"/>
        <v>Maria Alejandra</v>
      </c>
      <c r="E737" s="20">
        <v>3</v>
      </c>
      <c r="F737" s="3">
        <v>6</v>
      </c>
      <c r="G737" s="16">
        <f t="shared" si="56"/>
        <v>100</v>
      </c>
      <c r="H737" s="17">
        <f t="shared" si="58"/>
        <v>600</v>
      </c>
      <c r="I737" s="18">
        <f t="shared" si="57"/>
        <v>0</v>
      </c>
      <c r="J737" s="17">
        <f t="shared" si="59"/>
        <v>600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13">
        <v>41429</v>
      </c>
      <c r="B738" s="19" t="s">
        <v>12</v>
      </c>
      <c r="C738" s="3">
        <v>175</v>
      </c>
      <c r="D738" s="3" t="str">
        <f t="shared" si="55"/>
        <v>José Ignacio</v>
      </c>
      <c r="E738" s="20">
        <v>4</v>
      </c>
      <c r="F738" s="3">
        <v>20</v>
      </c>
      <c r="G738" s="16">
        <f t="shared" si="56"/>
        <v>500</v>
      </c>
      <c r="H738" s="17">
        <f t="shared" si="58"/>
        <v>10000</v>
      </c>
      <c r="I738" s="18">
        <f t="shared" si="57"/>
        <v>0</v>
      </c>
      <c r="J738" s="17">
        <f t="shared" si="59"/>
        <v>10000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13">
        <v>41429</v>
      </c>
      <c r="B739" s="19" t="s">
        <v>13</v>
      </c>
      <c r="C739" s="3">
        <v>146</v>
      </c>
      <c r="D739" s="3" t="str">
        <f t="shared" si="55"/>
        <v>Aiman</v>
      </c>
      <c r="E739" s="20">
        <v>5</v>
      </c>
      <c r="F739" s="3">
        <v>17</v>
      </c>
      <c r="G739" s="16">
        <f t="shared" si="56"/>
        <v>100</v>
      </c>
      <c r="H739" s="17">
        <f t="shared" si="58"/>
        <v>1700</v>
      </c>
      <c r="I739" s="18">
        <f t="shared" si="57"/>
        <v>0</v>
      </c>
      <c r="J739" s="17">
        <f t="shared" si="59"/>
        <v>1700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13">
        <v>41429</v>
      </c>
      <c r="B740" s="19" t="s">
        <v>11</v>
      </c>
      <c r="C740" s="3">
        <v>5</v>
      </c>
      <c r="D740" s="3" t="str">
        <f t="shared" si="55"/>
        <v>Sofía Belén</v>
      </c>
      <c r="E740" s="20">
        <v>6</v>
      </c>
      <c r="F740" s="3">
        <v>27</v>
      </c>
      <c r="G740" s="16">
        <f t="shared" si="56"/>
        <v>400</v>
      </c>
      <c r="H740" s="17">
        <f t="shared" si="58"/>
        <v>10800</v>
      </c>
      <c r="I740" s="18">
        <f t="shared" si="57"/>
        <v>0</v>
      </c>
      <c r="J740" s="17">
        <f t="shared" si="59"/>
        <v>10800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13">
        <v>41429</v>
      </c>
      <c r="B741" s="19" t="s">
        <v>12</v>
      </c>
      <c r="C741" s="3">
        <v>19</v>
      </c>
      <c r="D741" s="3" t="str">
        <f t="shared" si="55"/>
        <v>Diana</v>
      </c>
      <c r="E741" s="20">
        <v>1</v>
      </c>
      <c r="F741" s="3">
        <v>11</v>
      </c>
      <c r="G741" s="16">
        <f t="shared" si="56"/>
        <v>100</v>
      </c>
      <c r="H741" s="17">
        <f t="shared" si="58"/>
        <v>1100</v>
      </c>
      <c r="I741" s="18">
        <f t="shared" si="57"/>
        <v>0</v>
      </c>
      <c r="J741" s="17">
        <f t="shared" si="59"/>
        <v>1100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13">
        <v>41429</v>
      </c>
      <c r="B742" s="19" t="s">
        <v>12</v>
      </c>
      <c r="C742" s="3">
        <v>90</v>
      </c>
      <c r="D742" s="3" t="str">
        <f t="shared" si="55"/>
        <v>Daiana Vanesa</v>
      </c>
      <c r="E742" s="20">
        <v>3</v>
      </c>
      <c r="F742" s="3">
        <v>39</v>
      </c>
      <c r="G742" s="16">
        <f t="shared" si="56"/>
        <v>100</v>
      </c>
      <c r="H742" s="17">
        <f t="shared" si="58"/>
        <v>3900</v>
      </c>
      <c r="I742" s="18">
        <f t="shared" si="57"/>
        <v>117</v>
      </c>
      <c r="J742" s="17">
        <f t="shared" si="59"/>
        <v>4017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13">
        <v>41431</v>
      </c>
      <c r="B743" s="19" t="s">
        <v>13</v>
      </c>
      <c r="C743" s="3">
        <v>141</v>
      </c>
      <c r="D743" s="3" t="str">
        <f t="shared" si="55"/>
        <v>Mauro</v>
      </c>
      <c r="E743" s="20">
        <v>1</v>
      </c>
      <c r="F743" s="3">
        <v>46</v>
      </c>
      <c r="G743" s="16">
        <f t="shared" si="56"/>
        <v>100</v>
      </c>
      <c r="H743" s="17">
        <f t="shared" si="58"/>
        <v>4600</v>
      </c>
      <c r="I743" s="18">
        <f t="shared" si="57"/>
        <v>0</v>
      </c>
      <c r="J743" s="17">
        <f t="shared" si="59"/>
        <v>4600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13">
        <v>41432</v>
      </c>
      <c r="B744" s="19" t="s">
        <v>11</v>
      </c>
      <c r="C744" s="3">
        <v>43</v>
      </c>
      <c r="D744" s="3" t="str">
        <f t="shared" si="55"/>
        <v>Federico</v>
      </c>
      <c r="E744" s="20">
        <v>7</v>
      </c>
      <c r="F744" s="3">
        <v>50</v>
      </c>
      <c r="G744" s="16">
        <f t="shared" si="56"/>
        <v>1000</v>
      </c>
      <c r="H744" s="17">
        <f t="shared" si="58"/>
        <v>50000</v>
      </c>
      <c r="I744" s="18">
        <f t="shared" si="57"/>
        <v>1500</v>
      </c>
      <c r="J744" s="17">
        <f t="shared" si="59"/>
        <v>51500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13">
        <v>41433</v>
      </c>
      <c r="B745" s="19" t="s">
        <v>12</v>
      </c>
      <c r="C745" s="3">
        <v>18</v>
      </c>
      <c r="D745" s="3" t="str">
        <f t="shared" si="55"/>
        <v>Cecilia</v>
      </c>
      <c r="E745" s="20">
        <v>3</v>
      </c>
      <c r="F745" s="3">
        <v>38</v>
      </c>
      <c r="G745" s="16">
        <f t="shared" si="56"/>
        <v>100</v>
      </c>
      <c r="H745" s="17">
        <f t="shared" si="58"/>
        <v>3800</v>
      </c>
      <c r="I745" s="18">
        <f t="shared" si="57"/>
        <v>0</v>
      </c>
      <c r="J745" s="17">
        <f t="shared" si="59"/>
        <v>3800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13">
        <v>41434</v>
      </c>
      <c r="B746" s="19" t="s">
        <v>11</v>
      </c>
      <c r="C746" s="3">
        <v>102</v>
      </c>
      <c r="D746" s="3" t="str">
        <f t="shared" si="55"/>
        <v>Mariela Alejandra</v>
      </c>
      <c r="E746" s="20">
        <v>8</v>
      </c>
      <c r="F746" s="3">
        <v>42</v>
      </c>
      <c r="G746" s="16">
        <f t="shared" si="56"/>
        <v>200</v>
      </c>
      <c r="H746" s="17">
        <f t="shared" si="58"/>
        <v>8400</v>
      </c>
      <c r="I746" s="18">
        <f t="shared" si="57"/>
        <v>0</v>
      </c>
      <c r="J746" s="17">
        <f t="shared" si="59"/>
        <v>8400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13">
        <v>41435</v>
      </c>
      <c r="B747" s="19" t="s">
        <v>11</v>
      </c>
      <c r="C747" s="3">
        <v>92</v>
      </c>
      <c r="D747" s="3" t="str">
        <f t="shared" si="55"/>
        <v>Marianny</v>
      </c>
      <c r="E747" s="20">
        <v>2</v>
      </c>
      <c r="F747" s="3">
        <v>49</v>
      </c>
      <c r="G747" s="16">
        <f t="shared" si="56"/>
        <v>1000</v>
      </c>
      <c r="H747" s="17">
        <f t="shared" si="58"/>
        <v>49000</v>
      </c>
      <c r="I747" s="18">
        <f t="shared" si="57"/>
        <v>0</v>
      </c>
      <c r="J747" s="17">
        <f t="shared" si="59"/>
        <v>49000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13">
        <v>41436</v>
      </c>
      <c r="B748" s="19" t="s">
        <v>11</v>
      </c>
      <c r="C748" s="3">
        <v>25</v>
      </c>
      <c r="D748" s="3" t="str">
        <f t="shared" si="55"/>
        <v>yamile ariadna</v>
      </c>
      <c r="E748" s="20">
        <v>3</v>
      </c>
      <c r="F748" s="3">
        <v>5</v>
      </c>
      <c r="G748" s="16">
        <f t="shared" si="56"/>
        <v>100</v>
      </c>
      <c r="H748" s="17">
        <f t="shared" si="58"/>
        <v>500</v>
      </c>
      <c r="I748" s="18">
        <f t="shared" si="57"/>
        <v>0</v>
      </c>
      <c r="J748" s="17">
        <f t="shared" si="59"/>
        <v>500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13">
        <v>41437</v>
      </c>
      <c r="B749" s="19" t="s">
        <v>12</v>
      </c>
      <c r="C749" s="3">
        <v>36</v>
      </c>
      <c r="D749" s="3" t="str">
        <f t="shared" si="55"/>
        <v>Brian Nicolás</v>
      </c>
      <c r="E749" s="20">
        <v>9</v>
      </c>
      <c r="F749" s="3">
        <v>49</v>
      </c>
      <c r="G749" s="16">
        <f t="shared" si="56"/>
        <v>50000</v>
      </c>
      <c r="H749" s="17">
        <f t="shared" si="58"/>
        <v>2450000</v>
      </c>
      <c r="I749" s="18">
        <f t="shared" si="57"/>
        <v>73500</v>
      </c>
      <c r="J749" s="17">
        <f t="shared" si="59"/>
        <v>2523500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13">
        <v>41438</v>
      </c>
      <c r="B750" s="19" t="s">
        <v>11</v>
      </c>
      <c r="C750" s="3">
        <v>122</v>
      </c>
      <c r="D750" s="3" t="str">
        <f t="shared" si="55"/>
        <v>Victoria</v>
      </c>
      <c r="E750" s="20">
        <v>10</v>
      </c>
      <c r="F750" s="3">
        <v>36</v>
      </c>
      <c r="G750" s="16">
        <f t="shared" si="56"/>
        <v>2000</v>
      </c>
      <c r="H750" s="17">
        <f t="shared" si="58"/>
        <v>72000</v>
      </c>
      <c r="I750" s="18">
        <f t="shared" si="57"/>
        <v>0</v>
      </c>
      <c r="J750" s="17">
        <f t="shared" si="59"/>
        <v>72000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13">
        <v>41438</v>
      </c>
      <c r="B751" s="19" t="s">
        <v>12</v>
      </c>
      <c r="C751" s="3">
        <v>111</v>
      </c>
      <c r="D751" s="3" t="str">
        <f t="shared" si="55"/>
        <v>Germán</v>
      </c>
      <c r="E751" s="20">
        <v>7</v>
      </c>
      <c r="F751" s="3">
        <v>3</v>
      </c>
      <c r="G751" s="16">
        <f t="shared" si="56"/>
        <v>1000</v>
      </c>
      <c r="H751" s="17">
        <f t="shared" si="58"/>
        <v>3000</v>
      </c>
      <c r="I751" s="18">
        <f t="shared" si="57"/>
        <v>0</v>
      </c>
      <c r="J751" s="17">
        <f t="shared" si="59"/>
        <v>3000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13">
        <v>41438</v>
      </c>
      <c r="B752" s="19" t="s">
        <v>11</v>
      </c>
      <c r="C752" s="3">
        <v>101</v>
      </c>
      <c r="D752" s="3" t="str">
        <f t="shared" si="55"/>
        <v>Luciana</v>
      </c>
      <c r="E752" s="20">
        <v>11</v>
      </c>
      <c r="F752" s="3">
        <v>11</v>
      </c>
      <c r="G752" s="16">
        <f t="shared" si="56"/>
        <v>2000</v>
      </c>
      <c r="H752" s="17">
        <f t="shared" si="58"/>
        <v>22000</v>
      </c>
      <c r="I752" s="18">
        <f t="shared" si="57"/>
        <v>0</v>
      </c>
      <c r="J752" s="17">
        <f t="shared" si="59"/>
        <v>22000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13">
        <v>41438</v>
      </c>
      <c r="B753" s="19" t="s">
        <v>11</v>
      </c>
      <c r="C753" s="3">
        <v>22</v>
      </c>
      <c r="D753" s="3" t="str">
        <f t="shared" si="55"/>
        <v>Camila Gisele</v>
      </c>
      <c r="E753" s="20">
        <v>4</v>
      </c>
      <c r="F753" s="3">
        <v>36</v>
      </c>
      <c r="G753" s="16">
        <f t="shared" si="56"/>
        <v>500</v>
      </c>
      <c r="H753" s="17">
        <f t="shared" si="58"/>
        <v>18000</v>
      </c>
      <c r="I753" s="18">
        <f t="shared" si="57"/>
        <v>540</v>
      </c>
      <c r="J753" s="17">
        <f t="shared" si="59"/>
        <v>18540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13">
        <v>41438</v>
      </c>
      <c r="B754" s="19" t="s">
        <v>12</v>
      </c>
      <c r="C754" s="3">
        <v>102</v>
      </c>
      <c r="D754" s="3" t="str">
        <f t="shared" si="55"/>
        <v>Mariela Alejandra</v>
      </c>
      <c r="E754" s="20">
        <v>12</v>
      </c>
      <c r="F754" s="3">
        <v>35</v>
      </c>
      <c r="G754" s="16">
        <f t="shared" si="56"/>
        <v>500</v>
      </c>
      <c r="H754" s="17">
        <f t="shared" si="58"/>
        <v>17500</v>
      </c>
      <c r="I754" s="18">
        <f t="shared" si="57"/>
        <v>0</v>
      </c>
      <c r="J754" s="17">
        <f t="shared" si="59"/>
        <v>17500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13">
        <v>41438</v>
      </c>
      <c r="B755" s="19" t="s">
        <v>12</v>
      </c>
      <c r="C755" s="3">
        <v>61</v>
      </c>
      <c r="D755" s="3" t="str">
        <f t="shared" si="55"/>
        <v>Miguel Antonio</v>
      </c>
      <c r="E755" s="20">
        <v>13</v>
      </c>
      <c r="F755" s="3">
        <v>15</v>
      </c>
      <c r="G755" s="16">
        <f t="shared" si="56"/>
        <v>2000</v>
      </c>
      <c r="H755" s="17">
        <f t="shared" si="58"/>
        <v>30000</v>
      </c>
      <c r="I755" s="18">
        <f t="shared" si="57"/>
        <v>900</v>
      </c>
      <c r="J755" s="17">
        <f t="shared" si="59"/>
        <v>30900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13">
        <v>41438</v>
      </c>
      <c r="B756" s="19" t="s">
        <v>11</v>
      </c>
      <c r="C756" s="3">
        <v>146</v>
      </c>
      <c r="D756" s="3" t="str">
        <f t="shared" si="55"/>
        <v>Aiman</v>
      </c>
      <c r="E756" s="20">
        <v>10</v>
      </c>
      <c r="F756" s="3">
        <v>28</v>
      </c>
      <c r="G756" s="16">
        <f t="shared" si="56"/>
        <v>2000</v>
      </c>
      <c r="H756" s="17">
        <f t="shared" si="58"/>
        <v>56000</v>
      </c>
      <c r="I756" s="18">
        <f t="shared" si="57"/>
        <v>0</v>
      </c>
      <c r="J756" s="17">
        <f t="shared" si="59"/>
        <v>56000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13">
        <v>41438</v>
      </c>
      <c r="B757" s="19" t="s">
        <v>12</v>
      </c>
      <c r="C757" s="3">
        <v>95</v>
      </c>
      <c r="D757" s="3" t="str">
        <f t="shared" si="55"/>
        <v>Natalia</v>
      </c>
      <c r="E757" s="20">
        <v>7</v>
      </c>
      <c r="F757" s="3">
        <v>46</v>
      </c>
      <c r="G757" s="16">
        <f t="shared" si="56"/>
        <v>1000</v>
      </c>
      <c r="H757" s="17">
        <f t="shared" si="58"/>
        <v>46000</v>
      </c>
      <c r="I757" s="18">
        <f t="shared" si="57"/>
        <v>0</v>
      </c>
      <c r="J757" s="17">
        <f t="shared" si="59"/>
        <v>46000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13">
        <v>41438</v>
      </c>
      <c r="B758" s="19" t="s">
        <v>12</v>
      </c>
      <c r="C758" s="3">
        <v>112</v>
      </c>
      <c r="D758" s="3" t="str">
        <f t="shared" si="55"/>
        <v>Francys Paola</v>
      </c>
      <c r="E758" s="20">
        <v>14</v>
      </c>
      <c r="F758" s="3">
        <v>19</v>
      </c>
      <c r="G758" s="16">
        <f t="shared" si="56"/>
        <v>3000</v>
      </c>
      <c r="H758" s="17">
        <f t="shared" si="58"/>
        <v>57000</v>
      </c>
      <c r="I758" s="18">
        <f t="shared" si="57"/>
        <v>1710</v>
      </c>
      <c r="J758" s="17">
        <f t="shared" si="59"/>
        <v>58710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13">
        <v>41438</v>
      </c>
      <c r="B759" s="19" t="s">
        <v>11</v>
      </c>
      <c r="C759" s="3">
        <v>13</v>
      </c>
      <c r="D759" s="3" t="str">
        <f t="shared" si="55"/>
        <v>Maria Alejandra</v>
      </c>
      <c r="E759" s="20">
        <v>6</v>
      </c>
      <c r="F759" s="3">
        <v>36</v>
      </c>
      <c r="G759" s="16">
        <f t="shared" si="56"/>
        <v>400</v>
      </c>
      <c r="H759" s="17">
        <f t="shared" si="58"/>
        <v>14400</v>
      </c>
      <c r="I759" s="18">
        <f t="shared" si="57"/>
        <v>0</v>
      </c>
      <c r="J759" s="17">
        <f t="shared" si="59"/>
        <v>14400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13">
        <v>41438</v>
      </c>
      <c r="B760" s="19" t="s">
        <v>13</v>
      </c>
      <c r="C760" s="3">
        <v>10</v>
      </c>
      <c r="D760" s="3" t="str">
        <f t="shared" si="55"/>
        <v>Jésica Mariné</v>
      </c>
      <c r="E760" s="20">
        <v>2</v>
      </c>
      <c r="F760" s="3">
        <v>33</v>
      </c>
      <c r="G760" s="16">
        <f t="shared" si="56"/>
        <v>1000</v>
      </c>
      <c r="H760" s="17">
        <f t="shared" si="58"/>
        <v>33000</v>
      </c>
      <c r="I760" s="18">
        <f t="shared" si="57"/>
        <v>0</v>
      </c>
      <c r="J760" s="17">
        <f t="shared" si="59"/>
        <v>33000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13">
        <v>41438</v>
      </c>
      <c r="B761" s="19" t="s">
        <v>12</v>
      </c>
      <c r="C761" s="3">
        <v>58</v>
      </c>
      <c r="D761" s="3" t="str">
        <f t="shared" si="55"/>
        <v>Lucas</v>
      </c>
      <c r="E761" s="20">
        <v>12</v>
      </c>
      <c r="F761" s="3">
        <v>37</v>
      </c>
      <c r="G761" s="16">
        <f t="shared" si="56"/>
        <v>500</v>
      </c>
      <c r="H761" s="17">
        <f t="shared" si="58"/>
        <v>18500</v>
      </c>
      <c r="I761" s="18">
        <f t="shared" si="57"/>
        <v>555</v>
      </c>
      <c r="J761" s="17">
        <f t="shared" si="59"/>
        <v>19055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13">
        <v>41439</v>
      </c>
      <c r="B762" s="19" t="s">
        <v>12</v>
      </c>
      <c r="C762" s="3">
        <v>131</v>
      </c>
      <c r="D762" s="3" t="str">
        <f t="shared" si="55"/>
        <v>Erix</v>
      </c>
      <c r="E762" s="20">
        <v>1</v>
      </c>
      <c r="F762" s="3">
        <v>12</v>
      </c>
      <c r="G762" s="16">
        <f t="shared" si="56"/>
        <v>100</v>
      </c>
      <c r="H762" s="17">
        <f t="shared" si="58"/>
        <v>1200</v>
      </c>
      <c r="I762" s="18">
        <f t="shared" si="57"/>
        <v>36</v>
      </c>
      <c r="J762" s="17">
        <f t="shared" si="59"/>
        <v>1236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13">
        <v>41440</v>
      </c>
      <c r="B763" s="19" t="s">
        <v>11</v>
      </c>
      <c r="C763" s="3">
        <v>161</v>
      </c>
      <c r="D763" s="3" t="str">
        <f t="shared" si="55"/>
        <v>Lorena</v>
      </c>
      <c r="E763" s="20">
        <v>15</v>
      </c>
      <c r="F763" s="3">
        <v>5</v>
      </c>
      <c r="G763" s="16">
        <f t="shared" si="56"/>
        <v>500</v>
      </c>
      <c r="H763" s="17">
        <f t="shared" si="58"/>
        <v>2500</v>
      </c>
      <c r="I763" s="18">
        <f t="shared" si="57"/>
        <v>0</v>
      </c>
      <c r="J763" s="17">
        <f t="shared" si="59"/>
        <v>2500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13">
        <v>41441</v>
      </c>
      <c r="B764" s="19" t="s">
        <v>12</v>
      </c>
      <c r="C764" s="3">
        <v>49</v>
      </c>
      <c r="D764" s="3" t="str">
        <f t="shared" si="55"/>
        <v>Eleannelys</v>
      </c>
      <c r="E764" s="20">
        <v>13</v>
      </c>
      <c r="F764" s="3">
        <v>10</v>
      </c>
      <c r="G764" s="16">
        <f t="shared" si="56"/>
        <v>2000</v>
      </c>
      <c r="H764" s="17">
        <f t="shared" si="58"/>
        <v>20000</v>
      </c>
      <c r="I764" s="18">
        <f t="shared" si="57"/>
        <v>0</v>
      </c>
      <c r="J764" s="17">
        <f t="shared" si="59"/>
        <v>20000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13">
        <v>41442</v>
      </c>
      <c r="B765" s="19" t="s">
        <v>12</v>
      </c>
      <c r="C765" s="3">
        <v>95</v>
      </c>
      <c r="D765" s="3" t="str">
        <f t="shared" si="55"/>
        <v>Natalia</v>
      </c>
      <c r="E765" s="20">
        <v>7</v>
      </c>
      <c r="F765" s="3">
        <v>29</v>
      </c>
      <c r="G765" s="16">
        <f t="shared" si="56"/>
        <v>1000</v>
      </c>
      <c r="H765" s="17">
        <f t="shared" si="58"/>
        <v>29000</v>
      </c>
      <c r="I765" s="18">
        <f t="shared" si="57"/>
        <v>0</v>
      </c>
      <c r="J765" s="17">
        <f t="shared" si="59"/>
        <v>29000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13">
        <v>41443</v>
      </c>
      <c r="B766" s="19" t="s">
        <v>12</v>
      </c>
      <c r="C766" s="3">
        <v>70</v>
      </c>
      <c r="D766" s="3" t="str">
        <f t="shared" si="55"/>
        <v>Antonio Fabian</v>
      </c>
      <c r="E766" s="20">
        <v>9</v>
      </c>
      <c r="F766" s="3">
        <v>25</v>
      </c>
      <c r="G766" s="16">
        <f t="shared" si="56"/>
        <v>50000</v>
      </c>
      <c r="H766" s="17">
        <f t="shared" si="58"/>
        <v>1250000</v>
      </c>
      <c r="I766" s="18">
        <f t="shared" si="57"/>
        <v>37500</v>
      </c>
      <c r="J766" s="17">
        <f t="shared" si="59"/>
        <v>1287500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13">
        <v>41444</v>
      </c>
      <c r="B767" s="19" t="s">
        <v>11</v>
      </c>
      <c r="C767" s="3">
        <v>148</v>
      </c>
      <c r="D767" s="3" t="str">
        <f t="shared" si="55"/>
        <v>Lizeth</v>
      </c>
      <c r="E767" s="20">
        <v>12</v>
      </c>
      <c r="F767" s="3">
        <v>8</v>
      </c>
      <c r="G767" s="16">
        <f t="shared" si="56"/>
        <v>500</v>
      </c>
      <c r="H767" s="17">
        <f t="shared" si="58"/>
        <v>4000</v>
      </c>
      <c r="I767" s="18">
        <f t="shared" si="57"/>
        <v>120</v>
      </c>
      <c r="J767" s="17">
        <f t="shared" si="59"/>
        <v>4120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13">
        <v>41445</v>
      </c>
      <c r="B768" s="19" t="s">
        <v>12</v>
      </c>
      <c r="C768" s="3">
        <v>109</v>
      </c>
      <c r="D768" s="3" t="str">
        <f t="shared" si="55"/>
        <v>Daiana Ayelen</v>
      </c>
      <c r="E768" s="20">
        <v>16</v>
      </c>
      <c r="F768" s="3">
        <v>7</v>
      </c>
      <c r="G768" s="16">
        <f t="shared" si="56"/>
        <v>2000</v>
      </c>
      <c r="H768" s="17">
        <f t="shared" si="58"/>
        <v>14000</v>
      </c>
      <c r="I768" s="18">
        <f t="shared" si="57"/>
        <v>0</v>
      </c>
      <c r="J768" s="17">
        <f t="shared" si="59"/>
        <v>14000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13">
        <v>41446</v>
      </c>
      <c r="B769" s="19" t="s">
        <v>12</v>
      </c>
      <c r="C769" s="3">
        <v>40</v>
      </c>
      <c r="D769" s="3" t="str">
        <f t="shared" si="55"/>
        <v>Daniela</v>
      </c>
      <c r="E769" s="20">
        <v>17</v>
      </c>
      <c r="F769" s="3">
        <v>3</v>
      </c>
      <c r="G769" s="16">
        <f t="shared" si="56"/>
        <v>3000</v>
      </c>
      <c r="H769" s="17">
        <f t="shared" si="58"/>
        <v>9000</v>
      </c>
      <c r="I769" s="18">
        <f t="shared" si="57"/>
        <v>270</v>
      </c>
      <c r="J769" s="17">
        <f t="shared" si="59"/>
        <v>9270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13">
        <v>41447</v>
      </c>
      <c r="B770" s="19" t="s">
        <v>13</v>
      </c>
      <c r="C770" s="3">
        <v>52</v>
      </c>
      <c r="D770" s="3" t="str">
        <f t="shared" si="55"/>
        <v>Ezequiel</v>
      </c>
      <c r="E770" s="20">
        <v>9</v>
      </c>
      <c r="F770" s="3">
        <v>5</v>
      </c>
      <c r="G770" s="16">
        <f t="shared" si="56"/>
        <v>50000</v>
      </c>
      <c r="H770" s="17">
        <f t="shared" si="58"/>
        <v>250000</v>
      </c>
      <c r="I770" s="18">
        <f t="shared" si="57"/>
        <v>7500</v>
      </c>
      <c r="J770" s="17">
        <f t="shared" si="59"/>
        <v>257500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13">
        <v>41448</v>
      </c>
      <c r="B771" s="19" t="s">
        <v>12</v>
      </c>
      <c r="C771" s="3">
        <v>87</v>
      </c>
      <c r="D771" s="3" t="str">
        <f t="shared" si="55"/>
        <v>Andrea</v>
      </c>
      <c r="E771" s="20">
        <v>13</v>
      </c>
      <c r="F771" s="3">
        <v>3</v>
      </c>
      <c r="G771" s="16">
        <f t="shared" si="56"/>
        <v>2000</v>
      </c>
      <c r="H771" s="17">
        <f t="shared" si="58"/>
        <v>6000</v>
      </c>
      <c r="I771" s="18">
        <f t="shared" si="57"/>
        <v>0</v>
      </c>
      <c r="J771" s="17">
        <f t="shared" si="59"/>
        <v>6000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13">
        <v>41449</v>
      </c>
      <c r="B772" s="19" t="s">
        <v>13</v>
      </c>
      <c r="C772" s="3">
        <v>18</v>
      </c>
      <c r="D772" s="3" t="str">
        <f t="shared" ref="D772:D835" si="60">VLOOKUP(C772,Vendedores,2,FALSE)</f>
        <v>Cecilia</v>
      </c>
      <c r="E772" s="20">
        <v>5</v>
      </c>
      <c r="F772" s="3">
        <v>19</v>
      </c>
      <c r="G772" s="16">
        <f t="shared" ref="G772:G835" si="61">VLOOKUP(E772,Productos,3,FALSE)</f>
        <v>100</v>
      </c>
      <c r="H772" s="17">
        <f t="shared" si="58"/>
        <v>1900</v>
      </c>
      <c r="I772" s="18">
        <f t="shared" ref="I772:I835" si="62">IF(VLOOKUP(C772,Vendedores,3,FALSE)="Sin comisión",0,+G772*F772*$I$1)</f>
        <v>0</v>
      </c>
      <c r="J772" s="17">
        <f t="shared" si="59"/>
        <v>1900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13">
        <v>41450</v>
      </c>
      <c r="B773" s="19" t="s">
        <v>13</v>
      </c>
      <c r="C773" s="3">
        <v>169</v>
      </c>
      <c r="D773" s="3" t="str">
        <f t="shared" si="60"/>
        <v>Elisabeth</v>
      </c>
      <c r="E773" s="20">
        <v>2</v>
      </c>
      <c r="F773" s="3">
        <v>15</v>
      </c>
      <c r="G773" s="16">
        <f t="shared" si="61"/>
        <v>1000</v>
      </c>
      <c r="H773" s="17">
        <f t="shared" ref="H773:H836" si="63">PRODUCT(F773,G773)</f>
        <v>15000</v>
      </c>
      <c r="I773" s="18">
        <f t="shared" si="62"/>
        <v>450</v>
      </c>
      <c r="J773" s="17">
        <f t="shared" ref="J773:J836" si="64">IF(I773=0,H773,+H773+H773*$I$1)</f>
        <v>15450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13">
        <v>41451</v>
      </c>
      <c r="B774" s="19" t="s">
        <v>12</v>
      </c>
      <c r="C774" s="3">
        <v>160</v>
      </c>
      <c r="D774" s="3" t="str">
        <f t="shared" si="60"/>
        <v>Antoliana</v>
      </c>
      <c r="E774" s="20">
        <v>13</v>
      </c>
      <c r="F774" s="3">
        <v>26</v>
      </c>
      <c r="G774" s="16">
        <f t="shared" si="61"/>
        <v>2000</v>
      </c>
      <c r="H774" s="17">
        <f t="shared" si="63"/>
        <v>52000</v>
      </c>
      <c r="I774" s="18">
        <f t="shared" si="62"/>
        <v>0</v>
      </c>
      <c r="J774" s="17">
        <f t="shared" si="64"/>
        <v>52000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13">
        <v>41452</v>
      </c>
      <c r="B775" s="19" t="s">
        <v>12</v>
      </c>
      <c r="C775" s="3">
        <v>147</v>
      </c>
      <c r="D775" s="3" t="str">
        <f t="shared" si="60"/>
        <v>Federico Guido</v>
      </c>
      <c r="E775" s="20">
        <v>6</v>
      </c>
      <c r="F775" s="3">
        <v>48</v>
      </c>
      <c r="G775" s="16">
        <f t="shared" si="61"/>
        <v>400</v>
      </c>
      <c r="H775" s="17">
        <f t="shared" si="63"/>
        <v>19200</v>
      </c>
      <c r="I775" s="18">
        <f t="shared" si="62"/>
        <v>576</v>
      </c>
      <c r="J775" s="17">
        <f t="shared" si="64"/>
        <v>19776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13">
        <v>41453</v>
      </c>
      <c r="B776" s="19" t="s">
        <v>12</v>
      </c>
      <c r="C776" s="3">
        <v>166</v>
      </c>
      <c r="D776" s="3" t="str">
        <f t="shared" si="60"/>
        <v>Maria Silvia</v>
      </c>
      <c r="E776" s="20">
        <v>2</v>
      </c>
      <c r="F776" s="3">
        <v>8</v>
      </c>
      <c r="G776" s="16">
        <f t="shared" si="61"/>
        <v>1000</v>
      </c>
      <c r="H776" s="17">
        <f t="shared" si="63"/>
        <v>8000</v>
      </c>
      <c r="I776" s="18">
        <f t="shared" si="62"/>
        <v>0</v>
      </c>
      <c r="J776" s="17">
        <f t="shared" si="64"/>
        <v>8000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13">
        <v>41454</v>
      </c>
      <c r="B777" s="19" t="s">
        <v>12</v>
      </c>
      <c r="C777" s="3">
        <v>130</v>
      </c>
      <c r="D777" s="3" t="str">
        <f t="shared" si="60"/>
        <v>Emanuel</v>
      </c>
      <c r="E777" s="20">
        <v>6</v>
      </c>
      <c r="F777" s="3">
        <v>29</v>
      </c>
      <c r="G777" s="16">
        <f t="shared" si="61"/>
        <v>400</v>
      </c>
      <c r="H777" s="17">
        <f t="shared" si="63"/>
        <v>11600</v>
      </c>
      <c r="I777" s="18">
        <f t="shared" si="62"/>
        <v>0</v>
      </c>
      <c r="J777" s="17">
        <f t="shared" si="64"/>
        <v>11600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13">
        <v>41459</v>
      </c>
      <c r="B778" s="19" t="s">
        <v>11</v>
      </c>
      <c r="C778" s="3">
        <v>124</v>
      </c>
      <c r="D778" s="3" t="str">
        <f t="shared" si="60"/>
        <v>Nailea</v>
      </c>
      <c r="E778" s="20">
        <v>1</v>
      </c>
      <c r="F778" s="3">
        <v>1</v>
      </c>
      <c r="G778" s="16">
        <f t="shared" si="61"/>
        <v>100</v>
      </c>
      <c r="H778" s="17">
        <f t="shared" si="63"/>
        <v>100</v>
      </c>
      <c r="I778" s="18">
        <f t="shared" si="62"/>
        <v>3</v>
      </c>
      <c r="J778" s="17">
        <f t="shared" si="64"/>
        <v>103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13">
        <v>41459</v>
      </c>
      <c r="B779" s="19" t="s">
        <v>12</v>
      </c>
      <c r="C779" s="3">
        <v>37</v>
      </c>
      <c r="D779" s="3" t="str">
        <f t="shared" si="60"/>
        <v>jorgelina elizabeth</v>
      </c>
      <c r="E779" s="20">
        <v>2</v>
      </c>
      <c r="F779" s="3">
        <v>17</v>
      </c>
      <c r="G779" s="16">
        <f t="shared" si="61"/>
        <v>1000</v>
      </c>
      <c r="H779" s="17">
        <f t="shared" si="63"/>
        <v>17000</v>
      </c>
      <c r="I779" s="18">
        <f t="shared" si="62"/>
        <v>510</v>
      </c>
      <c r="J779" s="17">
        <f t="shared" si="64"/>
        <v>17510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13">
        <v>41459</v>
      </c>
      <c r="B780" s="19" t="s">
        <v>12</v>
      </c>
      <c r="C780" s="3">
        <v>154</v>
      </c>
      <c r="D780" s="3" t="str">
        <f t="shared" si="60"/>
        <v>Ana Karina</v>
      </c>
      <c r="E780" s="20">
        <v>3</v>
      </c>
      <c r="F780" s="3">
        <v>41</v>
      </c>
      <c r="G780" s="16">
        <f t="shared" si="61"/>
        <v>100</v>
      </c>
      <c r="H780" s="17">
        <f t="shared" si="63"/>
        <v>4100</v>
      </c>
      <c r="I780" s="18">
        <f t="shared" si="62"/>
        <v>0</v>
      </c>
      <c r="J780" s="17">
        <f t="shared" si="64"/>
        <v>4100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13">
        <v>41459</v>
      </c>
      <c r="B781" s="19" t="s">
        <v>12</v>
      </c>
      <c r="C781" s="3">
        <v>155</v>
      </c>
      <c r="D781" s="3" t="str">
        <f t="shared" si="60"/>
        <v>Maximiliano Hernan</v>
      </c>
      <c r="E781" s="20">
        <v>4</v>
      </c>
      <c r="F781" s="3">
        <v>48</v>
      </c>
      <c r="G781" s="16">
        <f t="shared" si="61"/>
        <v>500</v>
      </c>
      <c r="H781" s="17">
        <f t="shared" si="63"/>
        <v>24000</v>
      </c>
      <c r="I781" s="18">
        <f t="shared" si="62"/>
        <v>720</v>
      </c>
      <c r="J781" s="17">
        <f t="shared" si="64"/>
        <v>24720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13">
        <v>41459</v>
      </c>
      <c r="B782" s="19" t="s">
        <v>13</v>
      </c>
      <c r="C782" s="3">
        <v>82</v>
      </c>
      <c r="D782" s="3" t="str">
        <f t="shared" si="60"/>
        <v>Mauricio David</v>
      </c>
      <c r="E782" s="20">
        <v>5</v>
      </c>
      <c r="F782" s="3">
        <v>3</v>
      </c>
      <c r="G782" s="16">
        <f t="shared" si="61"/>
        <v>100</v>
      </c>
      <c r="H782" s="17">
        <f t="shared" si="63"/>
        <v>300</v>
      </c>
      <c r="I782" s="18">
        <f t="shared" si="62"/>
        <v>0</v>
      </c>
      <c r="J782" s="17">
        <f t="shared" si="64"/>
        <v>300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13">
        <v>41459</v>
      </c>
      <c r="B783" s="19" t="s">
        <v>11</v>
      </c>
      <c r="C783" s="3">
        <v>53</v>
      </c>
      <c r="D783" s="3" t="str">
        <f t="shared" si="60"/>
        <v>María Luján</v>
      </c>
      <c r="E783" s="20">
        <v>6</v>
      </c>
      <c r="F783" s="3">
        <v>28</v>
      </c>
      <c r="G783" s="16">
        <f t="shared" si="61"/>
        <v>400</v>
      </c>
      <c r="H783" s="17">
        <f t="shared" si="63"/>
        <v>11200</v>
      </c>
      <c r="I783" s="18">
        <f t="shared" si="62"/>
        <v>0</v>
      </c>
      <c r="J783" s="17">
        <f t="shared" si="64"/>
        <v>11200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13">
        <v>41459</v>
      </c>
      <c r="B784" s="19" t="s">
        <v>12</v>
      </c>
      <c r="C784" s="3">
        <v>49</v>
      </c>
      <c r="D784" s="3" t="str">
        <f t="shared" si="60"/>
        <v>Eleannelys</v>
      </c>
      <c r="E784" s="20">
        <v>1</v>
      </c>
      <c r="F784" s="3">
        <v>25</v>
      </c>
      <c r="G784" s="16">
        <f t="shared" si="61"/>
        <v>100</v>
      </c>
      <c r="H784" s="17">
        <f t="shared" si="63"/>
        <v>2500</v>
      </c>
      <c r="I784" s="18">
        <f t="shared" si="62"/>
        <v>0</v>
      </c>
      <c r="J784" s="17">
        <f t="shared" si="64"/>
        <v>2500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13">
        <v>41459</v>
      </c>
      <c r="B785" s="19" t="s">
        <v>12</v>
      </c>
      <c r="C785" s="3">
        <v>164</v>
      </c>
      <c r="D785" s="3" t="str">
        <f t="shared" si="60"/>
        <v>Fernando</v>
      </c>
      <c r="E785" s="20">
        <v>3</v>
      </c>
      <c r="F785" s="3">
        <v>46</v>
      </c>
      <c r="G785" s="16">
        <f t="shared" si="61"/>
        <v>100</v>
      </c>
      <c r="H785" s="17">
        <f t="shared" si="63"/>
        <v>4600</v>
      </c>
      <c r="I785" s="18">
        <f t="shared" si="62"/>
        <v>0</v>
      </c>
      <c r="J785" s="17">
        <f t="shared" si="64"/>
        <v>4600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13">
        <v>41461</v>
      </c>
      <c r="B786" s="19" t="s">
        <v>13</v>
      </c>
      <c r="C786" s="3">
        <v>51</v>
      </c>
      <c r="D786" s="3" t="str">
        <f t="shared" si="60"/>
        <v>Cindy</v>
      </c>
      <c r="E786" s="20">
        <v>1</v>
      </c>
      <c r="F786" s="3">
        <v>37</v>
      </c>
      <c r="G786" s="16">
        <f t="shared" si="61"/>
        <v>100</v>
      </c>
      <c r="H786" s="17">
        <f t="shared" si="63"/>
        <v>3700</v>
      </c>
      <c r="I786" s="18">
        <f t="shared" si="62"/>
        <v>111</v>
      </c>
      <c r="J786" s="17">
        <f t="shared" si="64"/>
        <v>3811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13">
        <v>41462</v>
      </c>
      <c r="B787" s="19" t="s">
        <v>11</v>
      </c>
      <c r="C787" s="3">
        <v>28</v>
      </c>
      <c r="D787" s="3" t="str">
        <f t="shared" si="60"/>
        <v>Rebeca</v>
      </c>
      <c r="E787" s="20">
        <v>7</v>
      </c>
      <c r="F787" s="3">
        <v>20</v>
      </c>
      <c r="G787" s="16">
        <f t="shared" si="61"/>
        <v>1000</v>
      </c>
      <c r="H787" s="17">
        <f t="shared" si="63"/>
        <v>20000</v>
      </c>
      <c r="I787" s="18">
        <f t="shared" si="62"/>
        <v>600</v>
      </c>
      <c r="J787" s="17">
        <f t="shared" si="64"/>
        <v>20600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13">
        <v>41463</v>
      </c>
      <c r="B788" s="19" t="s">
        <v>12</v>
      </c>
      <c r="C788" s="3">
        <v>95</v>
      </c>
      <c r="D788" s="3" t="str">
        <f t="shared" si="60"/>
        <v>Natalia</v>
      </c>
      <c r="E788" s="20">
        <v>3</v>
      </c>
      <c r="F788" s="3">
        <v>12</v>
      </c>
      <c r="G788" s="16">
        <f t="shared" si="61"/>
        <v>100</v>
      </c>
      <c r="H788" s="17">
        <f t="shared" si="63"/>
        <v>1200</v>
      </c>
      <c r="I788" s="18">
        <f t="shared" si="62"/>
        <v>0</v>
      </c>
      <c r="J788" s="17">
        <f t="shared" si="64"/>
        <v>1200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13">
        <v>41464</v>
      </c>
      <c r="B789" s="19" t="s">
        <v>11</v>
      </c>
      <c r="C789" s="3">
        <v>39</v>
      </c>
      <c r="D789" s="3" t="str">
        <f t="shared" si="60"/>
        <v>Noemí</v>
      </c>
      <c r="E789" s="20">
        <v>8</v>
      </c>
      <c r="F789" s="3">
        <v>20</v>
      </c>
      <c r="G789" s="16">
        <f t="shared" si="61"/>
        <v>200</v>
      </c>
      <c r="H789" s="17">
        <f t="shared" si="63"/>
        <v>4000</v>
      </c>
      <c r="I789" s="18">
        <f t="shared" si="62"/>
        <v>0</v>
      </c>
      <c r="J789" s="17">
        <f t="shared" si="64"/>
        <v>4000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13">
        <v>41465</v>
      </c>
      <c r="B790" s="19" t="s">
        <v>11</v>
      </c>
      <c r="C790" s="3">
        <v>47</v>
      </c>
      <c r="D790" s="3" t="str">
        <f t="shared" si="60"/>
        <v>Maria Belén</v>
      </c>
      <c r="E790" s="20">
        <v>2</v>
      </c>
      <c r="F790" s="3">
        <v>25</v>
      </c>
      <c r="G790" s="16">
        <f t="shared" si="61"/>
        <v>1000</v>
      </c>
      <c r="H790" s="17">
        <f t="shared" si="63"/>
        <v>25000</v>
      </c>
      <c r="I790" s="18">
        <f t="shared" si="62"/>
        <v>0</v>
      </c>
      <c r="J790" s="17">
        <f t="shared" si="64"/>
        <v>25000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13">
        <v>41466</v>
      </c>
      <c r="B791" s="19" t="s">
        <v>11</v>
      </c>
      <c r="C791" s="3">
        <v>19</v>
      </c>
      <c r="D791" s="3" t="str">
        <f t="shared" si="60"/>
        <v>Diana</v>
      </c>
      <c r="E791" s="20">
        <v>3</v>
      </c>
      <c r="F791" s="3">
        <v>10</v>
      </c>
      <c r="G791" s="16">
        <f t="shared" si="61"/>
        <v>100</v>
      </c>
      <c r="H791" s="17">
        <f t="shared" si="63"/>
        <v>1000</v>
      </c>
      <c r="I791" s="18">
        <f t="shared" si="62"/>
        <v>0</v>
      </c>
      <c r="J791" s="17">
        <f t="shared" si="64"/>
        <v>1000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13">
        <v>41467</v>
      </c>
      <c r="B792" s="19" t="s">
        <v>12</v>
      </c>
      <c r="C792" s="3">
        <v>10</v>
      </c>
      <c r="D792" s="3" t="str">
        <f t="shared" si="60"/>
        <v>Jésica Mariné</v>
      </c>
      <c r="E792" s="20">
        <v>9</v>
      </c>
      <c r="F792" s="3">
        <v>12</v>
      </c>
      <c r="G792" s="16">
        <f t="shared" si="61"/>
        <v>50000</v>
      </c>
      <c r="H792" s="17">
        <f t="shared" si="63"/>
        <v>600000</v>
      </c>
      <c r="I792" s="18">
        <f t="shared" si="62"/>
        <v>0</v>
      </c>
      <c r="J792" s="17">
        <f t="shared" si="64"/>
        <v>600000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13">
        <v>41468</v>
      </c>
      <c r="B793" s="19" t="s">
        <v>11</v>
      </c>
      <c r="C793" s="3">
        <v>142</v>
      </c>
      <c r="D793" s="3" t="str">
        <f t="shared" si="60"/>
        <v>Wermeson Wellington</v>
      </c>
      <c r="E793" s="20">
        <v>10</v>
      </c>
      <c r="F793" s="3">
        <v>41</v>
      </c>
      <c r="G793" s="16">
        <f t="shared" si="61"/>
        <v>2000</v>
      </c>
      <c r="H793" s="17">
        <f t="shared" si="63"/>
        <v>82000</v>
      </c>
      <c r="I793" s="18">
        <f t="shared" si="62"/>
        <v>0</v>
      </c>
      <c r="J793" s="17">
        <f t="shared" si="64"/>
        <v>82000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13">
        <v>41468</v>
      </c>
      <c r="B794" s="19" t="s">
        <v>12</v>
      </c>
      <c r="C794" s="3">
        <v>157</v>
      </c>
      <c r="D794" s="3" t="str">
        <f t="shared" si="60"/>
        <v>Alfonso Diego</v>
      </c>
      <c r="E794" s="20">
        <v>7</v>
      </c>
      <c r="F794" s="3">
        <v>33</v>
      </c>
      <c r="G794" s="16">
        <f t="shared" si="61"/>
        <v>1000</v>
      </c>
      <c r="H794" s="17">
        <f t="shared" si="63"/>
        <v>33000</v>
      </c>
      <c r="I794" s="18">
        <f t="shared" si="62"/>
        <v>0</v>
      </c>
      <c r="J794" s="17">
        <f t="shared" si="64"/>
        <v>33000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13">
        <v>41468</v>
      </c>
      <c r="B795" s="19" t="s">
        <v>11</v>
      </c>
      <c r="C795" s="3">
        <v>45</v>
      </c>
      <c r="D795" s="3" t="str">
        <f t="shared" si="60"/>
        <v>Emanuel Hernan</v>
      </c>
      <c r="E795" s="20">
        <v>11</v>
      </c>
      <c r="F795" s="3">
        <v>26</v>
      </c>
      <c r="G795" s="16">
        <f t="shared" si="61"/>
        <v>2000</v>
      </c>
      <c r="H795" s="17">
        <f t="shared" si="63"/>
        <v>52000</v>
      </c>
      <c r="I795" s="18">
        <f t="shared" si="62"/>
        <v>1560</v>
      </c>
      <c r="J795" s="17">
        <f t="shared" si="64"/>
        <v>53560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13">
        <v>41468</v>
      </c>
      <c r="B796" s="19" t="s">
        <v>11</v>
      </c>
      <c r="C796" s="3">
        <v>39</v>
      </c>
      <c r="D796" s="3" t="str">
        <f t="shared" si="60"/>
        <v>Noemí</v>
      </c>
      <c r="E796" s="20">
        <v>4</v>
      </c>
      <c r="F796" s="3">
        <v>41</v>
      </c>
      <c r="G796" s="16">
        <f t="shared" si="61"/>
        <v>500</v>
      </c>
      <c r="H796" s="17">
        <f t="shared" si="63"/>
        <v>20500</v>
      </c>
      <c r="I796" s="18">
        <f t="shared" si="62"/>
        <v>0</v>
      </c>
      <c r="J796" s="17">
        <f t="shared" si="64"/>
        <v>20500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13">
        <v>41468</v>
      </c>
      <c r="B797" s="19" t="s">
        <v>12</v>
      </c>
      <c r="C797" s="3">
        <v>89</v>
      </c>
      <c r="D797" s="3" t="str">
        <f t="shared" si="60"/>
        <v>Maria Florencia</v>
      </c>
      <c r="E797" s="20">
        <v>12</v>
      </c>
      <c r="F797" s="3">
        <v>47</v>
      </c>
      <c r="G797" s="16">
        <f t="shared" si="61"/>
        <v>500</v>
      </c>
      <c r="H797" s="17">
        <f t="shared" si="63"/>
        <v>23500</v>
      </c>
      <c r="I797" s="18">
        <f t="shared" si="62"/>
        <v>705</v>
      </c>
      <c r="J797" s="17">
        <f t="shared" si="64"/>
        <v>24205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13">
        <v>41468</v>
      </c>
      <c r="B798" s="19" t="s">
        <v>12</v>
      </c>
      <c r="C798" s="3">
        <v>131</v>
      </c>
      <c r="D798" s="3" t="str">
        <f t="shared" si="60"/>
        <v>Erix</v>
      </c>
      <c r="E798" s="20">
        <v>13</v>
      </c>
      <c r="F798" s="3">
        <v>11</v>
      </c>
      <c r="G798" s="16">
        <f t="shared" si="61"/>
        <v>2000</v>
      </c>
      <c r="H798" s="17">
        <f t="shared" si="63"/>
        <v>22000</v>
      </c>
      <c r="I798" s="18">
        <f t="shared" si="62"/>
        <v>660</v>
      </c>
      <c r="J798" s="17">
        <f t="shared" si="64"/>
        <v>22660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13">
        <v>41468</v>
      </c>
      <c r="B799" s="19" t="s">
        <v>11</v>
      </c>
      <c r="C799" s="3">
        <v>10</v>
      </c>
      <c r="D799" s="3" t="str">
        <f t="shared" si="60"/>
        <v>Jésica Mariné</v>
      </c>
      <c r="E799" s="20">
        <v>10</v>
      </c>
      <c r="F799" s="3">
        <v>45</v>
      </c>
      <c r="G799" s="16">
        <f t="shared" si="61"/>
        <v>2000</v>
      </c>
      <c r="H799" s="17">
        <f t="shared" si="63"/>
        <v>90000</v>
      </c>
      <c r="I799" s="18">
        <f t="shared" si="62"/>
        <v>0</v>
      </c>
      <c r="J799" s="17">
        <f t="shared" si="64"/>
        <v>90000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13">
        <v>41468</v>
      </c>
      <c r="B800" s="19" t="s">
        <v>12</v>
      </c>
      <c r="C800" s="3">
        <v>143</v>
      </c>
      <c r="D800" s="3" t="str">
        <f t="shared" si="60"/>
        <v>Roigar</v>
      </c>
      <c r="E800" s="20">
        <v>7</v>
      </c>
      <c r="F800" s="3">
        <v>48</v>
      </c>
      <c r="G800" s="16">
        <f t="shared" si="61"/>
        <v>1000</v>
      </c>
      <c r="H800" s="17">
        <f t="shared" si="63"/>
        <v>48000</v>
      </c>
      <c r="I800" s="18">
        <f t="shared" si="62"/>
        <v>0</v>
      </c>
      <c r="J800" s="17">
        <f t="shared" si="64"/>
        <v>48000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13">
        <v>41468</v>
      </c>
      <c r="B801" s="19" t="s">
        <v>12</v>
      </c>
      <c r="C801" s="3">
        <v>104</v>
      </c>
      <c r="D801" s="3" t="str">
        <f t="shared" si="60"/>
        <v>Alejandra Elizabeth</v>
      </c>
      <c r="E801" s="20">
        <v>14</v>
      </c>
      <c r="F801" s="3">
        <v>28</v>
      </c>
      <c r="G801" s="16">
        <f t="shared" si="61"/>
        <v>3000</v>
      </c>
      <c r="H801" s="17">
        <f t="shared" si="63"/>
        <v>84000</v>
      </c>
      <c r="I801" s="18">
        <f t="shared" si="62"/>
        <v>0</v>
      </c>
      <c r="J801" s="17">
        <f t="shared" si="64"/>
        <v>84000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13">
        <v>41468</v>
      </c>
      <c r="B802" s="19" t="s">
        <v>11</v>
      </c>
      <c r="C802" s="3">
        <v>56</v>
      </c>
      <c r="D802" s="3" t="str">
        <f t="shared" si="60"/>
        <v>Martín Gabriel</v>
      </c>
      <c r="E802" s="20">
        <v>6</v>
      </c>
      <c r="F802" s="3">
        <v>26</v>
      </c>
      <c r="G802" s="16">
        <f t="shared" si="61"/>
        <v>400</v>
      </c>
      <c r="H802" s="17">
        <f t="shared" si="63"/>
        <v>10400</v>
      </c>
      <c r="I802" s="18">
        <f t="shared" si="62"/>
        <v>312</v>
      </c>
      <c r="J802" s="17">
        <f t="shared" si="64"/>
        <v>10712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13">
        <v>41468</v>
      </c>
      <c r="B803" s="19" t="s">
        <v>13</v>
      </c>
      <c r="C803" s="3">
        <v>83</v>
      </c>
      <c r="D803" s="3" t="str">
        <f t="shared" si="60"/>
        <v>Yazhira Yamileth</v>
      </c>
      <c r="E803" s="20">
        <v>2</v>
      </c>
      <c r="F803" s="3">
        <v>15</v>
      </c>
      <c r="G803" s="16">
        <f t="shared" si="61"/>
        <v>1000</v>
      </c>
      <c r="H803" s="17">
        <f t="shared" si="63"/>
        <v>15000</v>
      </c>
      <c r="I803" s="18">
        <f t="shared" si="62"/>
        <v>0</v>
      </c>
      <c r="J803" s="17">
        <f t="shared" si="64"/>
        <v>15000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13">
        <v>41468</v>
      </c>
      <c r="B804" s="19" t="s">
        <v>12</v>
      </c>
      <c r="C804" s="3">
        <v>10</v>
      </c>
      <c r="D804" s="3" t="str">
        <f t="shared" si="60"/>
        <v>Jésica Mariné</v>
      </c>
      <c r="E804" s="20">
        <v>12</v>
      </c>
      <c r="F804" s="3">
        <v>45</v>
      </c>
      <c r="G804" s="16">
        <f t="shared" si="61"/>
        <v>500</v>
      </c>
      <c r="H804" s="17">
        <f t="shared" si="63"/>
        <v>22500</v>
      </c>
      <c r="I804" s="18">
        <f t="shared" si="62"/>
        <v>0</v>
      </c>
      <c r="J804" s="17">
        <f t="shared" si="64"/>
        <v>22500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13">
        <v>41469</v>
      </c>
      <c r="B805" s="19" t="s">
        <v>12</v>
      </c>
      <c r="C805" s="3">
        <v>47</v>
      </c>
      <c r="D805" s="3" t="str">
        <f t="shared" si="60"/>
        <v>Maria Belén</v>
      </c>
      <c r="E805" s="20">
        <v>1</v>
      </c>
      <c r="F805" s="3">
        <v>31</v>
      </c>
      <c r="G805" s="16">
        <f t="shared" si="61"/>
        <v>100</v>
      </c>
      <c r="H805" s="17">
        <f t="shared" si="63"/>
        <v>3100</v>
      </c>
      <c r="I805" s="18">
        <f t="shared" si="62"/>
        <v>0</v>
      </c>
      <c r="J805" s="17">
        <f t="shared" si="64"/>
        <v>3100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13">
        <v>41470</v>
      </c>
      <c r="B806" s="19" t="s">
        <v>11</v>
      </c>
      <c r="C806" s="3">
        <v>114</v>
      </c>
      <c r="D806" s="3" t="str">
        <f t="shared" si="60"/>
        <v>Cristian</v>
      </c>
      <c r="E806" s="20">
        <v>15</v>
      </c>
      <c r="F806" s="3">
        <v>38</v>
      </c>
      <c r="G806" s="16">
        <f t="shared" si="61"/>
        <v>500</v>
      </c>
      <c r="H806" s="17">
        <f t="shared" si="63"/>
        <v>19000</v>
      </c>
      <c r="I806" s="18">
        <f t="shared" si="62"/>
        <v>570</v>
      </c>
      <c r="J806" s="17">
        <f t="shared" si="64"/>
        <v>19570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13">
        <v>41471</v>
      </c>
      <c r="B807" s="19" t="s">
        <v>12</v>
      </c>
      <c r="C807" s="3">
        <v>98</v>
      </c>
      <c r="D807" s="3" t="str">
        <f t="shared" si="60"/>
        <v>nahuel orlando</v>
      </c>
      <c r="E807" s="20">
        <v>13</v>
      </c>
      <c r="F807" s="3">
        <v>8</v>
      </c>
      <c r="G807" s="16">
        <f t="shared" si="61"/>
        <v>2000</v>
      </c>
      <c r="H807" s="17">
        <f t="shared" si="63"/>
        <v>16000</v>
      </c>
      <c r="I807" s="18">
        <f t="shared" si="62"/>
        <v>0</v>
      </c>
      <c r="J807" s="17">
        <f t="shared" si="64"/>
        <v>16000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13">
        <v>41472</v>
      </c>
      <c r="B808" s="19" t="s">
        <v>12</v>
      </c>
      <c r="C808" s="3">
        <v>161</v>
      </c>
      <c r="D808" s="3" t="str">
        <f t="shared" si="60"/>
        <v>Lorena</v>
      </c>
      <c r="E808" s="20">
        <v>7</v>
      </c>
      <c r="F808" s="3">
        <v>47</v>
      </c>
      <c r="G808" s="16">
        <f t="shared" si="61"/>
        <v>1000</v>
      </c>
      <c r="H808" s="17">
        <f t="shared" si="63"/>
        <v>47000</v>
      </c>
      <c r="I808" s="18">
        <f t="shared" si="62"/>
        <v>0</v>
      </c>
      <c r="J808" s="17">
        <f t="shared" si="64"/>
        <v>47000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13">
        <v>41473</v>
      </c>
      <c r="B809" s="19" t="s">
        <v>12</v>
      </c>
      <c r="C809" s="3">
        <v>169</v>
      </c>
      <c r="D809" s="3" t="str">
        <f t="shared" si="60"/>
        <v>Elisabeth</v>
      </c>
      <c r="E809" s="20">
        <v>9</v>
      </c>
      <c r="F809" s="3">
        <v>5</v>
      </c>
      <c r="G809" s="16">
        <f t="shared" si="61"/>
        <v>50000</v>
      </c>
      <c r="H809" s="17">
        <f t="shared" si="63"/>
        <v>250000</v>
      </c>
      <c r="I809" s="18">
        <f t="shared" si="62"/>
        <v>7500</v>
      </c>
      <c r="J809" s="17">
        <f t="shared" si="64"/>
        <v>257500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13">
        <v>41474</v>
      </c>
      <c r="B810" s="19" t="s">
        <v>11</v>
      </c>
      <c r="C810" s="3">
        <v>60</v>
      </c>
      <c r="D810" s="3" t="str">
        <f t="shared" si="60"/>
        <v>Gabriela</v>
      </c>
      <c r="E810" s="20">
        <v>12</v>
      </c>
      <c r="F810" s="3">
        <v>33</v>
      </c>
      <c r="G810" s="16">
        <f t="shared" si="61"/>
        <v>500</v>
      </c>
      <c r="H810" s="17">
        <f t="shared" si="63"/>
        <v>16500</v>
      </c>
      <c r="I810" s="18">
        <f t="shared" si="62"/>
        <v>0</v>
      </c>
      <c r="J810" s="17">
        <f t="shared" si="64"/>
        <v>16500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13">
        <v>41475</v>
      </c>
      <c r="B811" s="19" t="s">
        <v>12</v>
      </c>
      <c r="C811" s="3">
        <v>26</v>
      </c>
      <c r="D811" s="3" t="str">
        <f t="shared" si="60"/>
        <v>Nataly</v>
      </c>
      <c r="E811" s="20">
        <v>16</v>
      </c>
      <c r="F811" s="3">
        <v>19</v>
      </c>
      <c r="G811" s="16">
        <f t="shared" si="61"/>
        <v>2000</v>
      </c>
      <c r="H811" s="17">
        <f t="shared" si="63"/>
        <v>38000</v>
      </c>
      <c r="I811" s="18">
        <f t="shared" si="62"/>
        <v>1140</v>
      </c>
      <c r="J811" s="17">
        <f t="shared" si="64"/>
        <v>39140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13">
        <v>41476</v>
      </c>
      <c r="B812" s="19" t="s">
        <v>12</v>
      </c>
      <c r="C812" s="3">
        <v>65</v>
      </c>
      <c r="D812" s="3" t="str">
        <f t="shared" si="60"/>
        <v>Emilce Arasely</v>
      </c>
      <c r="E812" s="20">
        <v>17</v>
      </c>
      <c r="F812" s="3">
        <v>36</v>
      </c>
      <c r="G812" s="16">
        <f t="shared" si="61"/>
        <v>3000</v>
      </c>
      <c r="H812" s="17">
        <f t="shared" si="63"/>
        <v>108000</v>
      </c>
      <c r="I812" s="18">
        <f t="shared" si="62"/>
        <v>3240</v>
      </c>
      <c r="J812" s="17">
        <f t="shared" si="64"/>
        <v>111240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13">
        <v>41477</v>
      </c>
      <c r="B813" s="19" t="s">
        <v>13</v>
      </c>
      <c r="C813" s="3">
        <v>27</v>
      </c>
      <c r="D813" s="3" t="str">
        <f t="shared" si="60"/>
        <v>Federico</v>
      </c>
      <c r="E813" s="20">
        <v>9</v>
      </c>
      <c r="F813" s="3">
        <v>16</v>
      </c>
      <c r="G813" s="16">
        <f t="shared" si="61"/>
        <v>50000</v>
      </c>
      <c r="H813" s="17">
        <f t="shared" si="63"/>
        <v>800000</v>
      </c>
      <c r="I813" s="18">
        <f t="shared" si="62"/>
        <v>24000</v>
      </c>
      <c r="J813" s="17">
        <f t="shared" si="64"/>
        <v>824000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13">
        <v>41478</v>
      </c>
      <c r="B814" s="19" t="s">
        <v>12</v>
      </c>
      <c r="C814" s="3">
        <v>33</v>
      </c>
      <c r="D814" s="3" t="str">
        <f t="shared" si="60"/>
        <v>Camila Micaela</v>
      </c>
      <c r="E814" s="20">
        <v>13</v>
      </c>
      <c r="F814" s="3">
        <v>23</v>
      </c>
      <c r="G814" s="16">
        <f t="shared" si="61"/>
        <v>2000</v>
      </c>
      <c r="H814" s="17">
        <f t="shared" si="63"/>
        <v>46000</v>
      </c>
      <c r="I814" s="18">
        <f t="shared" si="62"/>
        <v>1380</v>
      </c>
      <c r="J814" s="17">
        <f t="shared" si="64"/>
        <v>47380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13">
        <v>41479</v>
      </c>
      <c r="B815" s="19" t="s">
        <v>13</v>
      </c>
      <c r="C815" s="3">
        <v>43</v>
      </c>
      <c r="D815" s="3" t="str">
        <f t="shared" si="60"/>
        <v>Federico</v>
      </c>
      <c r="E815" s="20">
        <v>5</v>
      </c>
      <c r="F815" s="3">
        <v>49</v>
      </c>
      <c r="G815" s="16">
        <f t="shared" si="61"/>
        <v>100</v>
      </c>
      <c r="H815" s="17">
        <f t="shared" si="63"/>
        <v>4900</v>
      </c>
      <c r="I815" s="18">
        <f t="shared" si="62"/>
        <v>147</v>
      </c>
      <c r="J815" s="17">
        <f t="shared" si="64"/>
        <v>5047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13">
        <v>41480</v>
      </c>
      <c r="B816" s="19" t="s">
        <v>13</v>
      </c>
      <c r="C816" s="3">
        <v>163</v>
      </c>
      <c r="D816" s="3" t="str">
        <f t="shared" si="60"/>
        <v>Marcelo Agustín</v>
      </c>
      <c r="E816" s="20">
        <v>2</v>
      </c>
      <c r="F816" s="3">
        <v>31</v>
      </c>
      <c r="G816" s="16">
        <f t="shared" si="61"/>
        <v>1000</v>
      </c>
      <c r="H816" s="17">
        <f t="shared" si="63"/>
        <v>31000</v>
      </c>
      <c r="I816" s="18">
        <f t="shared" si="62"/>
        <v>930</v>
      </c>
      <c r="J816" s="17">
        <f t="shared" si="64"/>
        <v>31930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13">
        <v>41481</v>
      </c>
      <c r="B817" s="19" t="s">
        <v>12</v>
      </c>
      <c r="C817" s="3">
        <v>41</v>
      </c>
      <c r="D817" s="3" t="str">
        <f t="shared" si="60"/>
        <v>Esteban David</v>
      </c>
      <c r="E817" s="20">
        <v>13</v>
      </c>
      <c r="F817" s="3">
        <v>25</v>
      </c>
      <c r="G817" s="16">
        <f t="shared" si="61"/>
        <v>2000</v>
      </c>
      <c r="H817" s="17">
        <f t="shared" si="63"/>
        <v>50000</v>
      </c>
      <c r="I817" s="18">
        <f t="shared" si="62"/>
        <v>0</v>
      </c>
      <c r="J817" s="17">
        <f t="shared" si="64"/>
        <v>50000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13">
        <v>41482</v>
      </c>
      <c r="B818" s="19" t="s">
        <v>12</v>
      </c>
      <c r="C818" s="3">
        <v>13</v>
      </c>
      <c r="D818" s="3" t="str">
        <f t="shared" si="60"/>
        <v>Maria Alejandra</v>
      </c>
      <c r="E818" s="20">
        <v>6</v>
      </c>
      <c r="F818" s="3">
        <v>39</v>
      </c>
      <c r="G818" s="16">
        <f t="shared" si="61"/>
        <v>400</v>
      </c>
      <c r="H818" s="17">
        <f t="shared" si="63"/>
        <v>15600</v>
      </c>
      <c r="I818" s="18">
        <f t="shared" si="62"/>
        <v>0</v>
      </c>
      <c r="J818" s="17">
        <f t="shared" si="64"/>
        <v>15600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13">
        <v>41483</v>
      </c>
      <c r="B819" s="19" t="s">
        <v>12</v>
      </c>
      <c r="C819" s="3">
        <v>64</v>
      </c>
      <c r="D819" s="3" t="str">
        <f t="shared" si="60"/>
        <v>María Florencia</v>
      </c>
      <c r="E819" s="20">
        <v>2</v>
      </c>
      <c r="F819" s="3">
        <v>34</v>
      </c>
      <c r="G819" s="16">
        <f t="shared" si="61"/>
        <v>1000</v>
      </c>
      <c r="H819" s="17">
        <f t="shared" si="63"/>
        <v>34000</v>
      </c>
      <c r="I819" s="18">
        <f t="shared" si="62"/>
        <v>0</v>
      </c>
      <c r="J819" s="17">
        <f t="shared" si="64"/>
        <v>34000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13">
        <v>41484</v>
      </c>
      <c r="B820" s="19" t="s">
        <v>12</v>
      </c>
      <c r="C820" s="3">
        <v>123</v>
      </c>
      <c r="D820" s="3" t="str">
        <f t="shared" si="60"/>
        <v>Maria Belen</v>
      </c>
      <c r="E820" s="20">
        <v>6</v>
      </c>
      <c r="F820" s="3">
        <v>39</v>
      </c>
      <c r="G820" s="16">
        <f t="shared" si="61"/>
        <v>400</v>
      </c>
      <c r="H820" s="17">
        <f t="shared" si="63"/>
        <v>15600</v>
      </c>
      <c r="I820" s="18">
        <f t="shared" si="62"/>
        <v>468</v>
      </c>
      <c r="J820" s="17">
        <f t="shared" si="64"/>
        <v>16068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13">
        <v>41489</v>
      </c>
      <c r="B821" s="19" t="s">
        <v>11</v>
      </c>
      <c r="C821" s="3">
        <v>127</v>
      </c>
      <c r="D821" s="3" t="str">
        <f t="shared" si="60"/>
        <v>Cesar</v>
      </c>
      <c r="E821" s="20">
        <v>1</v>
      </c>
      <c r="F821" s="3">
        <v>3</v>
      </c>
      <c r="G821" s="16">
        <f t="shared" si="61"/>
        <v>100</v>
      </c>
      <c r="H821" s="17">
        <f t="shared" si="63"/>
        <v>300</v>
      </c>
      <c r="I821" s="18">
        <f t="shared" si="62"/>
        <v>9</v>
      </c>
      <c r="J821" s="17">
        <f t="shared" si="64"/>
        <v>309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13">
        <v>41489</v>
      </c>
      <c r="B822" s="19" t="s">
        <v>12</v>
      </c>
      <c r="C822" s="3">
        <v>131</v>
      </c>
      <c r="D822" s="3" t="str">
        <f t="shared" si="60"/>
        <v>Erix</v>
      </c>
      <c r="E822" s="20">
        <v>2</v>
      </c>
      <c r="F822" s="3">
        <v>20</v>
      </c>
      <c r="G822" s="16">
        <f t="shared" si="61"/>
        <v>1000</v>
      </c>
      <c r="H822" s="17">
        <f t="shared" si="63"/>
        <v>20000</v>
      </c>
      <c r="I822" s="18">
        <f t="shared" si="62"/>
        <v>600</v>
      </c>
      <c r="J822" s="17">
        <f t="shared" si="64"/>
        <v>20600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13">
        <v>41489</v>
      </c>
      <c r="B823" s="19" t="s">
        <v>12</v>
      </c>
      <c r="C823" s="3">
        <v>169</v>
      </c>
      <c r="D823" s="3" t="str">
        <f t="shared" si="60"/>
        <v>Elisabeth</v>
      </c>
      <c r="E823" s="20">
        <v>3</v>
      </c>
      <c r="F823" s="3">
        <v>31</v>
      </c>
      <c r="G823" s="16">
        <f t="shared" si="61"/>
        <v>100</v>
      </c>
      <c r="H823" s="17">
        <f t="shared" si="63"/>
        <v>3100</v>
      </c>
      <c r="I823" s="18">
        <f t="shared" si="62"/>
        <v>93</v>
      </c>
      <c r="J823" s="17">
        <f t="shared" si="64"/>
        <v>3193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13">
        <v>41489</v>
      </c>
      <c r="B824" s="19" t="s">
        <v>12</v>
      </c>
      <c r="C824" s="3">
        <v>27</v>
      </c>
      <c r="D824" s="3" t="str">
        <f t="shared" si="60"/>
        <v>Federico</v>
      </c>
      <c r="E824" s="20">
        <v>4</v>
      </c>
      <c r="F824" s="3">
        <v>47</v>
      </c>
      <c r="G824" s="16">
        <f t="shared" si="61"/>
        <v>500</v>
      </c>
      <c r="H824" s="17">
        <f t="shared" si="63"/>
        <v>23500</v>
      </c>
      <c r="I824" s="18">
        <f t="shared" si="62"/>
        <v>705</v>
      </c>
      <c r="J824" s="17">
        <f t="shared" si="64"/>
        <v>24205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13">
        <v>41489</v>
      </c>
      <c r="B825" s="19" t="s">
        <v>13</v>
      </c>
      <c r="C825" s="3">
        <v>76</v>
      </c>
      <c r="D825" s="3" t="str">
        <f t="shared" si="60"/>
        <v>Magali Alejandra</v>
      </c>
      <c r="E825" s="20">
        <v>5</v>
      </c>
      <c r="F825" s="3">
        <v>4</v>
      </c>
      <c r="G825" s="16">
        <f t="shared" si="61"/>
        <v>100</v>
      </c>
      <c r="H825" s="17">
        <f t="shared" si="63"/>
        <v>400</v>
      </c>
      <c r="I825" s="18">
        <f t="shared" si="62"/>
        <v>12</v>
      </c>
      <c r="J825" s="17">
        <f t="shared" si="64"/>
        <v>412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13">
        <v>41489</v>
      </c>
      <c r="B826" s="19" t="s">
        <v>11</v>
      </c>
      <c r="C826" s="3">
        <v>152</v>
      </c>
      <c r="D826" s="3" t="str">
        <f t="shared" si="60"/>
        <v>Yovmar</v>
      </c>
      <c r="E826" s="20">
        <v>6</v>
      </c>
      <c r="F826" s="3">
        <v>27</v>
      </c>
      <c r="G826" s="16">
        <f t="shared" si="61"/>
        <v>400</v>
      </c>
      <c r="H826" s="17">
        <f t="shared" si="63"/>
        <v>10800</v>
      </c>
      <c r="I826" s="18">
        <f t="shared" si="62"/>
        <v>0</v>
      </c>
      <c r="J826" s="17">
        <f t="shared" si="64"/>
        <v>10800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13">
        <v>41489</v>
      </c>
      <c r="B827" s="19" t="s">
        <v>12</v>
      </c>
      <c r="C827" s="3">
        <v>41</v>
      </c>
      <c r="D827" s="3" t="str">
        <f t="shared" si="60"/>
        <v>Esteban David</v>
      </c>
      <c r="E827" s="20">
        <v>1</v>
      </c>
      <c r="F827" s="3">
        <v>8</v>
      </c>
      <c r="G827" s="16">
        <f t="shared" si="61"/>
        <v>100</v>
      </c>
      <c r="H827" s="17">
        <f t="shared" si="63"/>
        <v>800</v>
      </c>
      <c r="I827" s="18">
        <f t="shared" si="62"/>
        <v>0</v>
      </c>
      <c r="J827" s="17">
        <f t="shared" si="64"/>
        <v>800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13">
        <v>41489</v>
      </c>
      <c r="B828" s="19" t="s">
        <v>12</v>
      </c>
      <c r="C828" s="3">
        <v>155</v>
      </c>
      <c r="D828" s="3" t="str">
        <f t="shared" si="60"/>
        <v>Maximiliano Hernan</v>
      </c>
      <c r="E828" s="20">
        <v>3</v>
      </c>
      <c r="F828" s="3">
        <v>28</v>
      </c>
      <c r="G828" s="16">
        <f t="shared" si="61"/>
        <v>100</v>
      </c>
      <c r="H828" s="17">
        <f t="shared" si="63"/>
        <v>2800</v>
      </c>
      <c r="I828" s="18">
        <f t="shared" si="62"/>
        <v>84</v>
      </c>
      <c r="J828" s="17">
        <f t="shared" si="64"/>
        <v>2884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13">
        <v>41491</v>
      </c>
      <c r="B829" s="19" t="s">
        <v>13</v>
      </c>
      <c r="C829" s="3">
        <v>70</v>
      </c>
      <c r="D829" s="3" t="str">
        <f t="shared" si="60"/>
        <v>Antonio Fabian</v>
      </c>
      <c r="E829" s="20">
        <v>1</v>
      </c>
      <c r="F829" s="3">
        <v>24</v>
      </c>
      <c r="G829" s="16">
        <f t="shared" si="61"/>
        <v>100</v>
      </c>
      <c r="H829" s="17">
        <f t="shared" si="63"/>
        <v>2400</v>
      </c>
      <c r="I829" s="18">
        <f t="shared" si="62"/>
        <v>72</v>
      </c>
      <c r="J829" s="17">
        <f t="shared" si="64"/>
        <v>2472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13">
        <v>41492</v>
      </c>
      <c r="B830" s="19" t="s">
        <v>11</v>
      </c>
      <c r="C830" s="3">
        <v>132</v>
      </c>
      <c r="D830" s="3" t="str">
        <f t="shared" si="60"/>
        <v>Erika Jeannette</v>
      </c>
      <c r="E830" s="20">
        <v>7</v>
      </c>
      <c r="F830" s="3">
        <v>16</v>
      </c>
      <c r="G830" s="16">
        <f t="shared" si="61"/>
        <v>1000</v>
      </c>
      <c r="H830" s="17">
        <f t="shared" si="63"/>
        <v>16000</v>
      </c>
      <c r="I830" s="18">
        <f t="shared" si="62"/>
        <v>480</v>
      </c>
      <c r="J830" s="17">
        <f t="shared" si="64"/>
        <v>16480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13">
        <v>41493</v>
      </c>
      <c r="B831" s="19" t="s">
        <v>12</v>
      </c>
      <c r="C831" s="3">
        <v>170</v>
      </c>
      <c r="D831" s="3" t="str">
        <f t="shared" si="60"/>
        <v>José</v>
      </c>
      <c r="E831" s="20">
        <v>3</v>
      </c>
      <c r="F831" s="3">
        <v>43</v>
      </c>
      <c r="G831" s="16">
        <f t="shared" si="61"/>
        <v>100</v>
      </c>
      <c r="H831" s="17">
        <f t="shared" si="63"/>
        <v>4300</v>
      </c>
      <c r="I831" s="18">
        <f t="shared" si="62"/>
        <v>0</v>
      </c>
      <c r="J831" s="17">
        <f t="shared" si="64"/>
        <v>4300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13">
        <v>41494</v>
      </c>
      <c r="B832" s="19" t="s">
        <v>11</v>
      </c>
      <c r="C832" s="3">
        <v>113</v>
      </c>
      <c r="D832" s="3" t="str">
        <f t="shared" si="60"/>
        <v>Julians</v>
      </c>
      <c r="E832" s="20">
        <v>8</v>
      </c>
      <c r="F832" s="3">
        <v>41</v>
      </c>
      <c r="G832" s="16">
        <f t="shared" si="61"/>
        <v>200</v>
      </c>
      <c r="H832" s="17">
        <f t="shared" si="63"/>
        <v>8200</v>
      </c>
      <c r="I832" s="18">
        <f t="shared" si="62"/>
        <v>246</v>
      </c>
      <c r="J832" s="17">
        <f t="shared" si="64"/>
        <v>8446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13">
        <v>41495</v>
      </c>
      <c r="B833" s="19" t="s">
        <v>11</v>
      </c>
      <c r="C833" s="3">
        <v>24</v>
      </c>
      <c r="D833" s="3" t="str">
        <f t="shared" si="60"/>
        <v>Rocío</v>
      </c>
      <c r="E833" s="20">
        <v>2</v>
      </c>
      <c r="F833" s="3">
        <v>6</v>
      </c>
      <c r="G833" s="16">
        <f t="shared" si="61"/>
        <v>1000</v>
      </c>
      <c r="H833" s="17">
        <f t="shared" si="63"/>
        <v>6000</v>
      </c>
      <c r="I833" s="18">
        <f t="shared" si="62"/>
        <v>180</v>
      </c>
      <c r="J833" s="17">
        <f t="shared" si="64"/>
        <v>6180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13">
        <v>41496</v>
      </c>
      <c r="B834" s="19" t="s">
        <v>11</v>
      </c>
      <c r="C834" s="3">
        <v>81</v>
      </c>
      <c r="D834" s="3" t="str">
        <f t="shared" si="60"/>
        <v>Gaston</v>
      </c>
      <c r="E834" s="20">
        <v>3</v>
      </c>
      <c r="F834" s="3">
        <v>38</v>
      </c>
      <c r="G834" s="16">
        <f t="shared" si="61"/>
        <v>100</v>
      </c>
      <c r="H834" s="17">
        <f t="shared" si="63"/>
        <v>3800</v>
      </c>
      <c r="I834" s="18">
        <f t="shared" si="62"/>
        <v>0</v>
      </c>
      <c r="J834" s="17">
        <f t="shared" si="64"/>
        <v>3800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13">
        <v>41497</v>
      </c>
      <c r="B835" s="19" t="s">
        <v>12</v>
      </c>
      <c r="C835" s="3">
        <v>121</v>
      </c>
      <c r="D835" s="3" t="str">
        <f t="shared" si="60"/>
        <v>Laura Antonella</v>
      </c>
      <c r="E835" s="20">
        <v>9</v>
      </c>
      <c r="F835" s="3">
        <v>2</v>
      </c>
      <c r="G835" s="16">
        <f t="shared" si="61"/>
        <v>50000</v>
      </c>
      <c r="H835" s="17">
        <f t="shared" si="63"/>
        <v>100000</v>
      </c>
      <c r="I835" s="18">
        <f t="shared" si="62"/>
        <v>0</v>
      </c>
      <c r="J835" s="17">
        <f t="shared" si="64"/>
        <v>100000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13">
        <v>41498</v>
      </c>
      <c r="B836" s="19" t="s">
        <v>11</v>
      </c>
      <c r="C836" s="3">
        <v>133</v>
      </c>
      <c r="D836" s="3" t="str">
        <f t="shared" ref="D836:D899" si="65">VLOOKUP(C836,Vendedores,2,FALSE)</f>
        <v>Jimena</v>
      </c>
      <c r="E836" s="20">
        <v>10</v>
      </c>
      <c r="F836" s="3">
        <v>35</v>
      </c>
      <c r="G836" s="16">
        <f t="shared" ref="G836:G899" si="66">VLOOKUP(E836,Productos,3,FALSE)</f>
        <v>2000</v>
      </c>
      <c r="H836" s="17">
        <f t="shared" si="63"/>
        <v>70000</v>
      </c>
      <c r="I836" s="18">
        <f t="shared" ref="I836:I899" si="67">IF(VLOOKUP(C836,Vendedores,3,FALSE)="Sin comisión",0,+G836*F836*$I$1)</f>
        <v>2100</v>
      </c>
      <c r="J836" s="17">
        <f t="shared" si="64"/>
        <v>72100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13">
        <v>41498</v>
      </c>
      <c r="B837" s="19" t="s">
        <v>12</v>
      </c>
      <c r="C837" s="3">
        <v>114</v>
      </c>
      <c r="D837" s="3" t="str">
        <f t="shared" si="65"/>
        <v>Cristian</v>
      </c>
      <c r="E837" s="20">
        <v>7</v>
      </c>
      <c r="F837" s="3">
        <v>20</v>
      </c>
      <c r="G837" s="16">
        <f t="shared" si="66"/>
        <v>1000</v>
      </c>
      <c r="H837" s="17">
        <f t="shared" ref="H837:H900" si="68">PRODUCT(F837,G837)</f>
        <v>20000</v>
      </c>
      <c r="I837" s="18">
        <f t="shared" si="67"/>
        <v>600</v>
      </c>
      <c r="J837" s="17">
        <f t="shared" ref="J837:J900" si="69">IF(I837=0,H837,+H837+H837*$I$1)</f>
        <v>20600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13">
        <v>41498</v>
      </c>
      <c r="B838" s="19" t="s">
        <v>11</v>
      </c>
      <c r="C838" s="3">
        <v>141</v>
      </c>
      <c r="D838" s="3" t="str">
        <f t="shared" si="65"/>
        <v>Mauro</v>
      </c>
      <c r="E838" s="20">
        <v>11</v>
      </c>
      <c r="F838" s="3">
        <v>13</v>
      </c>
      <c r="G838" s="16">
        <f t="shared" si="66"/>
        <v>2000</v>
      </c>
      <c r="H838" s="17">
        <f t="shared" si="68"/>
        <v>26000</v>
      </c>
      <c r="I838" s="18">
        <f t="shared" si="67"/>
        <v>0</v>
      </c>
      <c r="J838" s="17">
        <f t="shared" si="69"/>
        <v>26000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13">
        <v>41498</v>
      </c>
      <c r="B839" s="19" t="s">
        <v>11</v>
      </c>
      <c r="C839" s="3">
        <v>137</v>
      </c>
      <c r="D839" s="3" t="str">
        <f t="shared" si="65"/>
        <v>Maria Jose</v>
      </c>
      <c r="E839" s="20">
        <v>4</v>
      </c>
      <c r="F839" s="3">
        <v>6</v>
      </c>
      <c r="G839" s="16">
        <f t="shared" si="66"/>
        <v>500</v>
      </c>
      <c r="H839" s="17">
        <f t="shared" si="68"/>
        <v>3000</v>
      </c>
      <c r="I839" s="18">
        <f t="shared" si="67"/>
        <v>0</v>
      </c>
      <c r="J839" s="17">
        <f t="shared" si="69"/>
        <v>3000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13">
        <v>41498</v>
      </c>
      <c r="B840" s="19" t="s">
        <v>12</v>
      </c>
      <c r="C840" s="3">
        <v>56</v>
      </c>
      <c r="D840" s="3" t="str">
        <f t="shared" si="65"/>
        <v>Martín Gabriel</v>
      </c>
      <c r="E840" s="20">
        <v>12</v>
      </c>
      <c r="F840" s="3">
        <v>12</v>
      </c>
      <c r="G840" s="16">
        <f t="shared" si="66"/>
        <v>500</v>
      </c>
      <c r="H840" s="17">
        <f t="shared" si="68"/>
        <v>6000</v>
      </c>
      <c r="I840" s="18">
        <f t="shared" si="67"/>
        <v>180</v>
      </c>
      <c r="J840" s="17">
        <f t="shared" si="69"/>
        <v>6180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13">
        <v>41498</v>
      </c>
      <c r="B841" s="19" t="s">
        <v>12</v>
      </c>
      <c r="C841" s="3">
        <v>92</v>
      </c>
      <c r="D841" s="3" t="str">
        <f t="shared" si="65"/>
        <v>Marianny</v>
      </c>
      <c r="E841" s="20">
        <v>13</v>
      </c>
      <c r="F841" s="3">
        <v>46</v>
      </c>
      <c r="G841" s="16">
        <f t="shared" si="66"/>
        <v>2000</v>
      </c>
      <c r="H841" s="17">
        <f t="shared" si="68"/>
        <v>92000</v>
      </c>
      <c r="I841" s="18">
        <f t="shared" si="67"/>
        <v>0</v>
      </c>
      <c r="J841" s="17">
        <f t="shared" si="69"/>
        <v>92000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13">
        <v>41498</v>
      </c>
      <c r="B842" s="19" t="s">
        <v>11</v>
      </c>
      <c r="C842" s="3">
        <v>127</v>
      </c>
      <c r="D842" s="3" t="str">
        <f t="shared" si="65"/>
        <v>Cesar</v>
      </c>
      <c r="E842" s="20">
        <v>10</v>
      </c>
      <c r="F842" s="3">
        <v>6</v>
      </c>
      <c r="G842" s="16">
        <f t="shared" si="66"/>
        <v>2000</v>
      </c>
      <c r="H842" s="17">
        <f t="shared" si="68"/>
        <v>12000</v>
      </c>
      <c r="I842" s="18">
        <f t="shared" si="67"/>
        <v>360</v>
      </c>
      <c r="J842" s="17">
        <f t="shared" si="69"/>
        <v>12360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13">
        <v>41498</v>
      </c>
      <c r="B843" s="19" t="s">
        <v>12</v>
      </c>
      <c r="C843" s="3">
        <v>94</v>
      </c>
      <c r="D843" s="3" t="str">
        <f t="shared" si="65"/>
        <v>Gabriela</v>
      </c>
      <c r="E843" s="20">
        <v>7</v>
      </c>
      <c r="F843" s="3">
        <v>24</v>
      </c>
      <c r="G843" s="16">
        <f t="shared" si="66"/>
        <v>1000</v>
      </c>
      <c r="H843" s="17">
        <f t="shared" si="68"/>
        <v>24000</v>
      </c>
      <c r="I843" s="18">
        <f t="shared" si="67"/>
        <v>0</v>
      </c>
      <c r="J843" s="17">
        <f t="shared" si="69"/>
        <v>24000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13">
        <v>41498</v>
      </c>
      <c r="B844" s="19" t="s">
        <v>12</v>
      </c>
      <c r="C844" s="3">
        <v>43</v>
      </c>
      <c r="D844" s="3" t="str">
        <f t="shared" si="65"/>
        <v>Federico</v>
      </c>
      <c r="E844" s="20">
        <v>14</v>
      </c>
      <c r="F844" s="3">
        <v>28</v>
      </c>
      <c r="G844" s="16">
        <f t="shared" si="66"/>
        <v>3000</v>
      </c>
      <c r="H844" s="17">
        <f t="shared" si="68"/>
        <v>84000</v>
      </c>
      <c r="I844" s="18">
        <f t="shared" si="67"/>
        <v>2520</v>
      </c>
      <c r="J844" s="17">
        <f t="shared" si="69"/>
        <v>86520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13">
        <v>41498</v>
      </c>
      <c r="B845" s="19" t="s">
        <v>11</v>
      </c>
      <c r="C845" s="3">
        <v>77</v>
      </c>
      <c r="D845" s="3" t="str">
        <f t="shared" si="65"/>
        <v>Noemi Ester</v>
      </c>
      <c r="E845" s="20">
        <v>6</v>
      </c>
      <c r="F845" s="3">
        <v>34</v>
      </c>
      <c r="G845" s="16">
        <f t="shared" si="66"/>
        <v>400</v>
      </c>
      <c r="H845" s="17">
        <f t="shared" si="68"/>
        <v>13600</v>
      </c>
      <c r="I845" s="18">
        <f t="shared" si="67"/>
        <v>0</v>
      </c>
      <c r="J845" s="17">
        <f t="shared" si="69"/>
        <v>13600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13">
        <v>41498</v>
      </c>
      <c r="B846" s="19" t="s">
        <v>13</v>
      </c>
      <c r="C846" s="3">
        <v>118</v>
      </c>
      <c r="D846" s="3" t="str">
        <f t="shared" si="65"/>
        <v>Cynthia</v>
      </c>
      <c r="E846" s="20">
        <v>2</v>
      </c>
      <c r="F846" s="3">
        <v>12</v>
      </c>
      <c r="G846" s="16">
        <f t="shared" si="66"/>
        <v>1000</v>
      </c>
      <c r="H846" s="17">
        <f t="shared" si="68"/>
        <v>12000</v>
      </c>
      <c r="I846" s="18">
        <f t="shared" si="67"/>
        <v>0</v>
      </c>
      <c r="J846" s="17">
        <f t="shared" si="69"/>
        <v>12000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13">
        <v>41498</v>
      </c>
      <c r="B847" s="19" t="s">
        <v>12</v>
      </c>
      <c r="C847" s="3">
        <v>68</v>
      </c>
      <c r="D847" s="3" t="str">
        <f t="shared" si="65"/>
        <v>Lia</v>
      </c>
      <c r="E847" s="20">
        <v>12</v>
      </c>
      <c r="F847" s="3">
        <v>40</v>
      </c>
      <c r="G847" s="16">
        <f t="shared" si="66"/>
        <v>500</v>
      </c>
      <c r="H847" s="17">
        <f t="shared" si="68"/>
        <v>20000</v>
      </c>
      <c r="I847" s="18">
        <f t="shared" si="67"/>
        <v>600</v>
      </c>
      <c r="J847" s="17">
        <f t="shared" si="69"/>
        <v>20600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13">
        <v>41499</v>
      </c>
      <c r="B848" s="19" t="s">
        <v>12</v>
      </c>
      <c r="C848" s="3">
        <v>59</v>
      </c>
      <c r="D848" s="3" t="str">
        <f t="shared" si="65"/>
        <v>Rodrigo</v>
      </c>
      <c r="E848" s="20">
        <v>1</v>
      </c>
      <c r="F848" s="3">
        <v>16</v>
      </c>
      <c r="G848" s="16">
        <f t="shared" si="66"/>
        <v>100</v>
      </c>
      <c r="H848" s="17">
        <f t="shared" si="68"/>
        <v>1600</v>
      </c>
      <c r="I848" s="18">
        <f t="shared" si="67"/>
        <v>0</v>
      </c>
      <c r="J848" s="17">
        <f t="shared" si="69"/>
        <v>1600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13">
        <v>41500</v>
      </c>
      <c r="B849" s="19" t="s">
        <v>11</v>
      </c>
      <c r="C849" s="3">
        <v>167</v>
      </c>
      <c r="D849" s="3" t="str">
        <f t="shared" si="65"/>
        <v>Fernanda Gabriela</v>
      </c>
      <c r="E849" s="20">
        <v>15</v>
      </c>
      <c r="F849" s="3">
        <v>37</v>
      </c>
      <c r="G849" s="16">
        <f t="shared" si="66"/>
        <v>500</v>
      </c>
      <c r="H849" s="17">
        <f t="shared" si="68"/>
        <v>18500</v>
      </c>
      <c r="I849" s="18">
        <f t="shared" si="67"/>
        <v>0</v>
      </c>
      <c r="J849" s="17">
        <f t="shared" si="69"/>
        <v>18500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13">
        <v>41501</v>
      </c>
      <c r="B850" s="19" t="s">
        <v>12</v>
      </c>
      <c r="C850" s="3">
        <v>167</v>
      </c>
      <c r="D850" s="3" t="str">
        <f t="shared" si="65"/>
        <v>Fernanda Gabriela</v>
      </c>
      <c r="E850" s="20">
        <v>13</v>
      </c>
      <c r="F850" s="3">
        <v>36</v>
      </c>
      <c r="G850" s="16">
        <f t="shared" si="66"/>
        <v>2000</v>
      </c>
      <c r="H850" s="17">
        <f t="shared" si="68"/>
        <v>72000</v>
      </c>
      <c r="I850" s="18">
        <f t="shared" si="67"/>
        <v>0</v>
      </c>
      <c r="J850" s="17">
        <f t="shared" si="69"/>
        <v>72000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13">
        <v>41502</v>
      </c>
      <c r="B851" s="19" t="s">
        <v>12</v>
      </c>
      <c r="C851" s="3">
        <v>76</v>
      </c>
      <c r="D851" s="3" t="str">
        <f t="shared" si="65"/>
        <v>Magali Alejandra</v>
      </c>
      <c r="E851" s="20">
        <v>7</v>
      </c>
      <c r="F851" s="3">
        <v>10</v>
      </c>
      <c r="G851" s="16">
        <f t="shared" si="66"/>
        <v>1000</v>
      </c>
      <c r="H851" s="17">
        <f t="shared" si="68"/>
        <v>10000</v>
      </c>
      <c r="I851" s="18">
        <f t="shared" si="67"/>
        <v>300</v>
      </c>
      <c r="J851" s="17">
        <f t="shared" si="69"/>
        <v>10300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13">
        <v>41503</v>
      </c>
      <c r="B852" s="19" t="s">
        <v>12</v>
      </c>
      <c r="C852" s="3">
        <v>110</v>
      </c>
      <c r="D852" s="3" t="str">
        <f t="shared" si="65"/>
        <v>Leulen</v>
      </c>
      <c r="E852" s="20">
        <v>9</v>
      </c>
      <c r="F852" s="3">
        <v>48</v>
      </c>
      <c r="G852" s="16">
        <f t="shared" si="66"/>
        <v>50000</v>
      </c>
      <c r="H852" s="17">
        <f t="shared" si="68"/>
        <v>2400000</v>
      </c>
      <c r="I852" s="18">
        <f t="shared" si="67"/>
        <v>0</v>
      </c>
      <c r="J852" s="17">
        <f t="shared" si="69"/>
        <v>2400000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13">
        <v>41504</v>
      </c>
      <c r="B853" s="19" t="s">
        <v>11</v>
      </c>
      <c r="C853" s="3">
        <v>50</v>
      </c>
      <c r="D853" s="3" t="str">
        <f t="shared" si="65"/>
        <v>Roberth</v>
      </c>
      <c r="E853" s="20">
        <v>12</v>
      </c>
      <c r="F853" s="3">
        <v>50</v>
      </c>
      <c r="G853" s="16">
        <f t="shared" si="66"/>
        <v>500</v>
      </c>
      <c r="H853" s="17">
        <f t="shared" si="68"/>
        <v>25000</v>
      </c>
      <c r="I853" s="18">
        <f t="shared" si="67"/>
        <v>0</v>
      </c>
      <c r="J853" s="17">
        <f t="shared" si="69"/>
        <v>25000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13">
        <v>41505</v>
      </c>
      <c r="B854" s="19" t="s">
        <v>12</v>
      </c>
      <c r="C854" s="3">
        <v>163</v>
      </c>
      <c r="D854" s="3" t="str">
        <f t="shared" si="65"/>
        <v>Marcelo Agustín</v>
      </c>
      <c r="E854" s="20">
        <v>16</v>
      </c>
      <c r="F854" s="3">
        <v>3</v>
      </c>
      <c r="G854" s="16">
        <f t="shared" si="66"/>
        <v>2000</v>
      </c>
      <c r="H854" s="17">
        <f t="shared" si="68"/>
        <v>6000</v>
      </c>
      <c r="I854" s="18">
        <f t="shared" si="67"/>
        <v>180</v>
      </c>
      <c r="J854" s="17">
        <f t="shared" si="69"/>
        <v>6180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13">
        <v>41506</v>
      </c>
      <c r="B855" s="19" t="s">
        <v>12</v>
      </c>
      <c r="C855" s="3">
        <v>37</v>
      </c>
      <c r="D855" s="3" t="str">
        <f t="shared" si="65"/>
        <v>jorgelina elizabeth</v>
      </c>
      <c r="E855" s="20">
        <v>17</v>
      </c>
      <c r="F855" s="3">
        <v>17</v>
      </c>
      <c r="G855" s="16">
        <f t="shared" si="66"/>
        <v>3000</v>
      </c>
      <c r="H855" s="17">
        <f t="shared" si="68"/>
        <v>51000</v>
      </c>
      <c r="I855" s="18">
        <f t="shared" si="67"/>
        <v>1530</v>
      </c>
      <c r="J855" s="17">
        <f t="shared" si="69"/>
        <v>52530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13">
        <v>41507</v>
      </c>
      <c r="B856" s="19" t="s">
        <v>13</v>
      </c>
      <c r="C856" s="3">
        <v>63</v>
      </c>
      <c r="D856" s="3" t="str">
        <f t="shared" si="65"/>
        <v>Flavia Giselle</v>
      </c>
      <c r="E856" s="20">
        <v>9</v>
      </c>
      <c r="F856" s="3">
        <v>17</v>
      </c>
      <c r="G856" s="16">
        <f t="shared" si="66"/>
        <v>50000</v>
      </c>
      <c r="H856" s="17">
        <f t="shared" si="68"/>
        <v>850000</v>
      </c>
      <c r="I856" s="18">
        <f t="shared" si="67"/>
        <v>0</v>
      </c>
      <c r="J856" s="17">
        <f t="shared" si="69"/>
        <v>850000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13">
        <v>41508</v>
      </c>
      <c r="B857" s="19" t="s">
        <v>12</v>
      </c>
      <c r="C857" s="3">
        <v>162</v>
      </c>
      <c r="D857" s="3" t="str">
        <f t="shared" si="65"/>
        <v>Daiana Nahir</v>
      </c>
      <c r="E857" s="20">
        <v>13</v>
      </c>
      <c r="F857" s="3">
        <v>27</v>
      </c>
      <c r="G857" s="16">
        <f t="shared" si="66"/>
        <v>2000</v>
      </c>
      <c r="H857" s="17">
        <f t="shared" si="68"/>
        <v>54000</v>
      </c>
      <c r="I857" s="18">
        <f t="shared" si="67"/>
        <v>1620</v>
      </c>
      <c r="J857" s="17">
        <f t="shared" si="69"/>
        <v>55620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13">
        <v>41509</v>
      </c>
      <c r="B858" s="19" t="s">
        <v>13</v>
      </c>
      <c r="C858" s="3">
        <v>63</v>
      </c>
      <c r="D858" s="3" t="str">
        <f t="shared" si="65"/>
        <v>Flavia Giselle</v>
      </c>
      <c r="E858" s="20">
        <v>5</v>
      </c>
      <c r="F858" s="3">
        <v>16</v>
      </c>
      <c r="G858" s="16">
        <f t="shared" si="66"/>
        <v>100</v>
      </c>
      <c r="H858" s="17">
        <f t="shared" si="68"/>
        <v>1600</v>
      </c>
      <c r="I858" s="18">
        <f t="shared" si="67"/>
        <v>0</v>
      </c>
      <c r="J858" s="17">
        <f t="shared" si="69"/>
        <v>1600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13">
        <v>41510</v>
      </c>
      <c r="B859" s="19" t="s">
        <v>13</v>
      </c>
      <c r="C859" s="3">
        <v>161</v>
      </c>
      <c r="D859" s="3" t="str">
        <f t="shared" si="65"/>
        <v>Lorena</v>
      </c>
      <c r="E859" s="20">
        <v>2</v>
      </c>
      <c r="F859" s="3">
        <v>30</v>
      </c>
      <c r="G859" s="16">
        <f t="shared" si="66"/>
        <v>1000</v>
      </c>
      <c r="H859" s="17">
        <f t="shared" si="68"/>
        <v>30000</v>
      </c>
      <c r="I859" s="18">
        <f t="shared" si="67"/>
        <v>0</v>
      </c>
      <c r="J859" s="17">
        <f t="shared" si="69"/>
        <v>30000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13">
        <v>41511</v>
      </c>
      <c r="B860" s="19" t="s">
        <v>12</v>
      </c>
      <c r="C860" s="3">
        <v>112</v>
      </c>
      <c r="D860" s="3" t="str">
        <f t="shared" si="65"/>
        <v>Francys Paola</v>
      </c>
      <c r="E860" s="20">
        <v>13</v>
      </c>
      <c r="F860" s="3">
        <v>15</v>
      </c>
      <c r="G860" s="16">
        <f t="shared" si="66"/>
        <v>2000</v>
      </c>
      <c r="H860" s="17">
        <f t="shared" si="68"/>
        <v>30000</v>
      </c>
      <c r="I860" s="18">
        <f t="shared" si="67"/>
        <v>900</v>
      </c>
      <c r="J860" s="17">
        <f t="shared" si="69"/>
        <v>30900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13">
        <v>41512</v>
      </c>
      <c r="B861" s="19" t="s">
        <v>12</v>
      </c>
      <c r="C861" s="3">
        <v>33</v>
      </c>
      <c r="D861" s="3" t="str">
        <f t="shared" si="65"/>
        <v>Camila Micaela</v>
      </c>
      <c r="E861" s="20">
        <v>6</v>
      </c>
      <c r="F861" s="3">
        <v>5</v>
      </c>
      <c r="G861" s="16">
        <f t="shared" si="66"/>
        <v>400</v>
      </c>
      <c r="H861" s="17">
        <f t="shared" si="68"/>
        <v>2000</v>
      </c>
      <c r="I861" s="18">
        <f t="shared" si="67"/>
        <v>60</v>
      </c>
      <c r="J861" s="17">
        <f t="shared" si="69"/>
        <v>2060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13">
        <v>41513</v>
      </c>
      <c r="B862" s="19" t="s">
        <v>12</v>
      </c>
      <c r="C862" s="3">
        <v>48</v>
      </c>
      <c r="D862" s="3" t="str">
        <f t="shared" si="65"/>
        <v>Daiana Melisa</v>
      </c>
      <c r="E862" s="20">
        <v>2</v>
      </c>
      <c r="F862" s="3">
        <v>29</v>
      </c>
      <c r="G862" s="16">
        <f t="shared" si="66"/>
        <v>1000</v>
      </c>
      <c r="H862" s="17">
        <f t="shared" si="68"/>
        <v>29000</v>
      </c>
      <c r="I862" s="18">
        <f t="shared" si="67"/>
        <v>870</v>
      </c>
      <c r="J862" s="17">
        <f t="shared" si="69"/>
        <v>29870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13">
        <v>41514</v>
      </c>
      <c r="B863" s="19" t="s">
        <v>12</v>
      </c>
      <c r="C863" s="3">
        <v>26</v>
      </c>
      <c r="D863" s="3" t="str">
        <f t="shared" si="65"/>
        <v>Nataly</v>
      </c>
      <c r="E863" s="20">
        <v>6</v>
      </c>
      <c r="F863" s="3">
        <v>17</v>
      </c>
      <c r="G863" s="16">
        <f t="shared" si="66"/>
        <v>400</v>
      </c>
      <c r="H863" s="17">
        <f t="shared" si="68"/>
        <v>6800</v>
      </c>
      <c r="I863" s="18">
        <f t="shared" si="67"/>
        <v>204</v>
      </c>
      <c r="J863" s="17">
        <f t="shared" si="69"/>
        <v>7004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13">
        <v>41519</v>
      </c>
      <c r="B864" s="19" t="s">
        <v>11</v>
      </c>
      <c r="C864" s="3">
        <v>82</v>
      </c>
      <c r="D864" s="3" t="str">
        <f t="shared" si="65"/>
        <v>Mauricio David</v>
      </c>
      <c r="E864" s="20">
        <v>1</v>
      </c>
      <c r="F864" s="3">
        <v>48</v>
      </c>
      <c r="G864" s="16">
        <f t="shared" si="66"/>
        <v>100</v>
      </c>
      <c r="H864" s="17">
        <f t="shared" si="68"/>
        <v>4800</v>
      </c>
      <c r="I864" s="18">
        <f t="shared" si="67"/>
        <v>0</v>
      </c>
      <c r="J864" s="17">
        <f t="shared" si="69"/>
        <v>4800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13">
        <v>41519</v>
      </c>
      <c r="B865" s="19" t="s">
        <v>12</v>
      </c>
      <c r="C865" s="3">
        <v>71</v>
      </c>
      <c r="D865" s="3" t="str">
        <f t="shared" si="65"/>
        <v>Ireneo Esteban</v>
      </c>
      <c r="E865" s="20">
        <v>2</v>
      </c>
      <c r="F865" s="3">
        <v>24</v>
      </c>
      <c r="G865" s="16">
        <f t="shared" si="66"/>
        <v>1000</v>
      </c>
      <c r="H865" s="17">
        <f t="shared" si="68"/>
        <v>24000</v>
      </c>
      <c r="I865" s="18">
        <f t="shared" si="67"/>
        <v>0</v>
      </c>
      <c r="J865" s="17">
        <f t="shared" si="69"/>
        <v>24000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13">
        <v>41519</v>
      </c>
      <c r="B866" s="19" t="s">
        <v>12</v>
      </c>
      <c r="C866" s="3">
        <v>92</v>
      </c>
      <c r="D866" s="3" t="str">
        <f t="shared" si="65"/>
        <v>Marianny</v>
      </c>
      <c r="E866" s="20">
        <v>3</v>
      </c>
      <c r="F866" s="3">
        <v>17</v>
      </c>
      <c r="G866" s="16">
        <f t="shared" si="66"/>
        <v>100</v>
      </c>
      <c r="H866" s="17">
        <f t="shared" si="68"/>
        <v>1700</v>
      </c>
      <c r="I866" s="18">
        <f t="shared" si="67"/>
        <v>0</v>
      </c>
      <c r="J866" s="17">
        <f t="shared" si="69"/>
        <v>1700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13">
        <v>41519</v>
      </c>
      <c r="B867" s="19" t="s">
        <v>12</v>
      </c>
      <c r="C867" s="3">
        <v>156</v>
      </c>
      <c r="D867" s="3" t="str">
        <f t="shared" si="65"/>
        <v>Daiana</v>
      </c>
      <c r="E867" s="20">
        <v>4</v>
      </c>
      <c r="F867" s="3">
        <v>19</v>
      </c>
      <c r="G867" s="16">
        <f t="shared" si="66"/>
        <v>500</v>
      </c>
      <c r="H867" s="17">
        <f t="shared" si="68"/>
        <v>9500</v>
      </c>
      <c r="I867" s="18">
        <f t="shared" si="67"/>
        <v>285</v>
      </c>
      <c r="J867" s="17">
        <f t="shared" si="69"/>
        <v>9785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13">
        <v>41519</v>
      </c>
      <c r="B868" s="19" t="s">
        <v>13</v>
      </c>
      <c r="C868" s="3">
        <v>134</v>
      </c>
      <c r="D868" s="3" t="str">
        <f t="shared" si="65"/>
        <v>Cristian Alberto</v>
      </c>
      <c r="E868" s="20">
        <v>5</v>
      </c>
      <c r="F868" s="3">
        <v>46</v>
      </c>
      <c r="G868" s="16">
        <f t="shared" si="66"/>
        <v>100</v>
      </c>
      <c r="H868" s="17">
        <f t="shared" si="68"/>
        <v>4600</v>
      </c>
      <c r="I868" s="18">
        <f t="shared" si="67"/>
        <v>0</v>
      </c>
      <c r="J868" s="17">
        <f t="shared" si="69"/>
        <v>4600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13">
        <v>41519</v>
      </c>
      <c r="B869" s="19" t="s">
        <v>11</v>
      </c>
      <c r="C869" s="3">
        <v>128</v>
      </c>
      <c r="D869" s="3" t="str">
        <f t="shared" si="65"/>
        <v>Barbara</v>
      </c>
      <c r="E869" s="20">
        <v>6</v>
      </c>
      <c r="F869" s="3">
        <v>34</v>
      </c>
      <c r="G869" s="16">
        <f t="shared" si="66"/>
        <v>400</v>
      </c>
      <c r="H869" s="17">
        <f t="shared" si="68"/>
        <v>13600</v>
      </c>
      <c r="I869" s="18">
        <f t="shared" si="67"/>
        <v>408</v>
      </c>
      <c r="J869" s="17">
        <f t="shared" si="69"/>
        <v>14008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13">
        <v>41519</v>
      </c>
      <c r="B870" s="19" t="s">
        <v>12</v>
      </c>
      <c r="C870" s="3">
        <v>57</v>
      </c>
      <c r="D870" s="3" t="str">
        <f t="shared" si="65"/>
        <v>Adriana</v>
      </c>
      <c r="E870" s="20">
        <v>1</v>
      </c>
      <c r="F870" s="3">
        <v>10</v>
      </c>
      <c r="G870" s="16">
        <f t="shared" si="66"/>
        <v>100</v>
      </c>
      <c r="H870" s="17">
        <f t="shared" si="68"/>
        <v>1000</v>
      </c>
      <c r="I870" s="18">
        <f t="shared" si="67"/>
        <v>30</v>
      </c>
      <c r="J870" s="17">
        <f t="shared" si="69"/>
        <v>1030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13">
        <v>41519</v>
      </c>
      <c r="B871" s="19" t="s">
        <v>12</v>
      </c>
      <c r="C871" s="3">
        <v>14</v>
      </c>
      <c r="D871" s="3" t="str">
        <f t="shared" si="65"/>
        <v>Keydherlyn</v>
      </c>
      <c r="E871" s="20">
        <v>3</v>
      </c>
      <c r="F871" s="3">
        <v>34</v>
      </c>
      <c r="G871" s="16">
        <f t="shared" si="66"/>
        <v>100</v>
      </c>
      <c r="H871" s="17">
        <f t="shared" si="68"/>
        <v>3400</v>
      </c>
      <c r="I871" s="18">
        <f t="shared" si="67"/>
        <v>102</v>
      </c>
      <c r="J871" s="17">
        <f t="shared" si="69"/>
        <v>3502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13">
        <v>41521</v>
      </c>
      <c r="B872" s="19" t="s">
        <v>13</v>
      </c>
      <c r="C872" s="3">
        <v>129</v>
      </c>
      <c r="D872" s="3" t="str">
        <f t="shared" si="65"/>
        <v>Lucirley</v>
      </c>
      <c r="E872" s="20">
        <v>1</v>
      </c>
      <c r="F872" s="3">
        <v>21</v>
      </c>
      <c r="G872" s="16">
        <f t="shared" si="66"/>
        <v>100</v>
      </c>
      <c r="H872" s="17">
        <f t="shared" si="68"/>
        <v>2100</v>
      </c>
      <c r="I872" s="18">
        <f t="shared" si="67"/>
        <v>63</v>
      </c>
      <c r="J872" s="17">
        <f t="shared" si="69"/>
        <v>2163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13">
        <v>41522</v>
      </c>
      <c r="B873" s="19" t="s">
        <v>11</v>
      </c>
      <c r="C873" s="3">
        <v>150</v>
      </c>
      <c r="D873" s="3" t="str">
        <f t="shared" si="65"/>
        <v>Cristian</v>
      </c>
      <c r="E873" s="20">
        <v>7</v>
      </c>
      <c r="F873" s="3">
        <v>6</v>
      </c>
      <c r="G873" s="16">
        <f t="shared" si="66"/>
        <v>1000</v>
      </c>
      <c r="H873" s="17">
        <f t="shared" si="68"/>
        <v>6000</v>
      </c>
      <c r="I873" s="18">
        <f t="shared" si="67"/>
        <v>180</v>
      </c>
      <c r="J873" s="17">
        <f t="shared" si="69"/>
        <v>6180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13">
        <v>41523</v>
      </c>
      <c r="B874" s="19" t="s">
        <v>12</v>
      </c>
      <c r="C874" s="3">
        <v>49</v>
      </c>
      <c r="D874" s="3" t="str">
        <f t="shared" si="65"/>
        <v>Eleannelys</v>
      </c>
      <c r="E874" s="20">
        <v>3</v>
      </c>
      <c r="F874" s="3">
        <v>30</v>
      </c>
      <c r="G874" s="16">
        <f t="shared" si="66"/>
        <v>100</v>
      </c>
      <c r="H874" s="17">
        <f t="shared" si="68"/>
        <v>3000</v>
      </c>
      <c r="I874" s="18">
        <f t="shared" si="67"/>
        <v>0</v>
      </c>
      <c r="J874" s="17">
        <f t="shared" si="69"/>
        <v>3000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13">
        <v>41524</v>
      </c>
      <c r="B875" s="19" t="s">
        <v>11</v>
      </c>
      <c r="C875" s="3">
        <v>102</v>
      </c>
      <c r="D875" s="3" t="str">
        <f t="shared" si="65"/>
        <v>Mariela Alejandra</v>
      </c>
      <c r="E875" s="20">
        <v>8</v>
      </c>
      <c r="F875" s="3">
        <v>12</v>
      </c>
      <c r="G875" s="16">
        <f t="shared" si="66"/>
        <v>200</v>
      </c>
      <c r="H875" s="17">
        <f t="shared" si="68"/>
        <v>2400</v>
      </c>
      <c r="I875" s="18">
        <f t="shared" si="67"/>
        <v>0</v>
      </c>
      <c r="J875" s="17">
        <f t="shared" si="69"/>
        <v>2400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13">
        <v>41525</v>
      </c>
      <c r="B876" s="19" t="s">
        <v>11</v>
      </c>
      <c r="C876" s="3">
        <v>77</v>
      </c>
      <c r="D876" s="3" t="str">
        <f t="shared" si="65"/>
        <v>Noemi Ester</v>
      </c>
      <c r="E876" s="20">
        <v>2</v>
      </c>
      <c r="F876" s="3">
        <v>1</v>
      </c>
      <c r="G876" s="16">
        <f t="shared" si="66"/>
        <v>1000</v>
      </c>
      <c r="H876" s="17">
        <f t="shared" si="68"/>
        <v>1000</v>
      </c>
      <c r="I876" s="18">
        <f t="shared" si="67"/>
        <v>0</v>
      </c>
      <c r="J876" s="17">
        <f t="shared" si="69"/>
        <v>1000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13">
        <v>41526</v>
      </c>
      <c r="B877" s="19" t="s">
        <v>11</v>
      </c>
      <c r="C877" s="3">
        <v>102</v>
      </c>
      <c r="D877" s="3" t="str">
        <f t="shared" si="65"/>
        <v>Mariela Alejandra</v>
      </c>
      <c r="E877" s="20">
        <v>3</v>
      </c>
      <c r="F877" s="3">
        <v>30</v>
      </c>
      <c r="G877" s="16">
        <f t="shared" si="66"/>
        <v>100</v>
      </c>
      <c r="H877" s="17">
        <f t="shared" si="68"/>
        <v>3000</v>
      </c>
      <c r="I877" s="18">
        <f t="shared" si="67"/>
        <v>0</v>
      </c>
      <c r="J877" s="17">
        <f t="shared" si="69"/>
        <v>3000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13">
        <v>41524</v>
      </c>
      <c r="B878" s="19" t="s">
        <v>12</v>
      </c>
      <c r="C878" s="3">
        <v>124</v>
      </c>
      <c r="D878" s="3" t="str">
        <f t="shared" si="65"/>
        <v>Nailea</v>
      </c>
      <c r="E878" s="20">
        <v>9</v>
      </c>
      <c r="F878" s="3">
        <v>2</v>
      </c>
      <c r="G878" s="16">
        <f t="shared" si="66"/>
        <v>50000</v>
      </c>
      <c r="H878" s="17">
        <f t="shared" si="68"/>
        <v>100000</v>
      </c>
      <c r="I878" s="18">
        <f t="shared" si="67"/>
        <v>3000</v>
      </c>
      <c r="J878" s="17">
        <f t="shared" si="69"/>
        <v>103000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13">
        <v>41525</v>
      </c>
      <c r="B879" s="19" t="s">
        <v>11</v>
      </c>
      <c r="C879" s="3">
        <v>33</v>
      </c>
      <c r="D879" s="3" t="str">
        <f t="shared" si="65"/>
        <v>Camila Micaela</v>
      </c>
      <c r="E879" s="20">
        <v>10</v>
      </c>
      <c r="F879" s="3">
        <v>32</v>
      </c>
      <c r="G879" s="16">
        <f t="shared" si="66"/>
        <v>2000</v>
      </c>
      <c r="H879" s="17">
        <f t="shared" si="68"/>
        <v>64000</v>
      </c>
      <c r="I879" s="18">
        <f t="shared" si="67"/>
        <v>1920</v>
      </c>
      <c r="J879" s="17">
        <f t="shared" si="69"/>
        <v>65920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13">
        <v>41526</v>
      </c>
      <c r="B880" s="19" t="s">
        <v>12</v>
      </c>
      <c r="C880" s="3">
        <v>90</v>
      </c>
      <c r="D880" s="3" t="str">
        <f t="shared" si="65"/>
        <v>Daiana Vanesa</v>
      </c>
      <c r="E880" s="20">
        <v>7</v>
      </c>
      <c r="F880" s="3">
        <v>26</v>
      </c>
      <c r="G880" s="16">
        <f t="shared" si="66"/>
        <v>1000</v>
      </c>
      <c r="H880" s="17">
        <f t="shared" si="68"/>
        <v>26000</v>
      </c>
      <c r="I880" s="18">
        <f t="shared" si="67"/>
        <v>780</v>
      </c>
      <c r="J880" s="17">
        <f t="shared" si="69"/>
        <v>26780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13">
        <v>41527</v>
      </c>
      <c r="B881" s="19" t="s">
        <v>11</v>
      </c>
      <c r="C881" s="3">
        <v>161</v>
      </c>
      <c r="D881" s="3" t="str">
        <f t="shared" si="65"/>
        <v>Lorena</v>
      </c>
      <c r="E881" s="20">
        <v>11</v>
      </c>
      <c r="F881" s="3">
        <v>25</v>
      </c>
      <c r="G881" s="16">
        <f t="shared" si="66"/>
        <v>2000</v>
      </c>
      <c r="H881" s="17">
        <f t="shared" si="68"/>
        <v>50000</v>
      </c>
      <c r="I881" s="18">
        <f t="shared" si="67"/>
        <v>0</v>
      </c>
      <c r="J881" s="17">
        <f t="shared" si="69"/>
        <v>50000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13">
        <v>41528</v>
      </c>
      <c r="B882" s="19" t="s">
        <v>11</v>
      </c>
      <c r="C882" s="3">
        <v>73</v>
      </c>
      <c r="D882" s="3" t="str">
        <f t="shared" si="65"/>
        <v>Mariana</v>
      </c>
      <c r="E882" s="20">
        <v>4</v>
      </c>
      <c r="F882" s="3">
        <v>18</v>
      </c>
      <c r="G882" s="16">
        <f t="shared" si="66"/>
        <v>500</v>
      </c>
      <c r="H882" s="17">
        <f t="shared" si="68"/>
        <v>9000</v>
      </c>
      <c r="I882" s="18">
        <f t="shared" si="67"/>
        <v>270</v>
      </c>
      <c r="J882" s="17">
        <f t="shared" si="69"/>
        <v>9270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13">
        <v>41528</v>
      </c>
      <c r="B883" s="19" t="s">
        <v>12</v>
      </c>
      <c r="C883" s="3">
        <v>160</v>
      </c>
      <c r="D883" s="3" t="str">
        <f t="shared" si="65"/>
        <v>Antoliana</v>
      </c>
      <c r="E883" s="20">
        <v>12</v>
      </c>
      <c r="F883" s="3">
        <v>8</v>
      </c>
      <c r="G883" s="16">
        <f t="shared" si="66"/>
        <v>500</v>
      </c>
      <c r="H883" s="17">
        <f t="shared" si="68"/>
        <v>4000</v>
      </c>
      <c r="I883" s="18">
        <f t="shared" si="67"/>
        <v>0</v>
      </c>
      <c r="J883" s="17">
        <f t="shared" si="69"/>
        <v>4000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13">
        <v>41529</v>
      </c>
      <c r="B884" s="19" t="s">
        <v>12</v>
      </c>
      <c r="C884" s="3">
        <v>43</v>
      </c>
      <c r="D884" s="3" t="str">
        <f t="shared" si="65"/>
        <v>Federico</v>
      </c>
      <c r="E884" s="20">
        <v>13</v>
      </c>
      <c r="F884" s="3">
        <v>9</v>
      </c>
      <c r="G884" s="16">
        <f t="shared" si="66"/>
        <v>2000</v>
      </c>
      <c r="H884" s="17">
        <f t="shared" si="68"/>
        <v>18000</v>
      </c>
      <c r="I884" s="18">
        <f t="shared" si="67"/>
        <v>540</v>
      </c>
      <c r="J884" s="17">
        <f t="shared" si="69"/>
        <v>18540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13">
        <v>41530</v>
      </c>
      <c r="B885" s="19" t="s">
        <v>11</v>
      </c>
      <c r="C885" s="3">
        <v>19</v>
      </c>
      <c r="D885" s="3" t="str">
        <f t="shared" si="65"/>
        <v>Diana</v>
      </c>
      <c r="E885" s="20">
        <v>10</v>
      </c>
      <c r="F885" s="3">
        <v>1</v>
      </c>
      <c r="G885" s="16">
        <f t="shared" si="66"/>
        <v>2000</v>
      </c>
      <c r="H885" s="17">
        <f t="shared" si="68"/>
        <v>2000</v>
      </c>
      <c r="I885" s="18">
        <f t="shared" si="67"/>
        <v>0</v>
      </c>
      <c r="J885" s="17">
        <f t="shared" si="69"/>
        <v>2000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13">
        <v>41531</v>
      </c>
      <c r="B886" s="19" t="s">
        <v>12</v>
      </c>
      <c r="C886" s="3">
        <v>108</v>
      </c>
      <c r="D886" s="3" t="str">
        <f t="shared" si="65"/>
        <v>Gerardo Damian</v>
      </c>
      <c r="E886" s="20">
        <v>7</v>
      </c>
      <c r="F886" s="3">
        <v>49</v>
      </c>
      <c r="G886" s="16">
        <f t="shared" si="66"/>
        <v>1000</v>
      </c>
      <c r="H886" s="17">
        <f t="shared" si="68"/>
        <v>49000</v>
      </c>
      <c r="I886" s="18">
        <f t="shared" si="67"/>
        <v>1470</v>
      </c>
      <c r="J886" s="17">
        <f t="shared" si="69"/>
        <v>50470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13">
        <v>41532</v>
      </c>
      <c r="B887" s="19" t="s">
        <v>12</v>
      </c>
      <c r="C887" s="3">
        <v>49</v>
      </c>
      <c r="D887" s="3" t="str">
        <f t="shared" si="65"/>
        <v>Eleannelys</v>
      </c>
      <c r="E887" s="20">
        <v>14</v>
      </c>
      <c r="F887" s="3">
        <v>41</v>
      </c>
      <c r="G887" s="16">
        <f t="shared" si="66"/>
        <v>3000</v>
      </c>
      <c r="H887" s="17">
        <f t="shared" si="68"/>
        <v>123000</v>
      </c>
      <c r="I887" s="18">
        <f t="shared" si="67"/>
        <v>0</v>
      </c>
      <c r="J887" s="17">
        <f t="shared" si="69"/>
        <v>123000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13">
        <v>41533</v>
      </c>
      <c r="B888" s="19" t="s">
        <v>11</v>
      </c>
      <c r="C888" s="3">
        <v>65</v>
      </c>
      <c r="D888" s="3" t="str">
        <f t="shared" si="65"/>
        <v>Emilce Arasely</v>
      </c>
      <c r="E888" s="20">
        <v>6</v>
      </c>
      <c r="F888" s="3">
        <v>9</v>
      </c>
      <c r="G888" s="16">
        <f t="shared" si="66"/>
        <v>400</v>
      </c>
      <c r="H888" s="17">
        <f t="shared" si="68"/>
        <v>3600</v>
      </c>
      <c r="I888" s="18">
        <f t="shared" si="67"/>
        <v>108</v>
      </c>
      <c r="J888" s="17">
        <f t="shared" si="69"/>
        <v>3708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13">
        <v>41534</v>
      </c>
      <c r="B889" s="19" t="s">
        <v>13</v>
      </c>
      <c r="C889" s="3">
        <v>56</v>
      </c>
      <c r="D889" s="3" t="str">
        <f t="shared" si="65"/>
        <v>Martín Gabriel</v>
      </c>
      <c r="E889" s="20">
        <v>2</v>
      </c>
      <c r="F889" s="3">
        <v>33</v>
      </c>
      <c r="G889" s="16">
        <f t="shared" si="66"/>
        <v>1000</v>
      </c>
      <c r="H889" s="17">
        <f t="shared" si="68"/>
        <v>33000</v>
      </c>
      <c r="I889" s="18">
        <f t="shared" si="67"/>
        <v>990</v>
      </c>
      <c r="J889" s="17">
        <f t="shared" si="69"/>
        <v>33990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13">
        <v>41535</v>
      </c>
      <c r="B890" s="19" t="s">
        <v>12</v>
      </c>
      <c r="C890" s="3">
        <v>120</v>
      </c>
      <c r="D890" s="3" t="str">
        <f t="shared" si="65"/>
        <v>Denniree</v>
      </c>
      <c r="E890" s="20">
        <v>12</v>
      </c>
      <c r="F890" s="3">
        <v>27</v>
      </c>
      <c r="G890" s="16">
        <f t="shared" si="66"/>
        <v>500</v>
      </c>
      <c r="H890" s="17">
        <f t="shared" si="68"/>
        <v>13500</v>
      </c>
      <c r="I890" s="18">
        <f t="shared" si="67"/>
        <v>0</v>
      </c>
      <c r="J890" s="17">
        <f t="shared" si="69"/>
        <v>13500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13">
        <v>41536</v>
      </c>
      <c r="B891" s="19" t="s">
        <v>12</v>
      </c>
      <c r="C891" s="3">
        <v>57</v>
      </c>
      <c r="D891" s="3" t="str">
        <f t="shared" si="65"/>
        <v>Adriana</v>
      </c>
      <c r="E891" s="20">
        <v>1</v>
      </c>
      <c r="F891" s="3">
        <v>11</v>
      </c>
      <c r="G891" s="16">
        <f t="shared" si="66"/>
        <v>100</v>
      </c>
      <c r="H891" s="17">
        <f t="shared" si="68"/>
        <v>1100</v>
      </c>
      <c r="I891" s="18">
        <f t="shared" si="67"/>
        <v>33</v>
      </c>
      <c r="J891" s="17">
        <f t="shared" si="69"/>
        <v>1133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13">
        <v>41530</v>
      </c>
      <c r="B892" s="19" t="s">
        <v>11</v>
      </c>
      <c r="C892" s="3">
        <v>69</v>
      </c>
      <c r="D892" s="3" t="str">
        <f t="shared" si="65"/>
        <v>Ana Belen</v>
      </c>
      <c r="E892" s="20">
        <v>15</v>
      </c>
      <c r="F892" s="3">
        <v>4</v>
      </c>
      <c r="G892" s="16">
        <f t="shared" si="66"/>
        <v>500</v>
      </c>
      <c r="H892" s="17">
        <f t="shared" si="68"/>
        <v>2000</v>
      </c>
      <c r="I892" s="18">
        <f t="shared" si="67"/>
        <v>60</v>
      </c>
      <c r="J892" s="17">
        <f t="shared" si="69"/>
        <v>2060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13">
        <v>41531</v>
      </c>
      <c r="B893" s="19" t="s">
        <v>12</v>
      </c>
      <c r="C893" s="3">
        <v>162</v>
      </c>
      <c r="D893" s="3" t="str">
        <f t="shared" si="65"/>
        <v>Daiana Nahir</v>
      </c>
      <c r="E893" s="20">
        <v>13</v>
      </c>
      <c r="F893" s="3">
        <v>38</v>
      </c>
      <c r="G893" s="16">
        <f t="shared" si="66"/>
        <v>2000</v>
      </c>
      <c r="H893" s="17">
        <f t="shared" si="68"/>
        <v>76000</v>
      </c>
      <c r="I893" s="18">
        <f t="shared" si="67"/>
        <v>2280</v>
      </c>
      <c r="J893" s="17">
        <f t="shared" si="69"/>
        <v>78280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13">
        <v>41532</v>
      </c>
      <c r="B894" s="19" t="s">
        <v>12</v>
      </c>
      <c r="C894" s="3">
        <v>56</v>
      </c>
      <c r="D894" s="3" t="str">
        <f t="shared" si="65"/>
        <v>Martín Gabriel</v>
      </c>
      <c r="E894" s="20">
        <v>7</v>
      </c>
      <c r="F894" s="3">
        <v>31</v>
      </c>
      <c r="G894" s="16">
        <f t="shared" si="66"/>
        <v>1000</v>
      </c>
      <c r="H894" s="17">
        <f t="shared" si="68"/>
        <v>31000</v>
      </c>
      <c r="I894" s="18">
        <f t="shared" si="67"/>
        <v>930</v>
      </c>
      <c r="J894" s="17">
        <f t="shared" si="69"/>
        <v>31930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13">
        <v>41533</v>
      </c>
      <c r="B895" s="19" t="s">
        <v>12</v>
      </c>
      <c r="C895" s="3">
        <v>145</v>
      </c>
      <c r="D895" s="3" t="str">
        <f t="shared" si="65"/>
        <v>Sheila</v>
      </c>
      <c r="E895" s="20">
        <v>9</v>
      </c>
      <c r="F895" s="3">
        <v>7</v>
      </c>
      <c r="G895" s="16">
        <f t="shared" si="66"/>
        <v>50000</v>
      </c>
      <c r="H895" s="17">
        <f t="shared" si="68"/>
        <v>350000</v>
      </c>
      <c r="I895" s="18">
        <f t="shared" si="67"/>
        <v>0</v>
      </c>
      <c r="J895" s="17">
        <f t="shared" si="69"/>
        <v>350000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13">
        <v>41534</v>
      </c>
      <c r="B896" s="19" t="s">
        <v>11</v>
      </c>
      <c r="C896" s="3">
        <v>49</v>
      </c>
      <c r="D896" s="3" t="str">
        <f t="shared" si="65"/>
        <v>Eleannelys</v>
      </c>
      <c r="E896" s="20">
        <v>12</v>
      </c>
      <c r="F896" s="3">
        <v>44</v>
      </c>
      <c r="G896" s="16">
        <f t="shared" si="66"/>
        <v>500</v>
      </c>
      <c r="H896" s="17">
        <f t="shared" si="68"/>
        <v>22000</v>
      </c>
      <c r="I896" s="18">
        <f t="shared" si="67"/>
        <v>0</v>
      </c>
      <c r="J896" s="17">
        <f t="shared" si="69"/>
        <v>22000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13">
        <v>41535</v>
      </c>
      <c r="B897" s="19" t="s">
        <v>12</v>
      </c>
      <c r="C897" s="3">
        <v>109</v>
      </c>
      <c r="D897" s="3" t="str">
        <f t="shared" si="65"/>
        <v>Daiana Ayelen</v>
      </c>
      <c r="E897" s="20">
        <v>16</v>
      </c>
      <c r="F897" s="3">
        <v>44</v>
      </c>
      <c r="G897" s="16">
        <f t="shared" si="66"/>
        <v>2000</v>
      </c>
      <c r="H897" s="17">
        <f t="shared" si="68"/>
        <v>88000</v>
      </c>
      <c r="I897" s="18">
        <f t="shared" si="67"/>
        <v>0</v>
      </c>
      <c r="J897" s="17">
        <f t="shared" si="69"/>
        <v>88000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13">
        <v>41536</v>
      </c>
      <c r="B898" s="19" t="s">
        <v>12</v>
      </c>
      <c r="C898" s="3">
        <v>142</v>
      </c>
      <c r="D898" s="3" t="str">
        <f t="shared" si="65"/>
        <v>Wermeson Wellington</v>
      </c>
      <c r="E898" s="20">
        <v>17</v>
      </c>
      <c r="F898" s="3">
        <v>41</v>
      </c>
      <c r="G898" s="16">
        <f t="shared" si="66"/>
        <v>3000</v>
      </c>
      <c r="H898" s="17">
        <f t="shared" si="68"/>
        <v>123000</v>
      </c>
      <c r="I898" s="18">
        <f t="shared" si="67"/>
        <v>0</v>
      </c>
      <c r="J898" s="17">
        <f t="shared" si="69"/>
        <v>123000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13">
        <v>41537</v>
      </c>
      <c r="B899" s="19" t="s">
        <v>13</v>
      </c>
      <c r="C899" s="3">
        <v>157</v>
      </c>
      <c r="D899" s="3" t="str">
        <f t="shared" si="65"/>
        <v>Alfonso Diego</v>
      </c>
      <c r="E899" s="20">
        <v>9</v>
      </c>
      <c r="F899" s="3">
        <v>50</v>
      </c>
      <c r="G899" s="16">
        <f t="shared" si="66"/>
        <v>50000</v>
      </c>
      <c r="H899" s="17">
        <f t="shared" si="68"/>
        <v>2500000</v>
      </c>
      <c r="I899" s="18">
        <f t="shared" si="67"/>
        <v>0</v>
      </c>
      <c r="J899" s="17">
        <f t="shared" si="69"/>
        <v>2500000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13">
        <v>41538</v>
      </c>
      <c r="B900" s="19" t="s">
        <v>12</v>
      </c>
      <c r="C900" s="3">
        <v>156</v>
      </c>
      <c r="D900" s="3" t="str">
        <f t="shared" ref="D900:D963" si="70">VLOOKUP(C900,Vendedores,2,FALSE)</f>
        <v>Daiana</v>
      </c>
      <c r="E900" s="20">
        <v>13</v>
      </c>
      <c r="F900" s="3">
        <v>16</v>
      </c>
      <c r="G900" s="16">
        <f t="shared" ref="G900:G963" si="71">VLOOKUP(E900,Productos,3,FALSE)</f>
        <v>2000</v>
      </c>
      <c r="H900" s="17">
        <f t="shared" si="68"/>
        <v>32000</v>
      </c>
      <c r="I900" s="18">
        <f t="shared" ref="I900:I963" si="72">IF(VLOOKUP(C900,Vendedores,3,FALSE)="Sin comisión",0,+G900*F900*$I$1)</f>
        <v>960</v>
      </c>
      <c r="J900" s="17">
        <f t="shared" si="69"/>
        <v>32960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13">
        <v>41539</v>
      </c>
      <c r="B901" s="19" t="s">
        <v>13</v>
      </c>
      <c r="C901" s="3">
        <v>127</v>
      </c>
      <c r="D901" s="3" t="str">
        <f t="shared" si="70"/>
        <v>Cesar</v>
      </c>
      <c r="E901" s="20">
        <v>5</v>
      </c>
      <c r="F901" s="3">
        <v>45</v>
      </c>
      <c r="G901" s="16">
        <f t="shared" si="71"/>
        <v>100</v>
      </c>
      <c r="H901" s="17">
        <f t="shared" ref="H901:H964" si="73">PRODUCT(F901,G901)</f>
        <v>4500</v>
      </c>
      <c r="I901" s="18">
        <f t="shared" si="72"/>
        <v>135</v>
      </c>
      <c r="J901" s="17">
        <f t="shared" ref="J901:J964" si="74">IF(I901=0,H901,+H901+H901*$I$1)</f>
        <v>4635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13">
        <v>41540</v>
      </c>
      <c r="B902" s="19" t="s">
        <v>13</v>
      </c>
      <c r="C902" s="3">
        <v>113</v>
      </c>
      <c r="D902" s="3" t="str">
        <f t="shared" si="70"/>
        <v>Julians</v>
      </c>
      <c r="E902" s="20">
        <v>2</v>
      </c>
      <c r="F902" s="3">
        <v>4</v>
      </c>
      <c r="G902" s="16">
        <f t="shared" si="71"/>
        <v>1000</v>
      </c>
      <c r="H902" s="17">
        <f t="shared" si="73"/>
        <v>4000</v>
      </c>
      <c r="I902" s="18">
        <f t="shared" si="72"/>
        <v>120</v>
      </c>
      <c r="J902" s="17">
        <f t="shared" si="74"/>
        <v>4120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13">
        <v>41541</v>
      </c>
      <c r="B903" s="19" t="s">
        <v>12</v>
      </c>
      <c r="C903" s="3">
        <v>3</v>
      </c>
      <c r="D903" s="3" t="str">
        <f t="shared" si="70"/>
        <v>Lucía Nayla Paola</v>
      </c>
      <c r="E903" s="20">
        <v>13</v>
      </c>
      <c r="F903" s="3">
        <v>9</v>
      </c>
      <c r="G903" s="16">
        <f t="shared" si="71"/>
        <v>2000</v>
      </c>
      <c r="H903" s="17">
        <f t="shared" si="73"/>
        <v>18000</v>
      </c>
      <c r="I903" s="18">
        <f t="shared" si="72"/>
        <v>0</v>
      </c>
      <c r="J903" s="17">
        <f t="shared" si="74"/>
        <v>18000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13">
        <v>41542</v>
      </c>
      <c r="B904" s="19" t="s">
        <v>12</v>
      </c>
      <c r="C904" s="3">
        <v>4</v>
      </c>
      <c r="D904" s="3" t="str">
        <f t="shared" si="70"/>
        <v>Omar Daniel</v>
      </c>
      <c r="E904" s="20">
        <v>6</v>
      </c>
      <c r="F904" s="3">
        <v>37</v>
      </c>
      <c r="G904" s="16">
        <f t="shared" si="71"/>
        <v>400</v>
      </c>
      <c r="H904" s="17">
        <f t="shared" si="73"/>
        <v>14800</v>
      </c>
      <c r="I904" s="18">
        <f t="shared" si="72"/>
        <v>0</v>
      </c>
      <c r="J904" s="17">
        <f t="shared" si="74"/>
        <v>14800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13">
        <v>41543</v>
      </c>
      <c r="B905" s="19" t="s">
        <v>12</v>
      </c>
      <c r="C905" s="3">
        <v>98</v>
      </c>
      <c r="D905" s="3" t="str">
        <f t="shared" si="70"/>
        <v>nahuel orlando</v>
      </c>
      <c r="E905" s="20">
        <v>2</v>
      </c>
      <c r="F905" s="3">
        <v>38</v>
      </c>
      <c r="G905" s="16">
        <f t="shared" si="71"/>
        <v>1000</v>
      </c>
      <c r="H905" s="17">
        <f t="shared" si="73"/>
        <v>38000</v>
      </c>
      <c r="I905" s="18">
        <f t="shared" si="72"/>
        <v>0</v>
      </c>
      <c r="J905" s="17">
        <f t="shared" si="74"/>
        <v>38000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13">
        <v>41544</v>
      </c>
      <c r="B906" s="19" t="s">
        <v>12</v>
      </c>
      <c r="C906" s="3">
        <v>42</v>
      </c>
      <c r="D906" s="3" t="str">
        <f t="shared" si="70"/>
        <v>Yesica Anahi</v>
      </c>
      <c r="E906" s="20">
        <v>6</v>
      </c>
      <c r="F906" s="3">
        <v>38</v>
      </c>
      <c r="G906" s="16">
        <f t="shared" si="71"/>
        <v>400</v>
      </c>
      <c r="H906" s="17">
        <f t="shared" si="73"/>
        <v>15200</v>
      </c>
      <c r="I906" s="18">
        <f t="shared" si="72"/>
        <v>0</v>
      </c>
      <c r="J906" s="17">
        <f t="shared" si="74"/>
        <v>15200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13">
        <v>41543</v>
      </c>
      <c r="B907" s="19" t="s">
        <v>11</v>
      </c>
      <c r="C907" s="3">
        <v>67</v>
      </c>
      <c r="D907" s="3" t="str">
        <f t="shared" si="70"/>
        <v>Laura Anahí</v>
      </c>
      <c r="E907" s="20">
        <v>1</v>
      </c>
      <c r="F907" s="3">
        <v>46</v>
      </c>
      <c r="G907" s="16">
        <f t="shared" si="71"/>
        <v>100</v>
      </c>
      <c r="H907" s="17">
        <f t="shared" si="73"/>
        <v>4600</v>
      </c>
      <c r="I907" s="18">
        <f t="shared" si="72"/>
        <v>138</v>
      </c>
      <c r="J907" s="17">
        <f t="shared" si="74"/>
        <v>4738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13">
        <v>41544</v>
      </c>
      <c r="B908" s="19" t="s">
        <v>12</v>
      </c>
      <c r="C908" s="3">
        <v>98</v>
      </c>
      <c r="D908" s="3" t="str">
        <f t="shared" si="70"/>
        <v>nahuel orlando</v>
      </c>
      <c r="E908" s="20">
        <v>2</v>
      </c>
      <c r="F908" s="3">
        <v>43</v>
      </c>
      <c r="G908" s="16">
        <f t="shared" si="71"/>
        <v>1000</v>
      </c>
      <c r="H908" s="17">
        <f t="shared" si="73"/>
        <v>43000</v>
      </c>
      <c r="I908" s="18">
        <f t="shared" si="72"/>
        <v>0</v>
      </c>
      <c r="J908" s="17">
        <f t="shared" si="74"/>
        <v>43000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13">
        <v>41545</v>
      </c>
      <c r="B909" s="19" t="s">
        <v>12</v>
      </c>
      <c r="C909" s="3">
        <v>130</v>
      </c>
      <c r="D909" s="3" t="str">
        <f t="shared" si="70"/>
        <v>Emanuel</v>
      </c>
      <c r="E909" s="20">
        <v>3</v>
      </c>
      <c r="F909" s="3">
        <v>28</v>
      </c>
      <c r="G909" s="16">
        <f t="shared" si="71"/>
        <v>100</v>
      </c>
      <c r="H909" s="17">
        <f t="shared" si="73"/>
        <v>2800</v>
      </c>
      <c r="I909" s="18">
        <f t="shared" si="72"/>
        <v>0</v>
      </c>
      <c r="J909" s="17">
        <f t="shared" si="74"/>
        <v>2800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13">
        <v>41546</v>
      </c>
      <c r="B910" s="19" t="s">
        <v>12</v>
      </c>
      <c r="C910" s="3">
        <v>116</v>
      </c>
      <c r="D910" s="3" t="str">
        <f t="shared" si="70"/>
        <v>Yexenia</v>
      </c>
      <c r="E910" s="20">
        <v>4</v>
      </c>
      <c r="F910" s="3">
        <v>50</v>
      </c>
      <c r="G910" s="16">
        <f t="shared" si="71"/>
        <v>500</v>
      </c>
      <c r="H910" s="17">
        <f t="shared" si="73"/>
        <v>25000</v>
      </c>
      <c r="I910" s="18">
        <f t="shared" si="72"/>
        <v>750</v>
      </c>
      <c r="J910" s="17">
        <f t="shared" si="74"/>
        <v>25750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13">
        <v>41547</v>
      </c>
      <c r="B911" s="19" t="s">
        <v>13</v>
      </c>
      <c r="C911" s="3">
        <v>149</v>
      </c>
      <c r="D911" s="3" t="str">
        <f t="shared" si="70"/>
        <v>Natalia</v>
      </c>
      <c r="E911" s="20">
        <v>5</v>
      </c>
      <c r="F911" s="3">
        <v>22</v>
      </c>
      <c r="G911" s="16">
        <f t="shared" si="71"/>
        <v>100</v>
      </c>
      <c r="H911" s="17">
        <f t="shared" si="73"/>
        <v>2200</v>
      </c>
      <c r="I911" s="18">
        <f t="shared" si="72"/>
        <v>0</v>
      </c>
      <c r="J911" s="17">
        <f t="shared" si="74"/>
        <v>2200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13">
        <v>41548</v>
      </c>
      <c r="B912" s="19" t="s">
        <v>11</v>
      </c>
      <c r="C912" s="3">
        <v>38</v>
      </c>
      <c r="D912" s="3" t="str">
        <f t="shared" si="70"/>
        <v>Leonardo</v>
      </c>
      <c r="E912" s="20">
        <v>6</v>
      </c>
      <c r="F912" s="3">
        <v>9</v>
      </c>
      <c r="G912" s="16">
        <f t="shared" si="71"/>
        <v>400</v>
      </c>
      <c r="H912" s="17">
        <f t="shared" si="73"/>
        <v>3600</v>
      </c>
      <c r="I912" s="18">
        <f t="shared" si="72"/>
        <v>108</v>
      </c>
      <c r="J912" s="17">
        <f t="shared" si="74"/>
        <v>3708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13">
        <v>41549</v>
      </c>
      <c r="B913" s="19" t="s">
        <v>12</v>
      </c>
      <c r="C913" s="3">
        <v>70</v>
      </c>
      <c r="D913" s="3" t="str">
        <f t="shared" si="70"/>
        <v>Antonio Fabian</v>
      </c>
      <c r="E913" s="20">
        <v>1</v>
      </c>
      <c r="F913" s="3">
        <v>30</v>
      </c>
      <c r="G913" s="16">
        <f t="shared" si="71"/>
        <v>100</v>
      </c>
      <c r="H913" s="17">
        <f t="shared" si="73"/>
        <v>3000</v>
      </c>
      <c r="I913" s="18">
        <f t="shared" si="72"/>
        <v>90</v>
      </c>
      <c r="J913" s="17">
        <f t="shared" si="74"/>
        <v>3090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13">
        <v>41550</v>
      </c>
      <c r="B914" s="19" t="s">
        <v>12</v>
      </c>
      <c r="C914" s="3">
        <v>124</v>
      </c>
      <c r="D914" s="3" t="str">
        <f t="shared" si="70"/>
        <v>Nailea</v>
      </c>
      <c r="E914" s="20">
        <v>3</v>
      </c>
      <c r="F914" s="3">
        <v>28</v>
      </c>
      <c r="G914" s="16">
        <f t="shared" si="71"/>
        <v>100</v>
      </c>
      <c r="H914" s="17">
        <f t="shared" si="73"/>
        <v>2800</v>
      </c>
      <c r="I914" s="18">
        <f t="shared" si="72"/>
        <v>84</v>
      </c>
      <c r="J914" s="17">
        <f t="shared" si="74"/>
        <v>2884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13">
        <v>41551</v>
      </c>
      <c r="B915" s="19" t="s">
        <v>13</v>
      </c>
      <c r="C915" s="3">
        <v>88</v>
      </c>
      <c r="D915" s="3" t="str">
        <f t="shared" si="70"/>
        <v>Emilia Gabriela</v>
      </c>
      <c r="E915" s="20">
        <v>1</v>
      </c>
      <c r="F915" s="3">
        <v>39</v>
      </c>
      <c r="G915" s="16">
        <f t="shared" si="71"/>
        <v>100</v>
      </c>
      <c r="H915" s="17">
        <f t="shared" si="73"/>
        <v>3900</v>
      </c>
      <c r="I915" s="18">
        <f t="shared" si="72"/>
        <v>117</v>
      </c>
      <c r="J915" s="17">
        <f t="shared" si="74"/>
        <v>4017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13">
        <v>41552</v>
      </c>
      <c r="B916" s="19" t="s">
        <v>11</v>
      </c>
      <c r="C916" s="3">
        <v>31</v>
      </c>
      <c r="D916" s="3" t="str">
        <f t="shared" si="70"/>
        <v>Claudia</v>
      </c>
      <c r="E916" s="20">
        <v>7</v>
      </c>
      <c r="F916" s="3">
        <v>30</v>
      </c>
      <c r="G916" s="16">
        <f t="shared" si="71"/>
        <v>1000</v>
      </c>
      <c r="H916" s="17">
        <f t="shared" si="73"/>
        <v>30000</v>
      </c>
      <c r="I916" s="18">
        <f t="shared" si="72"/>
        <v>0</v>
      </c>
      <c r="J916" s="17">
        <f t="shared" si="74"/>
        <v>30000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13">
        <v>41553</v>
      </c>
      <c r="B917" s="19" t="s">
        <v>12</v>
      </c>
      <c r="C917" s="3">
        <v>57</v>
      </c>
      <c r="D917" s="3" t="str">
        <f t="shared" si="70"/>
        <v>Adriana</v>
      </c>
      <c r="E917" s="20">
        <v>3</v>
      </c>
      <c r="F917" s="3">
        <v>4</v>
      </c>
      <c r="G917" s="16">
        <f t="shared" si="71"/>
        <v>100</v>
      </c>
      <c r="H917" s="17">
        <f t="shared" si="73"/>
        <v>400</v>
      </c>
      <c r="I917" s="18">
        <f t="shared" si="72"/>
        <v>12</v>
      </c>
      <c r="J917" s="17">
        <f t="shared" si="74"/>
        <v>412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13">
        <v>41554</v>
      </c>
      <c r="B918" s="19" t="s">
        <v>11</v>
      </c>
      <c r="C918" s="3">
        <v>57</v>
      </c>
      <c r="D918" s="3" t="str">
        <f t="shared" si="70"/>
        <v>Adriana</v>
      </c>
      <c r="E918" s="20">
        <v>8</v>
      </c>
      <c r="F918" s="3">
        <v>14</v>
      </c>
      <c r="G918" s="16">
        <f t="shared" si="71"/>
        <v>200</v>
      </c>
      <c r="H918" s="17">
        <f t="shared" si="73"/>
        <v>2800</v>
      </c>
      <c r="I918" s="18">
        <f t="shared" si="72"/>
        <v>84</v>
      </c>
      <c r="J918" s="17">
        <f t="shared" si="74"/>
        <v>2884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13">
        <v>41555</v>
      </c>
      <c r="B919" s="19" t="s">
        <v>11</v>
      </c>
      <c r="C919" s="3">
        <v>155</v>
      </c>
      <c r="D919" s="3" t="str">
        <f t="shared" si="70"/>
        <v>Maximiliano Hernan</v>
      </c>
      <c r="E919" s="20">
        <v>2</v>
      </c>
      <c r="F919" s="3">
        <v>18</v>
      </c>
      <c r="G919" s="16">
        <f t="shared" si="71"/>
        <v>1000</v>
      </c>
      <c r="H919" s="17">
        <f t="shared" si="73"/>
        <v>18000</v>
      </c>
      <c r="I919" s="18">
        <f t="shared" si="72"/>
        <v>540</v>
      </c>
      <c r="J919" s="17">
        <f t="shared" si="74"/>
        <v>18540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13">
        <v>41556</v>
      </c>
      <c r="B920" s="19" t="s">
        <v>11</v>
      </c>
      <c r="C920" s="3">
        <v>88</v>
      </c>
      <c r="D920" s="3" t="str">
        <f t="shared" si="70"/>
        <v>Emilia Gabriela</v>
      </c>
      <c r="E920" s="20">
        <v>3</v>
      </c>
      <c r="F920" s="3">
        <v>1</v>
      </c>
      <c r="G920" s="16">
        <f t="shared" si="71"/>
        <v>100</v>
      </c>
      <c r="H920" s="17">
        <f t="shared" si="73"/>
        <v>100</v>
      </c>
      <c r="I920" s="18">
        <f t="shared" si="72"/>
        <v>3</v>
      </c>
      <c r="J920" s="17">
        <f t="shared" si="74"/>
        <v>103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13">
        <v>41557</v>
      </c>
      <c r="B921" s="19" t="s">
        <v>12</v>
      </c>
      <c r="C921" s="3">
        <v>8</v>
      </c>
      <c r="D921" s="3" t="str">
        <f t="shared" si="70"/>
        <v>Julieta Magali</v>
      </c>
      <c r="E921" s="20">
        <v>9</v>
      </c>
      <c r="F921" s="3">
        <v>47</v>
      </c>
      <c r="G921" s="16">
        <f t="shared" si="71"/>
        <v>50000</v>
      </c>
      <c r="H921" s="17">
        <f t="shared" si="73"/>
        <v>2350000</v>
      </c>
      <c r="I921" s="18">
        <f t="shared" si="72"/>
        <v>0</v>
      </c>
      <c r="J921" s="17">
        <f t="shared" si="74"/>
        <v>2350000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13">
        <v>41558</v>
      </c>
      <c r="B922" s="19" t="s">
        <v>11</v>
      </c>
      <c r="C922" s="3">
        <v>31</v>
      </c>
      <c r="D922" s="3" t="str">
        <f t="shared" si="70"/>
        <v>Claudia</v>
      </c>
      <c r="E922" s="20">
        <v>10</v>
      </c>
      <c r="F922" s="3">
        <v>49</v>
      </c>
      <c r="G922" s="16">
        <f t="shared" si="71"/>
        <v>2000</v>
      </c>
      <c r="H922" s="17">
        <f t="shared" si="73"/>
        <v>98000</v>
      </c>
      <c r="I922" s="18">
        <f t="shared" si="72"/>
        <v>0</v>
      </c>
      <c r="J922" s="17">
        <f t="shared" si="74"/>
        <v>98000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13">
        <v>41558</v>
      </c>
      <c r="B923" s="19" t="s">
        <v>12</v>
      </c>
      <c r="C923" s="3">
        <v>1</v>
      </c>
      <c r="D923" s="3" t="str">
        <f t="shared" si="70"/>
        <v>Leandro</v>
      </c>
      <c r="E923" s="20">
        <v>7</v>
      </c>
      <c r="F923" s="3">
        <v>37</v>
      </c>
      <c r="G923" s="16">
        <f t="shared" si="71"/>
        <v>1000</v>
      </c>
      <c r="H923" s="17">
        <f t="shared" si="73"/>
        <v>37000</v>
      </c>
      <c r="I923" s="18">
        <f t="shared" si="72"/>
        <v>0</v>
      </c>
      <c r="J923" s="17">
        <f t="shared" si="74"/>
        <v>37000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13">
        <v>41558</v>
      </c>
      <c r="B924" s="19" t="s">
        <v>11</v>
      </c>
      <c r="C924" s="3">
        <v>53</v>
      </c>
      <c r="D924" s="3" t="str">
        <f t="shared" si="70"/>
        <v>María Luján</v>
      </c>
      <c r="E924" s="20">
        <v>11</v>
      </c>
      <c r="F924" s="3">
        <v>18</v>
      </c>
      <c r="G924" s="16">
        <f t="shared" si="71"/>
        <v>2000</v>
      </c>
      <c r="H924" s="17">
        <f t="shared" si="73"/>
        <v>36000</v>
      </c>
      <c r="I924" s="18">
        <f t="shared" si="72"/>
        <v>0</v>
      </c>
      <c r="J924" s="17">
        <f t="shared" si="74"/>
        <v>36000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13">
        <v>41559</v>
      </c>
      <c r="B925" s="19" t="s">
        <v>11</v>
      </c>
      <c r="C925" s="3">
        <v>119</v>
      </c>
      <c r="D925" s="3" t="str">
        <f t="shared" si="70"/>
        <v>Patricia</v>
      </c>
      <c r="E925" s="20">
        <v>4</v>
      </c>
      <c r="F925" s="3">
        <v>22</v>
      </c>
      <c r="G925" s="16">
        <f t="shared" si="71"/>
        <v>500</v>
      </c>
      <c r="H925" s="17">
        <f t="shared" si="73"/>
        <v>11000</v>
      </c>
      <c r="I925" s="18">
        <f t="shared" si="72"/>
        <v>330</v>
      </c>
      <c r="J925" s="17">
        <f t="shared" si="74"/>
        <v>11330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13">
        <v>41560</v>
      </c>
      <c r="B926" s="19" t="s">
        <v>12</v>
      </c>
      <c r="C926" s="3">
        <v>162</v>
      </c>
      <c r="D926" s="3" t="str">
        <f t="shared" si="70"/>
        <v>Daiana Nahir</v>
      </c>
      <c r="E926" s="20">
        <v>12</v>
      </c>
      <c r="F926" s="3">
        <v>33</v>
      </c>
      <c r="G926" s="16">
        <f t="shared" si="71"/>
        <v>500</v>
      </c>
      <c r="H926" s="17">
        <f t="shared" si="73"/>
        <v>16500</v>
      </c>
      <c r="I926" s="18">
        <f t="shared" si="72"/>
        <v>495</v>
      </c>
      <c r="J926" s="17">
        <f t="shared" si="74"/>
        <v>16995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13">
        <v>41561</v>
      </c>
      <c r="B927" s="19" t="s">
        <v>12</v>
      </c>
      <c r="C927" s="3">
        <v>61</v>
      </c>
      <c r="D927" s="3" t="str">
        <f t="shared" si="70"/>
        <v>Miguel Antonio</v>
      </c>
      <c r="E927" s="20">
        <v>13</v>
      </c>
      <c r="F927" s="3">
        <v>29</v>
      </c>
      <c r="G927" s="16">
        <f t="shared" si="71"/>
        <v>2000</v>
      </c>
      <c r="H927" s="17">
        <f t="shared" si="73"/>
        <v>58000</v>
      </c>
      <c r="I927" s="18">
        <f t="shared" si="72"/>
        <v>1740</v>
      </c>
      <c r="J927" s="17">
        <f t="shared" si="74"/>
        <v>59740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13">
        <v>41562</v>
      </c>
      <c r="B928" s="19" t="s">
        <v>11</v>
      </c>
      <c r="C928" s="3">
        <v>116</v>
      </c>
      <c r="D928" s="3" t="str">
        <f t="shared" si="70"/>
        <v>Yexenia</v>
      </c>
      <c r="E928" s="20">
        <v>10</v>
      </c>
      <c r="F928" s="3">
        <v>1</v>
      </c>
      <c r="G928" s="16">
        <f t="shared" si="71"/>
        <v>2000</v>
      </c>
      <c r="H928" s="17">
        <f t="shared" si="73"/>
        <v>2000</v>
      </c>
      <c r="I928" s="18">
        <f t="shared" si="72"/>
        <v>60</v>
      </c>
      <c r="J928" s="17">
        <f t="shared" si="74"/>
        <v>2060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13">
        <v>41563</v>
      </c>
      <c r="B929" s="19" t="s">
        <v>12</v>
      </c>
      <c r="C929" s="3">
        <v>119</v>
      </c>
      <c r="D929" s="3" t="str">
        <f t="shared" si="70"/>
        <v>Patricia</v>
      </c>
      <c r="E929" s="20">
        <v>7</v>
      </c>
      <c r="F929" s="3">
        <v>49</v>
      </c>
      <c r="G929" s="16">
        <f t="shared" si="71"/>
        <v>1000</v>
      </c>
      <c r="H929" s="17">
        <f t="shared" si="73"/>
        <v>49000</v>
      </c>
      <c r="I929" s="18">
        <f t="shared" si="72"/>
        <v>1470</v>
      </c>
      <c r="J929" s="17">
        <f t="shared" si="74"/>
        <v>50470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13">
        <v>41564</v>
      </c>
      <c r="B930" s="19" t="s">
        <v>12</v>
      </c>
      <c r="C930" s="3">
        <v>136</v>
      </c>
      <c r="D930" s="3" t="str">
        <f t="shared" si="70"/>
        <v>Sofia</v>
      </c>
      <c r="E930" s="20">
        <v>14</v>
      </c>
      <c r="F930" s="3">
        <v>35</v>
      </c>
      <c r="G930" s="16">
        <f t="shared" si="71"/>
        <v>3000</v>
      </c>
      <c r="H930" s="17">
        <f t="shared" si="73"/>
        <v>105000</v>
      </c>
      <c r="I930" s="18">
        <f t="shared" si="72"/>
        <v>3150</v>
      </c>
      <c r="J930" s="17">
        <f t="shared" si="74"/>
        <v>108150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13">
        <v>41565</v>
      </c>
      <c r="B931" s="19" t="s">
        <v>11</v>
      </c>
      <c r="C931" s="3">
        <v>29</v>
      </c>
      <c r="D931" s="3" t="str">
        <f t="shared" si="70"/>
        <v>Sofía</v>
      </c>
      <c r="E931" s="20">
        <v>6</v>
      </c>
      <c r="F931" s="3">
        <v>39</v>
      </c>
      <c r="G931" s="16">
        <f t="shared" si="71"/>
        <v>400</v>
      </c>
      <c r="H931" s="17">
        <f t="shared" si="73"/>
        <v>15600</v>
      </c>
      <c r="I931" s="18">
        <f t="shared" si="72"/>
        <v>0</v>
      </c>
      <c r="J931" s="17">
        <f t="shared" si="74"/>
        <v>15600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13">
        <v>41566</v>
      </c>
      <c r="B932" s="19" t="s">
        <v>13</v>
      </c>
      <c r="C932" s="3">
        <v>158</v>
      </c>
      <c r="D932" s="3" t="str">
        <f t="shared" si="70"/>
        <v>Lucas</v>
      </c>
      <c r="E932" s="20">
        <v>2</v>
      </c>
      <c r="F932" s="3">
        <v>2</v>
      </c>
      <c r="G932" s="16">
        <f t="shared" si="71"/>
        <v>1000</v>
      </c>
      <c r="H932" s="17">
        <f t="shared" si="73"/>
        <v>2000</v>
      </c>
      <c r="I932" s="18">
        <f t="shared" si="72"/>
        <v>0</v>
      </c>
      <c r="J932" s="17">
        <f t="shared" si="74"/>
        <v>2000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13">
        <v>41567</v>
      </c>
      <c r="B933" s="19" t="s">
        <v>12</v>
      </c>
      <c r="C933" s="3">
        <v>90</v>
      </c>
      <c r="D933" s="3" t="str">
        <f t="shared" si="70"/>
        <v>Daiana Vanesa</v>
      </c>
      <c r="E933" s="20">
        <v>12</v>
      </c>
      <c r="F933" s="3">
        <v>11</v>
      </c>
      <c r="G933" s="16">
        <f t="shared" si="71"/>
        <v>500</v>
      </c>
      <c r="H933" s="17">
        <f t="shared" si="73"/>
        <v>5500</v>
      </c>
      <c r="I933" s="18">
        <f t="shared" si="72"/>
        <v>165</v>
      </c>
      <c r="J933" s="17">
        <f t="shared" si="74"/>
        <v>5665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13">
        <v>41568</v>
      </c>
      <c r="B934" s="19" t="s">
        <v>12</v>
      </c>
      <c r="C934" s="3">
        <v>68</v>
      </c>
      <c r="D934" s="3" t="str">
        <f t="shared" si="70"/>
        <v>Lia</v>
      </c>
      <c r="E934" s="20">
        <v>1</v>
      </c>
      <c r="F934" s="3">
        <v>36</v>
      </c>
      <c r="G934" s="16">
        <f t="shared" si="71"/>
        <v>100</v>
      </c>
      <c r="H934" s="17">
        <f t="shared" si="73"/>
        <v>3600</v>
      </c>
      <c r="I934" s="18">
        <f t="shared" si="72"/>
        <v>108</v>
      </c>
      <c r="J934" s="17">
        <f t="shared" si="74"/>
        <v>3708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13">
        <v>41569</v>
      </c>
      <c r="B935" s="19" t="s">
        <v>11</v>
      </c>
      <c r="C935" s="3">
        <v>32</v>
      </c>
      <c r="D935" s="3" t="str">
        <f t="shared" si="70"/>
        <v>Érika</v>
      </c>
      <c r="E935" s="20">
        <v>15</v>
      </c>
      <c r="F935" s="3">
        <v>45</v>
      </c>
      <c r="G935" s="16">
        <f t="shared" si="71"/>
        <v>500</v>
      </c>
      <c r="H935" s="17">
        <f t="shared" si="73"/>
        <v>22500</v>
      </c>
      <c r="I935" s="18">
        <f t="shared" si="72"/>
        <v>0</v>
      </c>
      <c r="J935" s="17">
        <f t="shared" si="74"/>
        <v>22500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13">
        <v>41561</v>
      </c>
      <c r="B936" s="19" t="s">
        <v>12</v>
      </c>
      <c r="C936" s="3">
        <v>103</v>
      </c>
      <c r="D936" s="3" t="str">
        <f t="shared" si="70"/>
        <v>Mary</v>
      </c>
      <c r="E936" s="20">
        <v>13</v>
      </c>
      <c r="F936" s="3">
        <v>40</v>
      </c>
      <c r="G936" s="16">
        <f t="shared" si="71"/>
        <v>2000</v>
      </c>
      <c r="H936" s="17">
        <f t="shared" si="73"/>
        <v>80000</v>
      </c>
      <c r="I936" s="18">
        <f t="shared" si="72"/>
        <v>2400</v>
      </c>
      <c r="J936" s="17">
        <f t="shared" si="74"/>
        <v>82400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13">
        <v>41562</v>
      </c>
      <c r="B937" s="19" t="s">
        <v>12</v>
      </c>
      <c r="C937" s="3">
        <v>110</v>
      </c>
      <c r="D937" s="3" t="str">
        <f t="shared" si="70"/>
        <v>Leulen</v>
      </c>
      <c r="E937" s="20">
        <v>7</v>
      </c>
      <c r="F937" s="3">
        <v>17</v>
      </c>
      <c r="G937" s="16">
        <f t="shared" si="71"/>
        <v>1000</v>
      </c>
      <c r="H937" s="17">
        <f t="shared" si="73"/>
        <v>17000</v>
      </c>
      <c r="I937" s="18">
        <f t="shared" si="72"/>
        <v>0</v>
      </c>
      <c r="J937" s="17">
        <f t="shared" si="74"/>
        <v>17000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13">
        <v>41563</v>
      </c>
      <c r="B938" s="19" t="s">
        <v>12</v>
      </c>
      <c r="C938" s="3">
        <v>72</v>
      </c>
      <c r="D938" s="3" t="str">
        <f t="shared" si="70"/>
        <v>Lara</v>
      </c>
      <c r="E938" s="20">
        <v>9</v>
      </c>
      <c r="F938" s="3">
        <v>2</v>
      </c>
      <c r="G938" s="16">
        <f t="shared" si="71"/>
        <v>50000</v>
      </c>
      <c r="H938" s="17">
        <f t="shared" si="73"/>
        <v>100000</v>
      </c>
      <c r="I938" s="18">
        <f t="shared" si="72"/>
        <v>3000</v>
      </c>
      <c r="J938" s="17">
        <f t="shared" si="74"/>
        <v>103000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13">
        <v>41564</v>
      </c>
      <c r="B939" s="19" t="s">
        <v>11</v>
      </c>
      <c r="C939" s="3">
        <v>111</v>
      </c>
      <c r="D939" s="3" t="str">
        <f t="shared" si="70"/>
        <v>Germán</v>
      </c>
      <c r="E939" s="20">
        <v>12</v>
      </c>
      <c r="F939" s="3">
        <v>33</v>
      </c>
      <c r="G939" s="16">
        <f t="shared" si="71"/>
        <v>500</v>
      </c>
      <c r="H939" s="17">
        <f t="shared" si="73"/>
        <v>16500</v>
      </c>
      <c r="I939" s="18">
        <f t="shared" si="72"/>
        <v>0</v>
      </c>
      <c r="J939" s="17">
        <f t="shared" si="74"/>
        <v>16500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13">
        <v>41565</v>
      </c>
      <c r="B940" s="19" t="s">
        <v>12</v>
      </c>
      <c r="C940" s="3">
        <v>171</v>
      </c>
      <c r="D940" s="3" t="str">
        <f t="shared" si="70"/>
        <v>melina vanesa soledad</v>
      </c>
      <c r="E940" s="20">
        <v>16</v>
      </c>
      <c r="F940" s="3">
        <v>12</v>
      </c>
      <c r="G940" s="16">
        <f t="shared" si="71"/>
        <v>2000</v>
      </c>
      <c r="H940" s="17">
        <f t="shared" si="73"/>
        <v>24000</v>
      </c>
      <c r="I940" s="18">
        <f t="shared" si="72"/>
        <v>720</v>
      </c>
      <c r="J940" s="17">
        <f t="shared" si="74"/>
        <v>24720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13">
        <v>41566</v>
      </c>
      <c r="B941" s="19" t="s">
        <v>12</v>
      </c>
      <c r="C941" s="3">
        <v>6</v>
      </c>
      <c r="D941" s="3" t="str">
        <f t="shared" si="70"/>
        <v>Vanessa</v>
      </c>
      <c r="E941" s="20">
        <v>17</v>
      </c>
      <c r="F941" s="3">
        <v>41</v>
      </c>
      <c r="G941" s="16">
        <f t="shared" si="71"/>
        <v>3000</v>
      </c>
      <c r="H941" s="17">
        <f t="shared" si="73"/>
        <v>123000</v>
      </c>
      <c r="I941" s="18">
        <f t="shared" si="72"/>
        <v>0</v>
      </c>
      <c r="J941" s="17">
        <f t="shared" si="74"/>
        <v>123000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13">
        <v>41567</v>
      </c>
      <c r="B942" s="19" t="s">
        <v>13</v>
      </c>
      <c r="C942" s="3">
        <v>151</v>
      </c>
      <c r="D942" s="3" t="str">
        <f t="shared" si="70"/>
        <v>Rocio</v>
      </c>
      <c r="E942" s="20">
        <v>9</v>
      </c>
      <c r="F942" s="3">
        <v>50</v>
      </c>
      <c r="G942" s="16">
        <f t="shared" si="71"/>
        <v>50000</v>
      </c>
      <c r="H942" s="17">
        <f t="shared" si="73"/>
        <v>2500000</v>
      </c>
      <c r="I942" s="18">
        <f t="shared" si="72"/>
        <v>0</v>
      </c>
      <c r="J942" s="17">
        <f t="shared" si="74"/>
        <v>2500000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13">
        <v>41568</v>
      </c>
      <c r="B943" s="19" t="s">
        <v>12</v>
      </c>
      <c r="C943" s="3">
        <v>14</v>
      </c>
      <c r="D943" s="3" t="str">
        <f t="shared" si="70"/>
        <v>Keydherlyn</v>
      </c>
      <c r="E943" s="20">
        <v>13</v>
      </c>
      <c r="F943" s="3">
        <v>46</v>
      </c>
      <c r="G943" s="16">
        <f t="shared" si="71"/>
        <v>2000</v>
      </c>
      <c r="H943" s="17">
        <f t="shared" si="73"/>
        <v>92000</v>
      </c>
      <c r="I943" s="18">
        <f t="shared" si="72"/>
        <v>2760</v>
      </c>
      <c r="J943" s="17">
        <f t="shared" si="74"/>
        <v>94760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13">
        <v>41569</v>
      </c>
      <c r="B944" s="19" t="s">
        <v>13</v>
      </c>
      <c r="C944" s="3">
        <v>149</v>
      </c>
      <c r="D944" s="3" t="str">
        <f t="shared" si="70"/>
        <v>Natalia</v>
      </c>
      <c r="E944" s="20">
        <v>5</v>
      </c>
      <c r="F944" s="3">
        <v>4</v>
      </c>
      <c r="G944" s="16">
        <f t="shared" si="71"/>
        <v>100</v>
      </c>
      <c r="H944" s="17">
        <f t="shared" si="73"/>
        <v>400</v>
      </c>
      <c r="I944" s="18">
        <f t="shared" si="72"/>
        <v>0</v>
      </c>
      <c r="J944" s="17">
        <f t="shared" si="74"/>
        <v>400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13">
        <v>41570</v>
      </c>
      <c r="B945" s="19" t="s">
        <v>13</v>
      </c>
      <c r="C945" s="3">
        <v>102</v>
      </c>
      <c r="D945" s="3" t="str">
        <f t="shared" si="70"/>
        <v>Mariela Alejandra</v>
      </c>
      <c r="E945" s="20">
        <v>2</v>
      </c>
      <c r="F945" s="3">
        <v>44</v>
      </c>
      <c r="G945" s="16">
        <f t="shared" si="71"/>
        <v>1000</v>
      </c>
      <c r="H945" s="17">
        <f t="shared" si="73"/>
        <v>44000</v>
      </c>
      <c r="I945" s="18">
        <f t="shared" si="72"/>
        <v>0</v>
      </c>
      <c r="J945" s="17">
        <f t="shared" si="74"/>
        <v>44000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13">
        <v>41571</v>
      </c>
      <c r="B946" s="19" t="s">
        <v>12</v>
      </c>
      <c r="C946" s="3">
        <v>49</v>
      </c>
      <c r="D946" s="3" t="str">
        <f t="shared" si="70"/>
        <v>Eleannelys</v>
      </c>
      <c r="E946" s="20">
        <v>13</v>
      </c>
      <c r="F946" s="3">
        <v>22</v>
      </c>
      <c r="G946" s="16">
        <f t="shared" si="71"/>
        <v>2000</v>
      </c>
      <c r="H946" s="17">
        <f t="shared" si="73"/>
        <v>44000</v>
      </c>
      <c r="I946" s="18">
        <f t="shared" si="72"/>
        <v>0</v>
      </c>
      <c r="J946" s="17">
        <f t="shared" si="74"/>
        <v>44000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13">
        <v>41572</v>
      </c>
      <c r="B947" s="19" t="s">
        <v>12</v>
      </c>
      <c r="C947" s="3">
        <v>125</v>
      </c>
      <c r="D947" s="3" t="str">
        <f t="shared" si="70"/>
        <v>JESICA CRISTINA</v>
      </c>
      <c r="E947" s="20">
        <v>6</v>
      </c>
      <c r="F947" s="3">
        <v>14</v>
      </c>
      <c r="G947" s="16">
        <f t="shared" si="71"/>
        <v>400</v>
      </c>
      <c r="H947" s="17">
        <f t="shared" si="73"/>
        <v>5600</v>
      </c>
      <c r="I947" s="18">
        <f t="shared" si="72"/>
        <v>0</v>
      </c>
      <c r="J947" s="17">
        <f t="shared" si="74"/>
        <v>5600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13">
        <v>41573</v>
      </c>
      <c r="B948" s="19" t="s">
        <v>12</v>
      </c>
      <c r="C948" s="3">
        <v>26</v>
      </c>
      <c r="D948" s="3" t="str">
        <f t="shared" si="70"/>
        <v>Nataly</v>
      </c>
      <c r="E948" s="20">
        <v>2</v>
      </c>
      <c r="F948" s="3">
        <v>38</v>
      </c>
      <c r="G948" s="16">
        <f t="shared" si="71"/>
        <v>1000</v>
      </c>
      <c r="H948" s="17">
        <f t="shared" si="73"/>
        <v>38000</v>
      </c>
      <c r="I948" s="18">
        <f t="shared" si="72"/>
        <v>1140</v>
      </c>
      <c r="J948" s="17">
        <f t="shared" si="74"/>
        <v>39140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13">
        <v>41574</v>
      </c>
      <c r="B949" s="19" t="s">
        <v>12</v>
      </c>
      <c r="C949" s="3">
        <v>171</v>
      </c>
      <c r="D949" s="3" t="str">
        <f t="shared" si="70"/>
        <v>melina vanesa soledad</v>
      </c>
      <c r="E949" s="20">
        <v>6</v>
      </c>
      <c r="F949" s="3">
        <v>11</v>
      </c>
      <c r="G949" s="16">
        <f t="shared" si="71"/>
        <v>400</v>
      </c>
      <c r="H949" s="17">
        <f t="shared" si="73"/>
        <v>4400</v>
      </c>
      <c r="I949" s="18">
        <f t="shared" si="72"/>
        <v>132</v>
      </c>
      <c r="J949" s="17">
        <f t="shared" si="74"/>
        <v>4532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13">
        <v>41579</v>
      </c>
      <c r="B950" s="19" t="s">
        <v>11</v>
      </c>
      <c r="C950" s="3">
        <v>112</v>
      </c>
      <c r="D950" s="3" t="str">
        <f t="shared" si="70"/>
        <v>Francys Paola</v>
      </c>
      <c r="E950" s="20">
        <v>1</v>
      </c>
      <c r="F950" s="3">
        <v>10</v>
      </c>
      <c r="G950" s="16">
        <f t="shared" si="71"/>
        <v>100</v>
      </c>
      <c r="H950" s="17">
        <f t="shared" si="73"/>
        <v>1000</v>
      </c>
      <c r="I950" s="18">
        <f t="shared" si="72"/>
        <v>30</v>
      </c>
      <c r="J950" s="17">
        <f t="shared" si="74"/>
        <v>1030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13">
        <v>41580</v>
      </c>
      <c r="B951" s="19" t="s">
        <v>12</v>
      </c>
      <c r="C951" s="3">
        <v>157</v>
      </c>
      <c r="D951" s="3" t="str">
        <f t="shared" si="70"/>
        <v>Alfonso Diego</v>
      </c>
      <c r="E951" s="20">
        <v>2</v>
      </c>
      <c r="F951" s="3">
        <v>22</v>
      </c>
      <c r="G951" s="16">
        <f t="shared" si="71"/>
        <v>1000</v>
      </c>
      <c r="H951" s="17">
        <f t="shared" si="73"/>
        <v>22000</v>
      </c>
      <c r="I951" s="18">
        <f t="shared" si="72"/>
        <v>0</v>
      </c>
      <c r="J951" s="17">
        <f t="shared" si="74"/>
        <v>22000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13">
        <v>41581</v>
      </c>
      <c r="B952" s="19" t="s">
        <v>12</v>
      </c>
      <c r="C952" s="3">
        <v>126</v>
      </c>
      <c r="D952" s="3" t="str">
        <f t="shared" si="70"/>
        <v>María belen</v>
      </c>
      <c r="E952" s="20">
        <v>3</v>
      </c>
      <c r="F952" s="3">
        <v>10</v>
      </c>
      <c r="G952" s="16">
        <f t="shared" si="71"/>
        <v>100</v>
      </c>
      <c r="H952" s="17">
        <f t="shared" si="73"/>
        <v>1000</v>
      </c>
      <c r="I952" s="18">
        <f t="shared" si="72"/>
        <v>30</v>
      </c>
      <c r="J952" s="17">
        <f t="shared" si="74"/>
        <v>1030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13">
        <v>41582</v>
      </c>
      <c r="B953" s="19" t="s">
        <v>12</v>
      </c>
      <c r="C953" s="3">
        <v>170</v>
      </c>
      <c r="D953" s="3" t="str">
        <f t="shared" si="70"/>
        <v>José</v>
      </c>
      <c r="E953" s="20">
        <v>4</v>
      </c>
      <c r="F953" s="3">
        <v>19</v>
      </c>
      <c r="G953" s="16">
        <f t="shared" si="71"/>
        <v>500</v>
      </c>
      <c r="H953" s="17">
        <f t="shared" si="73"/>
        <v>9500</v>
      </c>
      <c r="I953" s="18">
        <f t="shared" si="72"/>
        <v>0</v>
      </c>
      <c r="J953" s="17">
        <f t="shared" si="74"/>
        <v>9500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13">
        <v>41583</v>
      </c>
      <c r="B954" s="19" t="s">
        <v>13</v>
      </c>
      <c r="C954" s="3">
        <v>126</v>
      </c>
      <c r="D954" s="3" t="str">
        <f t="shared" si="70"/>
        <v>María belen</v>
      </c>
      <c r="E954" s="20">
        <v>5</v>
      </c>
      <c r="F954" s="3">
        <v>2</v>
      </c>
      <c r="G954" s="16">
        <f t="shared" si="71"/>
        <v>100</v>
      </c>
      <c r="H954" s="17">
        <f t="shared" si="73"/>
        <v>200</v>
      </c>
      <c r="I954" s="18">
        <f t="shared" si="72"/>
        <v>6</v>
      </c>
      <c r="J954" s="17">
        <f t="shared" si="74"/>
        <v>206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13">
        <v>41584</v>
      </c>
      <c r="B955" s="19" t="s">
        <v>11</v>
      </c>
      <c r="C955" s="3">
        <v>75</v>
      </c>
      <c r="D955" s="3" t="str">
        <f t="shared" si="70"/>
        <v>FACUNDO EMILIANO</v>
      </c>
      <c r="E955" s="20">
        <v>6</v>
      </c>
      <c r="F955" s="3">
        <v>49</v>
      </c>
      <c r="G955" s="16">
        <f t="shared" si="71"/>
        <v>400</v>
      </c>
      <c r="H955" s="17">
        <f t="shared" si="73"/>
        <v>19600</v>
      </c>
      <c r="I955" s="18">
        <f t="shared" si="72"/>
        <v>0</v>
      </c>
      <c r="J955" s="17">
        <f t="shared" si="74"/>
        <v>19600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13">
        <v>41585</v>
      </c>
      <c r="B956" s="19" t="s">
        <v>12</v>
      </c>
      <c r="C956" s="3">
        <v>64</v>
      </c>
      <c r="D956" s="3" t="str">
        <f t="shared" si="70"/>
        <v>María Florencia</v>
      </c>
      <c r="E956" s="20">
        <v>1</v>
      </c>
      <c r="F956" s="3">
        <v>29</v>
      </c>
      <c r="G956" s="16">
        <f t="shared" si="71"/>
        <v>100</v>
      </c>
      <c r="H956" s="17">
        <f t="shared" si="73"/>
        <v>2900</v>
      </c>
      <c r="I956" s="18">
        <f t="shared" si="72"/>
        <v>0</v>
      </c>
      <c r="J956" s="17">
        <f t="shared" si="74"/>
        <v>2900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13">
        <v>41579</v>
      </c>
      <c r="B957" s="19" t="s">
        <v>12</v>
      </c>
      <c r="C957" s="3">
        <v>74</v>
      </c>
      <c r="D957" s="3" t="str">
        <f t="shared" si="70"/>
        <v>Katherine Diana</v>
      </c>
      <c r="E957" s="20">
        <v>3</v>
      </c>
      <c r="F957" s="3">
        <v>24</v>
      </c>
      <c r="G957" s="16">
        <f t="shared" si="71"/>
        <v>100</v>
      </c>
      <c r="H957" s="17">
        <f t="shared" si="73"/>
        <v>2400</v>
      </c>
      <c r="I957" s="18">
        <f t="shared" si="72"/>
        <v>72</v>
      </c>
      <c r="J957" s="17">
        <f t="shared" si="74"/>
        <v>2472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13">
        <v>41581</v>
      </c>
      <c r="B958" s="19" t="s">
        <v>13</v>
      </c>
      <c r="C958" s="3">
        <v>112</v>
      </c>
      <c r="D958" s="3" t="str">
        <f t="shared" si="70"/>
        <v>Francys Paola</v>
      </c>
      <c r="E958" s="20">
        <v>1</v>
      </c>
      <c r="F958" s="3">
        <v>17</v>
      </c>
      <c r="G958" s="16">
        <f t="shared" si="71"/>
        <v>100</v>
      </c>
      <c r="H958" s="17">
        <f t="shared" si="73"/>
        <v>1700</v>
      </c>
      <c r="I958" s="18">
        <f t="shared" si="72"/>
        <v>51</v>
      </c>
      <c r="J958" s="17">
        <f t="shared" si="74"/>
        <v>1751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13">
        <v>41582</v>
      </c>
      <c r="B959" s="19" t="s">
        <v>11</v>
      </c>
      <c r="C959" s="3">
        <v>130</v>
      </c>
      <c r="D959" s="3" t="str">
        <f t="shared" si="70"/>
        <v>Emanuel</v>
      </c>
      <c r="E959" s="20">
        <v>7</v>
      </c>
      <c r="F959" s="3">
        <v>29</v>
      </c>
      <c r="G959" s="16">
        <f t="shared" si="71"/>
        <v>1000</v>
      </c>
      <c r="H959" s="17">
        <f t="shared" si="73"/>
        <v>29000</v>
      </c>
      <c r="I959" s="18">
        <f t="shared" si="72"/>
        <v>0</v>
      </c>
      <c r="J959" s="17">
        <f t="shared" si="74"/>
        <v>29000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13">
        <v>41583</v>
      </c>
      <c r="B960" s="19" t="s">
        <v>12</v>
      </c>
      <c r="C960" s="3">
        <v>166</v>
      </c>
      <c r="D960" s="3" t="str">
        <f t="shared" si="70"/>
        <v>Maria Silvia</v>
      </c>
      <c r="E960" s="20">
        <v>3</v>
      </c>
      <c r="F960" s="3">
        <v>1</v>
      </c>
      <c r="G960" s="16">
        <f t="shared" si="71"/>
        <v>100</v>
      </c>
      <c r="H960" s="17">
        <f t="shared" si="73"/>
        <v>100</v>
      </c>
      <c r="I960" s="18">
        <f t="shared" si="72"/>
        <v>0</v>
      </c>
      <c r="J960" s="17">
        <f t="shared" si="74"/>
        <v>100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13">
        <v>41584</v>
      </c>
      <c r="B961" s="19" t="s">
        <v>11</v>
      </c>
      <c r="C961" s="3">
        <v>121</v>
      </c>
      <c r="D961" s="3" t="str">
        <f t="shared" si="70"/>
        <v>Laura Antonella</v>
      </c>
      <c r="E961" s="20">
        <v>8</v>
      </c>
      <c r="F961" s="3">
        <v>14</v>
      </c>
      <c r="G961" s="16">
        <f t="shared" si="71"/>
        <v>200</v>
      </c>
      <c r="H961" s="17">
        <f t="shared" si="73"/>
        <v>2800</v>
      </c>
      <c r="I961" s="18">
        <f t="shared" si="72"/>
        <v>0</v>
      </c>
      <c r="J961" s="17">
        <f t="shared" si="74"/>
        <v>2800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13">
        <v>41585</v>
      </c>
      <c r="B962" s="19" t="s">
        <v>11</v>
      </c>
      <c r="C962" s="3">
        <v>158</v>
      </c>
      <c r="D962" s="3" t="str">
        <f t="shared" si="70"/>
        <v>Lucas</v>
      </c>
      <c r="E962" s="20">
        <v>2</v>
      </c>
      <c r="F962" s="3">
        <v>18</v>
      </c>
      <c r="G962" s="16">
        <f t="shared" si="71"/>
        <v>1000</v>
      </c>
      <c r="H962" s="17">
        <f t="shared" si="73"/>
        <v>18000</v>
      </c>
      <c r="I962" s="18">
        <f t="shared" si="72"/>
        <v>0</v>
      </c>
      <c r="J962" s="17">
        <f t="shared" si="74"/>
        <v>18000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13">
        <v>41586</v>
      </c>
      <c r="B963" s="19" t="s">
        <v>11</v>
      </c>
      <c r="C963" s="3">
        <v>157</v>
      </c>
      <c r="D963" s="3" t="str">
        <f t="shared" si="70"/>
        <v>Alfonso Diego</v>
      </c>
      <c r="E963" s="20">
        <v>3</v>
      </c>
      <c r="F963" s="3">
        <v>33</v>
      </c>
      <c r="G963" s="16">
        <f t="shared" si="71"/>
        <v>100</v>
      </c>
      <c r="H963" s="17">
        <f t="shared" si="73"/>
        <v>3300</v>
      </c>
      <c r="I963" s="18">
        <f t="shared" si="72"/>
        <v>0</v>
      </c>
      <c r="J963" s="17">
        <f t="shared" si="74"/>
        <v>3300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13">
        <v>41587</v>
      </c>
      <c r="B964" s="19" t="s">
        <v>12</v>
      </c>
      <c r="C964" s="3">
        <v>147</v>
      </c>
      <c r="D964" s="3" t="str">
        <f t="shared" ref="D964:D1027" si="75">VLOOKUP(C964,Vendedores,2,FALSE)</f>
        <v>Federico Guido</v>
      </c>
      <c r="E964" s="20">
        <v>9</v>
      </c>
      <c r="F964" s="3">
        <v>15</v>
      </c>
      <c r="G964" s="16">
        <f t="shared" ref="G964:G1027" si="76">VLOOKUP(E964,Productos,3,FALSE)</f>
        <v>50000</v>
      </c>
      <c r="H964" s="17">
        <f t="shared" si="73"/>
        <v>750000</v>
      </c>
      <c r="I964" s="18">
        <f t="shared" ref="I964:I1027" si="77">IF(VLOOKUP(C964,Vendedores,3,FALSE)="Sin comisión",0,+G964*F964*$I$1)</f>
        <v>22500</v>
      </c>
      <c r="J964" s="17">
        <f t="shared" si="74"/>
        <v>772500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13">
        <v>41588</v>
      </c>
      <c r="B965" s="19" t="s">
        <v>11</v>
      </c>
      <c r="C965" s="3">
        <v>112</v>
      </c>
      <c r="D965" s="3" t="str">
        <f t="shared" si="75"/>
        <v>Francys Paola</v>
      </c>
      <c r="E965" s="20">
        <v>10</v>
      </c>
      <c r="F965" s="3">
        <v>32</v>
      </c>
      <c r="G965" s="16">
        <f t="shared" si="76"/>
        <v>2000</v>
      </c>
      <c r="H965" s="17">
        <f t="shared" ref="H965:H1028" si="78">PRODUCT(F965,G965)</f>
        <v>64000</v>
      </c>
      <c r="I965" s="18">
        <f t="shared" si="77"/>
        <v>1920</v>
      </c>
      <c r="J965" s="17">
        <f t="shared" ref="J965:J1028" si="79">IF(I965=0,H965,+H965+H965*$I$1)</f>
        <v>65920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13">
        <v>41588</v>
      </c>
      <c r="B966" s="19" t="s">
        <v>12</v>
      </c>
      <c r="C966" s="3">
        <v>79</v>
      </c>
      <c r="D966" s="3" t="str">
        <f t="shared" si="75"/>
        <v>Rocío Belen</v>
      </c>
      <c r="E966" s="20">
        <v>7</v>
      </c>
      <c r="F966" s="3">
        <v>4</v>
      </c>
      <c r="G966" s="16">
        <f t="shared" si="76"/>
        <v>1000</v>
      </c>
      <c r="H966" s="17">
        <f t="shared" si="78"/>
        <v>4000</v>
      </c>
      <c r="I966" s="18">
        <f t="shared" si="77"/>
        <v>0</v>
      </c>
      <c r="J966" s="17">
        <f t="shared" si="79"/>
        <v>4000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13">
        <v>41589</v>
      </c>
      <c r="B967" s="19" t="s">
        <v>11</v>
      </c>
      <c r="C967" s="3">
        <v>25</v>
      </c>
      <c r="D967" s="3" t="str">
        <f t="shared" si="75"/>
        <v>yamile ariadna</v>
      </c>
      <c r="E967" s="20">
        <v>11</v>
      </c>
      <c r="F967" s="3">
        <v>48</v>
      </c>
      <c r="G967" s="16">
        <f t="shared" si="76"/>
        <v>2000</v>
      </c>
      <c r="H967" s="17">
        <f t="shared" si="78"/>
        <v>96000</v>
      </c>
      <c r="I967" s="18">
        <f t="shared" si="77"/>
        <v>0</v>
      </c>
      <c r="J967" s="17">
        <f t="shared" si="79"/>
        <v>96000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13">
        <v>41590</v>
      </c>
      <c r="B968" s="19" t="s">
        <v>11</v>
      </c>
      <c r="C968" s="3">
        <v>13</v>
      </c>
      <c r="D968" s="3" t="str">
        <f t="shared" si="75"/>
        <v>Maria Alejandra</v>
      </c>
      <c r="E968" s="20">
        <v>4</v>
      </c>
      <c r="F968" s="3">
        <v>8</v>
      </c>
      <c r="G968" s="16">
        <f t="shared" si="76"/>
        <v>500</v>
      </c>
      <c r="H968" s="17">
        <f t="shared" si="78"/>
        <v>4000</v>
      </c>
      <c r="I968" s="18">
        <f t="shared" si="77"/>
        <v>0</v>
      </c>
      <c r="J968" s="17">
        <f t="shared" si="79"/>
        <v>4000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13">
        <v>41591</v>
      </c>
      <c r="B969" s="19" t="s">
        <v>12</v>
      </c>
      <c r="C969" s="3">
        <v>167</v>
      </c>
      <c r="D969" s="3" t="str">
        <f t="shared" si="75"/>
        <v>Fernanda Gabriela</v>
      </c>
      <c r="E969" s="20">
        <v>12</v>
      </c>
      <c r="F969" s="3">
        <v>21</v>
      </c>
      <c r="G969" s="16">
        <f t="shared" si="76"/>
        <v>500</v>
      </c>
      <c r="H969" s="17">
        <f t="shared" si="78"/>
        <v>10500</v>
      </c>
      <c r="I969" s="18">
        <f t="shared" si="77"/>
        <v>0</v>
      </c>
      <c r="J969" s="17">
        <f t="shared" si="79"/>
        <v>10500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13">
        <v>41592</v>
      </c>
      <c r="B970" s="19" t="s">
        <v>12</v>
      </c>
      <c r="C970" s="3">
        <v>128</v>
      </c>
      <c r="D970" s="3" t="str">
        <f t="shared" si="75"/>
        <v>Barbara</v>
      </c>
      <c r="E970" s="20">
        <v>13</v>
      </c>
      <c r="F970" s="3">
        <v>7</v>
      </c>
      <c r="G970" s="16">
        <f t="shared" si="76"/>
        <v>2000</v>
      </c>
      <c r="H970" s="17">
        <f t="shared" si="78"/>
        <v>14000</v>
      </c>
      <c r="I970" s="18">
        <f t="shared" si="77"/>
        <v>420</v>
      </c>
      <c r="J970" s="17">
        <f t="shared" si="79"/>
        <v>14420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13">
        <v>41593</v>
      </c>
      <c r="B971" s="19" t="s">
        <v>11</v>
      </c>
      <c r="C971" s="3">
        <v>151</v>
      </c>
      <c r="D971" s="3" t="str">
        <f t="shared" si="75"/>
        <v>Rocio</v>
      </c>
      <c r="E971" s="20">
        <v>10</v>
      </c>
      <c r="F971" s="3">
        <v>45</v>
      </c>
      <c r="G971" s="16">
        <f t="shared" si="76"/>
        <v>2000</v>
      </c>
      <c r="H971" s="17">
        <f t="shared" si="78"/>
        <v>90000</v>
      </c>
      <c r="I971" s="18">
        <f t="shared" si="77"/>
        <v>0</v>
      </c>
      <c r="J971" s="17">
        <f t="shared" si="79"/>
        <v>90000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13">
        <v>41594</v>
      </c>
      <c r="B972" s="19" t="s">
        <v>12</v>
      </c>
      <c r="C972" s="3">
        <v>162</v>
      </c>
      <c r="D972" s="3" t="str">
        <f t="shared" si="75"/>
        <v>Daiana Nahir</v>
      </c>
      <c r="E972" s="20">
        <v>7</v>
      </c>
      <c r="F972" s="3">
        <v>22</v>
      </c>
      <c r="G972" s="16">
        <f t="shared" si="76"/>
        <v>1000</v>
      </c>
      <c r="H972" s="17">
        <f t="shared" si="78"/>
        <v>22000</v>
      </c>
      <c r="I972" s="18">
        <f t="shared" si="77"/>
        <v>660</v>
      </c>
      <c r="J972" s="17">
        <f t="shared" si="79"/>
        <v>22660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13">
        <v>41595</v>
      </c>
      <c r="B973" s="19" t="s">
        <v>12</v>
      </c>
      <c r="C973" s="3">
        <v>36</v>
      </c>
      <c r="D973" s="3" t="str">
        <f t="shared" si="75"/>
        <v>Brian Nicolás</v>
      </c>
      <c r="E973" s="20">
        <v>14</v>
      </c>
      <c r="F973" s="3">
        <v>26</v>
      </c>
      <c r="G973" s="16">
        <f t="shared" si="76"/>
        <v>3000</v>
      </c>
      <c r="H973" s="17">
        <f t="shared" si="78"/>
        <v>78000</v>
      </c>
      <c r="I973" s="18">
        <f t="shared" si="77"/>
        <v>2340</v>
      </c>
      <c r="J973" s="17">
        <f t="shared" si="79"/>
        <v>80340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13">
        <v>41596</v>
      </c>
      <c r="B974" s="19" t="s">
        <v>11</v>
      </c>
      <c r="C974" s="3">
        <v>156</v>
      </c>
      <c r="D974" s="3" t="str">
        <f t="shared" si="75"/>
        <v>Daiana</v>
      </c>
      <c r="E974" s="20">
        <v>6</v>
      </c>
      <c r="F974" s="3">
        <v>3</v>
      </c>
      <c r="G974" s="16">
        <f t="shared" si="76"/>
        <v>400</v>
      </c>
      <c r="H974" s="17">
        <f t="shared" si="78"/>
        <v>1200</v>
      </c>
      <c r="I974" s="18">
        <f t="shared" si="77"/>
        <v>36</v>
      </c>
      <c r="J974" s="17">
        <f t="shared" si="79"/>
        <v>1236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13">
        <v>41597</v>
      </c>
      <c r="B975" s="19" t="s">
        <v>13</v>
      </c>
      <c r="C975" s="3">
        <v>112</v>
      </c>
      <c r="D975" s="3" t="str">
        <f t="shared" si="75"/>
        <v>Francys Paola</v>
      </c>
      <c r="E975" s="20">
        <v>2</v>
      </c>
      <c r="F975" s="3">
        <v>3</v>
      </c>
      <c r="G975" s="16">
        <f t="shared" si="76"/>
        <v>1000</v>
      </c>
      <c r="H975" s="17">
        <f t="shared" si="78"/>
        <v>3000</v>
      </c>
      <c r="I975" s="18">
        <f t="shared" si="77"/>
        <v>90</v>
      </c>
      <c r="J975" s="17">
        <f t="shared" si="79"/>
        <v>3090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13">
        <v>41598</v>
      </c>
      <c r="B976" s="19" t="s">
        <v>12</v>
      </c>
      <c r="C976" s="3">
        <v>107</v>
      </c>
      <c r="D976" s="3" t="str">
        <f t="shared" si="75"/>
        <v>Javier</v>
      </c>
      <c r="E976" s="20">
        <v>12</v>
      </c>
      <c r="F976" s="3">
        <v>37</v>
      </c>
      <c r="G976" s="16">
        <f t="shared" si="76"/>
        <v>500</v>
      </c>
      <c r="H976" s="17">
        <f t="shared" si="78"/>
        <v>18500</v>
      </c>
      <c r="I976" s="18">
        <f t="shared" si="77"/>
        <v>0</v>
      </c>
      <c r="J976" s="17">
        <f t="shared" si="79"/>
        <v>18500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13">
        <v>41599</v>
      </c>
      <c r="B977" s="19" t="s">
        <v>12</v>
      </c>
      <c r="C977" s="3">
        <v>170</v>
      </c>
      <c r="D977" s="3" t="str">
        <f t="shared" si="75"/>
        <v>José</v>
      </c>
      <c r="E977" s="20">
        <v>1</v>
      </c>
      <c r="F977" s="3">
        <v>25</v>
      </c>
      <c r="G977" s="16">
        <f t="shared" si="76"/>
        <v>100</v>
      </c>
      <c r="H977" s="17">
        <f t="shared" si="78"/>
        <v>2500</v>
      </c>
      <c r="I977" s="18">
        <f t="shared" si="77"/>
        <v>0</v>
      </c>
      <c r="J977" s="17">
        <f t="shared" si="79"/>
        <v>2500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13">
        <v>41600</v>
      </c>
      <c r="B978" s="19" t="s">
        <v>11</v>
      </c>
      <c r="C978" s="3">
        <v>22</v>
      </c>
      <c r="D978" s="3" t="str">
        <f t="shared" si="75"/>
        <v>Camila Gisele</v>
      </c>
      <c r="E978" s="20">
        <v>15</v>
      </c>
      <c r="F978" s="3">
        <v>2</v>
      </c>
      <c r="G978" s="16">
        <f t="shared" si="76"/>
        <v>500</v>
      </c>
      <c r="H978" s="17">
        <f t="shared" si="78"/>
        <v>1000</v>
      </c>
      <c r="I978" s="18">
        <f t="shared" si="77"/>
        <v>30</v>
      </c>
      <c r="J978" s="17">
        <f t="shared" si="79"/>
        <v>1030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13">
        <v>41601</v>
      </c>
      <c r="B979" s="19" t="s">
        <v>12</v>
      </c>
      <c r="C979" s="3">
        <v>151</v>
      </c>
      <c r="D979" s="3" t="str">
        <f t="shared" si="75"/>
        <v>Rocio</v>
      </c>
      <c r="E979" s="20">
        <v>13</v>
      </c>
      <c r="F979" s="3">
        <v>35</v>
      </c>
      <c r="G979" s="16">
        <f t="shared" si="76"/>
        <v>2000</v>
      </c>
      <c r="H979" s="17">
        <f t="shared" si="78"/>
        <v>70000</v>
      </c>
      <c r="I979" s="18">
        <f t="shared" si="77"/>
        <v>0</v>
      </c>
      <c r="J979" s="17">
        <f t="shared" si="79"/>
        <v>70000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13">
        <v>41602</v>
      </c>
      <c r="B980" s="19" t="s">
        <v>12</v>
      </c>
      <c r="C980" s="3">
        <v>166</v>
      </c>
      <c r="D980" s="3" t="str">
        <f t="shared" si="75"/>
        <v>Maria Silvia</v>
      </c>
      <c r="E980" s="20">
        <v>7</v>
      </c>
      <c r="F980" s="3">
        <v>40</v>
      </c>
      <c r="G980" s="16">
        <f t="shared" si="76"/>
        <v>1000</v>
      </c>
      <c r="H980" s="17">
        <f t="shared" si="78"/>
        <v>40000</v>
      </c>
      <c r="I980" s="18">
        <f t="shared" si="77"/>
        <v>0</v>
      </c>
      <c r="J980" s="17">
        <f t="shared" si="79"/>
        <v>40000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13">
        <v>41603</v>
      </c>
      <c r="B981" s="19" t="s">
        <v>12</v>
      </c>
      <c r="C981" s="3">
        <v>16</v>
      </c>
      <c r="D981" s="3" t="str">
        <f t="shared" si="75"/>
        <v>Matias</v>
      </c>
      <c r="E981" s="20">
        <v>9</v>
      </c>
      <c r="F981" s="3">
        <v>18</v>
      </c>
      <c r="G981" s="16">
        <f t="shared" si="76"/>
        <v>50000</v>
      </c>
      <c r="H981" s="17">
        <f t="shared" si="78"/>
        <v>900000</v>
      </c>
      <c r="I981" s="18">
        <f t="shared" si="77"/>
        <v>0</v>
      </c>
      <c r="J981" s="17">
        <f t="shared" si="79"/>
        <v>900000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13">
        <v>41604</v>
      </c>
      <c r="B982" s="19" t="s">
        <v>11</v>
      </c>
      <c r="C982" s="3">
        <v>5</v>
      </c>
      <c r="D982" s="3" t="str">
        <f t="shared" si="75"/>
        <v>Sofía Belén</v>
      </c>
      <c r="E982" s="20">
        <v>12</v>
      </c>
      <c r="F982" s="3">
        <v>48</v>
      </c>
      <c r="G982" s="16">
        <f t="shared" si="76"/>
        <v>500</v>
      </c>
      <c r="H982" s="17">
        <f t="shared" si="78"/>
        <v>24000</v>
      </c>
      <c r="I982" s="18">
        <f t="shared" si="77"/>
        <v>0</v>
      </c>
      <c r="J982" s="17">
        <f t="shared" si="79"/>
        <v>24000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13">
        <v>41605</v>
      </c>
      <c r="B983" s="19" t="s">
        <v>12</v>
      </c>
      <c r="C983" s="3">
        <v>28</v>
      </c>
      <c r="D983" s="3" t="str">
        <f t="shared" si="75"/>
        <v>Rebeca</v>
      </c>
      <c r="E983" s="20">
        <v>16</v>
      </c>
      <c r="F983" s="3">
        <v>42</v>
      </c>
      <c r="G983" s="16">
        <f t="shared" si="76"/>
        <v>2000</v>
      </c>
      <c r="H983" s="17">
        <f t="shared" si="78"/>
        <v>84000</v>
      </c>
      <c r="I983" s="18">
        <f t="shared" si="77"/>
        <v>2520</v>
      </c>
      <c r="J983" s="17">
        <f t="shared" si="79"/>
        <v>86520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13">
        <v>41606</v>
      </c>
      <c r="B984" s="19" t="s">
        <v>12</v>
      </c>
      <c r="C984" s="3">
        <v>83</v>
      </c>
      <c r="D984" s="3" t="str">
        <f t="shared" si="75"/>
        <v>Yazhira Yamileth</v>
      </c>
      <c r="E984" s="20">
        <v>17</v>
      </c>
      <c r="F984" s="3">
        <v>7</v>
      </c>
      <c r="G984" s="16">
        <f t="shared" si="76"/>
        <v>3000</v>
      </c>
      <c r="H984" s="17">
        <f t="shared" si="78"/>
        <v>21000</v>
      </c>
      <c r="I984" s="18">
        <f t="shared" si="77"/>
        <v>0</v>
      </c>
      <c r="J984" s="17">
        <f t="shared" si="79"/>
        <v>21000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13">
        <v>41607</v>
      </c>
      <c r="B985" s="19" t="s">
        <v>13</v>
      </c>
      <c r="C985" s="3">
        <v>58</v>
      </c>
      <c r="D985" s="3" t="str">
        <f t="shared" si="75"/>
        <v>Lucas</v>
      </c>
      <c r="E985" s="20">
        <v>9</v>
      </c>
      <c r="F985" s="3">
        <v>40</v>
      </c>
      <c r="G985" s="16">
        <f t="shared" si="76"/>
        <v>50000</v>
      </c>
      <c r="H985" s="17">
        <f t="shared" si="78"/>
        <v>2000000</v>
      </c>
      <c r="I985" s="18">
        <f t="shared" si="77"/>
        <v>60000</v>
      </c>
      <c r="J985" s="17">
        <f t="shared" si="79"/>
        <v>2060000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13">
        <v>41608</v>
      </c>
      <c r="B986" s="19" t="s">
        <v>12</v>
      </c>
      <c r="C986" s="3">
        <v>174</v>
      </c>
      <c r="D986" s="3" t="str">
        <f t="shared" si="75"/>
        <v>Cynthia Pamela</v>
      </c>
      <c r="E986" s="20">
        <v>13</v>
      </c>
      <c r="F986" s="3">
        <v>21</v>
      </c>
      <c r="G986" s="16">
        <f t="shared" si="76"/>
        <v>2000</v>
      </c>
      <c r="H986" s="17">
        <f t="shared" si="78"/>
        <v>42000</v>
      </c>
      <c r="I986" s="18">
        <f t="shared" si="77"/>
        <v>1260</v>
      </c>
      <c r="J986" s="17">
        <f t="shared" si="79"/>
        <v>43260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13">
        <v>41609</v>
      </c>
      <c r="B987" s="19" t="s">
        <v>13</v>
      </c>
      <c r="C987" s="3">
        <v>95</v>
      </c>
      <c r="D987" s="3" t="str">
        <f t="shared" si="75"/>
        <v>Natalia</v>
      </c>
      <c r="E987" s="20">
        <v>5</v>
      </c>
      <c r="F987" s="3">
        <v>18</v>
      </c>
      <c r="G987" s="16">
        <f t="shared" si="76"/>
        <v>100</v>
      </c>
      <c r="H987" s="17">
        <f t="shared" si="78"/>
        <v>1800</v>
      </c>
      <c r="I987" s="18">
        <f t="shared" si="77"/>
        <v>0</v>
      </c>
      <c r="J987" s="17">
        <f t="shared" si="79"/>
        <v>1800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13">
        <v>41610</v>
      </c>
      <c r="B988" s="19" t="s">
        <v>13</v>
      </c>
      <c r="C988" s="3">
        <v>66</v>
      </c>
      <c r="D988" s="3" t="str">
        <f t="shared" si="75"/>
        <v>María ivette</v>
      </c>
      <c r="E988" s="20">
        <v>2</v>
      </c>
      <c r="F988" s="3">
        <v>42</v>
      </c>
      <c r="G988" s="16">
        <f t="shared" si="76"/>
        <v>1000</v>
      </c>
      <c r="H988" s="17">
        <f t="shared" si="78"/>
        <v>42000</v>
      </c>
      <c r="I988" s="18">
        <f t="shared" si="77"/>
        <v>1260</v>
      </c>
      <c r="J988" s="17">
        <f t="shared" si="79"/>
        <v>43260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13">
        <v>41611</v>
      </c>
      <c r="B989" s="19" t="s">
        <v>12</v>
      </c>
      <c r="C989" s="3">
        <v>62</v>
      </c>
      <c r="D989" s="3" t="str">
        <f t="shared" si="75"/>
        <v>Aldana</v>
      </c>
      <c r="E989" s="20">
        <v>13</v>
      </c>
      <c r="F989" s="3">
        <v>38</v>
      </c>
      <c r="G989" s="16">
        <f t="shared" si="76"/>
        <v>2000</v>
      </c>
      <c r="H989" s="17">
        <f t="shared" si="78"/>
        <v>76000</v>
      </c>
      <c r="I989" s="18">
        <f t="shared" si="77"/>
        <v>2280</v>
      </c>
      <c r="J989" s="17">
        <f t="shared" si="79"/>
        <v>78280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13">
        <v>41612</v>
      </c>
      <c r="B990" s="19" t="s">
        <v>12</v>
      </c>
      <c r="C990" s="3">
        <v>27</v>
      </c>
      <c r="D990" s="3" t="str">
        <f t="shared" si="75"/>
        <v>Federico</v>
      </c>
      <c r="E990" s="20">
        <v>6</v>
      </c>
      <c r="F990" s="3">
        <v>6</v>
      </c>
      <c r="G990" s="16">
        <f t="shared" si="76"/>
        <v>400</v>
      </c>
      <c r="H990" s="17">
        <f t="shared" si="78"/>
        <v>2400</v>
      </c>
      <c r="I990" s="18">
        <f t="shared" si="77"/>
        <v>72</v>
      </c>
      <c r="J990" s="17">
        <f t="shared" si="79"/>
        <v>2472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13">
        <v>41613</v>
      </c>
      <c r="B991" s="19" t="s">
        <v>12</v>
      </c>
      <c r="C991" s="3">
        <v>73</v>
      </c>
      <c r="D991" s="3" t="str">
        <f t="shared" si="75"/>
        <v>Mariana</v>
      </c>
      <c r="E991" s="20">
        <v>2</v>
      </c>
      <c r="F991" s="3">
        <v>34</v>
      </c>
      <c r="G991" s="16">
        <f t="shared" si="76"/>
        <v>1000</v>
      </c>
      <c r="H991" s="17">
        <f t="shared" si="78"/>
        <v>34000</v>
      </c>
      <c r="I991" s="18">
        <f t="shared" si="77"/>
        <v>1020</v>
      </c>
      <c r="J991" s="17">
        <f t="shared" si="79"/>
        <v>35020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13">
        <v>41614</v>
      </c>
      <c r="B992" s="19" t="s">
        <v>12</v>
      </c>
      <c r="C992" s="3">
        <v>100</v>
      </c>
      <c r="D992" s="3" t="str">
        <f t="shared" si="75"/>
        <v>Lorena Giselle</v>
      </c>
      <c r="E992" s="20">
        <v>6</v>
      </c>
      <c r="F992" s="3">
        <v>44</v>
      </c>
      <c r="G992" s="16">
        <f t="shared" si="76"/>
        <v>400</v>
      </c>
      <c r="H992" s="17">
        <f t="shared" si="78"/>
        <v>17600</v>
      </c>
      <c r="I992" s="18">
        <f t="shared" si="77"/>
        <v>0</v>
      </c>
      <c r="J992" s="17">
        <f t="shared" si="79"/>
        <v>17600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13">
        <v>41615</v>
      </c>
      <c r="B993" s="19" t="s">
        <v>11</v>
      </c>
      <c r="C993" s="3">
        <v>150</v>
      </c>
      <c r="D993" s="3" t="str">
        <f t="shared" si="75"/>
        <v>Cristian</v>
      </c>
      <c r="E993" s="20">
        <v>1</v>
      </c>
      <c r="F993" s="3">
        <v>35</v>
      </c>
      <c r="G993" s="16">
        <f t="shared" si="76"/>
        <v>100</v>
      </c>
      <c r="H993" s="17">
        <f t="shared" si="78"/>
        <v>3500</v>
      </c>
      <c r="I993" s="18">
        <f t="shared" si="77"/>
        <v>105</v>
      </c>
      <c r="J993" s="17">
        <f t="shared" si="79"/>
        <v>3605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13">
        <v>41616</v>
      </c>
      <c r="B994" s="19" t="s">
        <v>12</v>
      </c>
      <c r="C994" s="3">
        <v>100</v>
      </c>
      <c r="D994" s="3" t="str">
        <f t="shared" si="75"/>
        <v>Lorena Giselle</v>
      </c>
      <c r="E994" s="20">
        <v>2</v>
      </c>
      <c r="F994" s="3">
        <v>38</v>
      </c>
      <c r="G994" s="16">
        <f t="shared" si="76"/>
        <v>1000</v>
      </c>
      <c r="H994" s="17">
        <f t="shared" si="78"/>
        <v>38000</v>
      </c>
      <c r="I994" s="18">
        <f t="shared" si="77"/>
        <v>0</v>
      </c>
      <c r="J994" s="17">
        <f t="shared" si="79"/>
        <v>38000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13">
        <v>41617</v>
      </c>
      <c r="B995" s="19" t="s">
        <v>12</v>
      </c>
      <c r="C995" s="3">
        <v>112</v>
      </c>
      <c r="D995" s="3" t="str">
        <f t="shared" si="75"/>
        <v>Francys Paola</v>
      </c>
      <c r="E995" s="20">
        <v>3</v>
      </c>
      <c r="F995" s="3">
        <v>33</v>
      </c>
      <c r="G995" s="16">
        <f t="shared" si="76"/>
        <v>100</v>
      </c>
      <c r="H995" s="17">
        <f t="shared" si="78"/>
        <v>3300</v>
      </c>
      <c r="I995" s="18">
        <f t="shared" si="77"/>
        <v>99</v>
      </c>
      <c r="J995" s="17">
        <f t="shared" si="79"/>
        <v>3399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13">
        <v>41618</v>
      </c>
      <c r="B996" s="19" t="s">
        <v>12</v>
      </c>
      <c r="C996" s="3">
        <v>13</v>
      </c>
      <c r="D996" s="3" t="str">
        <f t="shared" si="75"/>
        <v>Maria Alejandra</v>
      </c>
      <c r="E996" s="20">
        <v>4</v>
      </c>
      <c r="F996" s="3">
        <v>15</v>
      </c>
      <c r="G996" s="16">
        <f t="shared" si="76"/>
        <v>500</v>
      </c>
      <c r="H996" s="17">
        <f t="shared" si="78"/>
        <v>7500</v>
      </c>
      <c r="I996" s="18">
        <f t="shared" si="77"/>
        <v>0</v>
      </c>
      <c r="J996" s="17">
        <f t="shared" si="79"/>
        <v>7500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13">
        <v>41619</v>
      </c>
      <c r="B997" s="19" t="s">
        <v>13</v>
      </c>
      <c r="C997" s="3">
        <v>87</v>
      </c>
      <c r="D997" s="3" t="str">
        <f t="shared" si="75"/>
        <v>Andrea</v>
      </c>
      <c r="E997" s="20">
        <v>5</v>
      </c>
      <c r="F997" s="3">
        <v>40</v>
      </c>
      <c r="G997" s="16">
        <f t="shared" si="76"/>
        <v>100</v>
      </c>
      <c r="H997" s="17">
        <f t="shared" si="78"/>
        <v>4000</v>
      </c>
      <c r="I997" s="18">
        <f t="shared" si="77"/>
        <v>0</v>
      </c>
      <c r="J997" s="17">
        <f t="shared" si="79"/>
        <v>4000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13">
        <v>41609</v>
      </c>
      <c r="B998" s="19" t="s">
        <v>11</v>
      </c>
      <c r="C998" s="3">
        <v>145</v>
      </c>
      <c r="D998" s="3" t="str">
        <f t="shared" si="75"/>
        <v>Sheila</v>
      </c>
      <c r="E998" s="20">
        <v>6</v>
      </c>
      <c r="F998" s="3">
        <v>6</v>
      </c>
      <c r="G998" s="16">
        <f t="shared" si="76"/>
        <v>400</v>
      </c>
      <c r="H998" s="17">
        <f t="shared" si="78"/>
        <v>2400</v>
      </c>
      <c r="I998" s="18">
        <f t="shared" si="77"/>
        <v>0</v>
      </c>
      <c r="J998" s="17">
        <f t="shared" si="79"/>
        <v>2400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13">
        <v>41609</v>
      </c>
      <c r="B999" s="19" t="s">
        <v>12</v>
      </c>
      <c r="C999" s="3">
        <v>151</v>
      </c>
      <c r="D999" s="3" t="str">
        <f t="shared" si="75"/>
        <v>Rocio</v>
      </c>
      <c r="E999" s="20">
        <v>1</v>
      </c>
      <c r="F999" s="3">
        <v>39</v>
      </c>
      <c r="G999" s="16">
        <f t="shared" si="76"/>
        <v>100</v>
      </c>
      <c r="H999" s="17">
        <f t="shared" si="78"/>
        <v>3900</v>
      </c>
      <c r="I999" s="18">
        <f t="shared" si="77"/>
        <v>0</v>
      </c>
      <c r="J999" s="17">
        <f t="shared" si="79"/>
        <v>3900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13">
        <v>41609</v>
      </c>
      <c r="B1000" s="19" t="s">
        <v>12</v>
      </c>
      <c r="C1000" s="3">
        <v>172</v>
      </c>
      <c r="D1000" s="3" t="str">
        <f t="shared" si="75"/>
        <v>Maria de los Angeles</v>
      </c>
      <c r="E1000" s="20">
        <v>3</v>
      </c>
      <c r="F1000" s="3">
        <v>20</v>
      </c>
      <c r="G1000" s="16">
        <f t="shared" si="76"/>
        <v>100</v>
      </c>
      <c r="H1000" s="17">
        <f t="shared" si="78"/>
        <v>2000</v>
      </c>
      <c r="I1000" s="18">
        <f t="shared" si="77"/>
        <v>0</v>
      </c>
      <c r="J1000" s="17">
        <f t="shared" si="79"/>
        <v>2000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13">
        <v>41611</v>
      </c>
      <c r="B1001" s="19" t="s">
        <v>13</v>
      </c>
      <c r="C1001" s="3">
        <v>145</v>
      </c>
      <c r="D1001" s="3" t="str">
        <f t="shared" si="75"/>
        <v>Sheila</v>
      </c>
      <c r="E1001" s="20">
        <v>1</v>
      </c>
      <c r="F1001" s="3">
        <v>39</v>
      </c>
      <c r="G1001" s="16">
        <f t="shared" si="76"/>
        <v>100</v>
      </c>
      <c r="H1001" s="17">
        <f t="shared" si="78"/>
        <v>3900</v>
      </c>
      <c r="I1001" s="18">
        <f t="shared" si="77"/>
        <v>0</v>
      </c>
      <c r="J1001" s="17">
        <f t="shared" si="79"/>
        <v>3900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13">
        <v>41612</v>
      </c>
      <c r="B1002" s="19" t="s">
        <v>11</v>
      </c>
      <c r="C1002" s="3">
        <v>53</v>
      </c>
      <c r="D1002" s="3" t="str">
        <f t="shared" si="75"/>
        <v>María Luján</v>
      </c>
      <c r="E1002" s="20">
        <v>7</v>
      </c>
      <c r="F1002" s="3">
        <v>11</v>
      </c>
      <c r="G1002" s="16">
        <f t="shared" si="76"/>
        <v>1000</v>
      </c>
      <c r="H1002" s="17">
        <f t="shared" si="78"/>
        <v>11000</v>
      </c>
      <c r="I1002" s="18">
        <f t="shared" si="77"/>
        <v>0</v>
      </c>
      <c r="J1002" s="17">
        <f t="shared" si="79"/>
        <v>11000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13">
        <v>41613</v>
      </c>
      <c r="B1003" s="19" t="s">
        <v>12</v>
      </c>
      <c r="C1003" s="3">
        <v>162</v>
      </c>
      <c r="D1003" s="3" t="str">
        <f t="shared" si="75"/>
        <v>Daiana Nahir</v>
      </c>
      <c r="E1003" s="20">
        <v>3</v>
      </c>
      <c r="F1003" s="3">
        <v>25</v>
      </c>
      <c r="G1003" s="16">
        <f t="shared" si="76"/>
        <v>100</v>
      </c>
      <c r="H1003" s="17">
        <f t="shared" si="78"/>
        <v>2500</v>
      </c>
      <c r="I1003" s="18">
        <f t="shared" si="77"/>
        <v>75</v>
      </c>
      <c r="J1003" s="17">
        <f t="shared" si="79"/>
        <v>2575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25">
      <c r="A1004" s="13">
        <v>41614</v>
      </c>
      <c r="B1004" s="19" t="s">
        <v>11</v>
      </c>
      <c r="C1004" s="3">
        <v>13</v>
      </c>
      <c r="D1004" s="3" t="str">
        <f t="shared" si="75"/>
        <v>Maria Alejandra</v>
      </c>
      <c r="E1004" s="20">
        <v>8</v>
      </c>
      <c r="F1004" s="3">
        <v>1</v>
      </c>
      <c r="G1004" s="16">
        <f t="shared" si="76"/>
        <v>200</v>
      </c>
      <c r="H1004" s="17">
        <f t="shared" si="78"/>
        <v>200</v>
      </c>
      <c r="I1004" s="18">
        <f t="shared" si="77"/>
        <v>0</v>
      </c>
      <c r="J1004" s="17">
        <f t="shared" si="79"/>
        <v>200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25">
      <c r="A1005" s="13">
        <v>41615</v>
      </c>
      <c r="B1005" s="19" t="s">
        <v>11</v>
      </c>
      <c r="C1005" s="3">
        <v>25</v>
      </c>
      <c r="D1005" s="3" t="str">
        <f t="shared" si="75"/>
        <v>yamile ariadna</v>
      </c>
      <c r="E1005" s="20">
        <v>2</v>
      </c>
      <c r="F1005" s="3">
        <v>25</v>
      </c>
      <c r="G1005" s="16">
        <f t="shared" si="76"/>
        <v>1000</v>
      </c>
      <c r="H1005" s="17">
        <f t="shared" si="78"/>
        <v>25000</v>
      </c>
      <c r="I1005" s="18">
        <f t="shared" si="77"/>
        <v>0</v>
      </c>
      <c r="J1005" s="17">
        <f t="shared" si="79"/>
        <v>25000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25">
      <c r="A1006" s="13">
        <v>41616</v>
      </c>
      <c r="B1006" s="19" t="s">
        <v>11</v>
      </c>
      <c r="C1006" s="3">
        <v>15</v>
      </c>
      <c r="D1006" s="3" t="str">
        <f t="shared" si="75"/>
        <v>Marcelo</v>
      </c>
      <c r="E1006" s="20">
        <v>3</v>
      </c>
      <c r="F1006" s="3">
        <v>50</v>
      </c>
      <c r="G1006" s="16">
        <f t="shared" si="76"/>
        <v>100</v>
      </c>
      <c r="H1006" s="17">
        <f t="shared" si="78"/>
        <v>5000</v>
      </c>
      <c r="I1006" s="18">
        <f t="shared" si="77"/>
        <v>0</v>
      </c>
      <c r="J1006" s="17">
        <f t="shared" si="79"/>
        <v>5000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25">
      <c r="A1007" s="13">
        <v>41617</v>
      </c>
      <c r="B1007" s="19" t="s">
        <v>12</v>
      </c>
      <c r="C1007" s="3">
        <v>8</v>
      </c>
      <c r="D1007" s="3" t="str">
        <f t="shared" si="75"/>
        <v>Julieta Magali</v>
      </c>
      <c r="E1007" s="20">
        <v>9</v>
      </c>
      <c r="F1007" s="3">
        <v>13</v>
      </c>
      <c r="G1007" s="16">
        <f t="shared" si="76"/>
        <v>50000</v>
      </c>
      <c r="H1007" s="17">
        <f t="shared" si="78"/>
        <v>650000</v>
      </c>
      <c r="I1007" s="18">
        <f t="shared" si="77"/>
        <v>0</v>
      </c>
      <c r="J1007" s="17">
        <f t="shared" si="79"/>
        <v>650000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25">
      <c r="A1008" s="13">
        <v>41618</v>
      </c>
      <c r="B1008" s="19" t="s">
        <v>11</v>
      </c>
      <c r="C1008" s="3">
        <v>75</v>
      </c>
      <c r="D1008" s="3" t="str">
        <f t="shared" si="75"/>
        <v>FACUNDO EMILIANO</v>
      </c>
      <c r="E1008" s="20">
        <v>10</v>
      </c>
      <c r="F1008" s="3">
        <v>42</v>
      </c>
      <c r="G1008" s="16">
        <f t="shared" si="76"/>
        <v>2000</v>
      </c>
      <c r="H1008" s="17">
        <f t="shared" si="78"/>
        <v>84000</v>
      </c>
      <c r="I1008" s="18">
        <f t="shared" si="77"/>
        <v>0</v>
      </c>
      <c r="J1008" s="17">
        <f t="shared" si="79"/>
        <v>84000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25">
      <c r="A1009" s="13">
        <v>41618</v>
      </c>
      <c r="B1009" s="19" t="s">
        <v>12</v>
      </c>
      <c r="C1009" s="3">
        <v>74</v>
      </c>
      <c r="D1009" s="3" t="str">
        <f t="shared" si="75"/>
        <v>Katherine Diana</v>
      </c>
      <c r="E1009" s="20">
        <v>7</v>
      </c>
      <c r="F1009" s="3">
        <v>42</v>
      </c>
      <c r="G1009" s="16">
        <f t="shared" si="76"/>
        <v>1000</v>
      </c>
      <c r="H1009" s="17">
        <f t="shared" si="78"/>
        <v>42000</v>
      </c>
      <c r="I1009" s="18">
        <f t="shared" si="77"/>
        <v>1260</v>
      </c>
      <c r="J1009" s="17">
        <f t="shared" si="79"/>
        <v>43260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25">
      <c r="A1010" s="13">
        <v>41618</v>
      </c>
      <c r="B1010" s="19" t="s">
        <v>11</v>
      </c>
      <c r="C1010" s="3">
        <v>38</v>
      </c>
      <c r="D1010" s="3" t="str">
        <f t="shared" si="75"/>
        <v>Leonardo</v>
      </c>
      <c r="E1010" s="20">
        <v>11</v>
      </c>
      <c r="F1010" s="3">
        <v>45</v>
      </c>
      <c r="G1010" s="16">
        <f t="shared" si="76"/>
        <v>2000</v>
      </c>
      <c r="H1010" s="17">
        <f t="shared" si="78"/>
        <v>90000</v>
      </c>
      <c r="I1010" s="18">
        <f t="shared" si="77"/>
        <v>2700</v>
      </c>
      <c r="J1010" s="17">
        <f t="shared" si="79"/>
        <v>92700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25">
      <c r="A1011" s="13">
        <v>41618</v>
      </c>
      <c r="B1011" s="19" t="s">
        <v>11</v>
      </c>
      <c r="C1011" s="3">
        <v>17</v>
      </c>
      <c r="D1011" s="3" t="str">
        <f t="shared" si="75"/>
        <v>Bárbara</v>
      </c>
      <c r="E1011" s="20">
        <v>4</v>
      </c>
      <c r="F1011" s="3">
        <v>27</v>
      </c>
      <c r="G1011" s="16">
        <f t="shared" si="76"/>
        <v>500</v>
      </c>
      <c r="H1011" s="17">
        <f t="shared" si="78"/>
        <v>13500</v>
      </c>
      <c r="I1011" s="18">
        <f t="shared" si="77"/>
        <v>405</v>
      </c>
      <c r="J1011" s="17">
        <f t="shared" si="79"/>
        <v>13905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25">
      <c r="A1012" s="13">
        <v>41618</v>
      </c>
      <c r="B1012" s="19" t="s">
        <v>12</v>
      </c>
      <c r="C1012" s="3">
        <v>31</v>
      </c>
      <c r="D1012" s="3" t="str">
        <f t="shared" si="75"/>
        <v>Claudia</v>
      </c>
      <c r="E1012" s="20">
        <v>12</v>
      </c>
      <c r="F1012" s="3">
        <v>21</v>
      </c>
      <c r="G1012" s="16">
        <f t="shared" si="76"/>
        <v>500</v>
      </c>
      <c r="H1012" s="17">
        <f t="shared" si="78"/>
        <v>10500</v>
      </c>
      <c r="I1012" s="18">
        <f t="shared" si="77"/>
        <v>0</v>
      </c>
      <c r="J1012" s="17">
        <f t="shared" si="79"/>
        <v>10500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25">
      <c r="A1013" s="13">
        <v>41618</v>
      </c>
      <c r="B1013" s="19" t="s">
        <v>12</v>
      </c>
      <c r="C1013" s="3">
        <v>41</v>
      </c>
      <c r="D1013" s="3" t="str">
        <f t="shared" si="75"/>
        <v>Esteban David</v>
      </c>
      <c r="E1013" s="20">
        <v>13</v>
      </c>
      <c r="F1013" s="3">
        <v>34</v>
      </c>
      <c r="G1013" s="16">
        <f t="shared" si="76"/>
        <v>2000</v>
      </c>
      <c r="H1013" s="17">
        <f t="shared" si="78"/>
        <v>68000</v>
      </c>
      <c r="I1013" s="18">
        <f t="shared" si="77"/>
        <v>0</v>
      </c>
      <c r="J1013" s="17">
        <f t="shared" si="79"/>
        <v>68000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25">
      <c r="A1014" s="13">
        <v>41618</v>
      </c>
      <c r="B1014" s="19" t="s">
        <v>11</v>
      </c>
      <c r="C1014" s="3">
        <v>46</v>
      </c>
      <c r="D1014" s="3" t="str">
        <f t="shared" si="75"/>
        <v>Carla</v>
      </c>
      <c r="E1014" s="20">
        <v>10</v>
      </c>
      <c r="F1014" s="3">
        <v>17</v>
      </c>
      <c r="G1014" s="16">
        <f t="shared" si="76"/>
        <v>2000</v>
      </c>
      <c r="H1014" s="17">
        <f t="shared" si="78"/>
        <v>34000</v>
      </c>
      <c r="I1014" s="18">
        <f t="shared" si="77"/>
        <v>0</v>
      </c>
      <c r="J1014" s="17">
        <f t="shared" si="79"/>
        <v>34000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25">
      <c r="A1015" s="13">
        <v>41618</v>
      </c>
      <c r="B1015" s="19" t="s">
        <v>12</v>
      </c>
      <c r="C1015" s="3">
        <v>74</v>
      </c>
      <c r="D1015" s="3" t="str">
        <f t="shared" si="75"/>
        <v>Katherine Diana</v>
      </c>
      <c r="E1015" s="20">
        <v>7</v>
      </c>
      <c r="F1015" s="3">
        <v>6</v>
      </c>
      <c r="G1015" s="16">
        <f t="shared" si="76"/>
        <v>1000</v>
      </c>
      <c r="H1015" s="17">
        <f t="shared" si="78"/>
        <v>6000</v>
      </c>
      <c r="I1015" s="18">
        <f t="shared" si="77"/>
        <v>180</v>
      </c>
      <c r="J1015" s="17">
        <f t="shared" si="79"/>
        <v>6180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25">
      <c r="A1016" s="13">
        <v>41618</v>
      </c>
      <c r="B1016" s="19" t="s">
        <v>12</v>
      </c>
      <c r="C1016" s="3">
        <v>175</v>
      </c>
      <c r="D1016" s="3" t="str">
        <f t="shared" si="75"/>
        <v>José Ignacio</v>
      </c>
      <c r="E1016" s="20">
        <v>14</v>
      </c>
      <c r="F1016" s="3">
        <v>41</v>
      </c>
      <c r="G1016" s="16">
        <f t="shared" si="76"/>
        <v>3000</v>
      </c>
      <c r="H1016" s="17">
        <f t="shared" si="78"/>
        <v>123000</v>
      </c>
      <c r="I1016" s="18">
        <f t="shared" si="77"/>
        <v>0</v>
      </c>
      <c r="J1016" s="17">
        <f t="shared" si="79"/>
        <v>123000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 x14ac:dyDescent="0.25">
      <c r="A1017" s="13">
        <v>41618</v>
      </c>
      <c r="B1017" s="19" t="s">
        <v>11</v>
      </c>
      <c r="C1017" s="3">
        <v>157</v>
      </c>
      <c r="D1017" s="3" t="str">
        <f t="shared" si="75"/>
        <v>Alfonso Diego</v>
      </c>
      <c r="E1017" s="20">
        <v>6</v>
      </c>
      <c r="F1017" s="3">
        <v>48</v>
      </c>
      <c r="G1017" s="16">
        <f t="shared" si="76"/>
        <v>400</v>
      </c>
      <c r="H1017" s="17">
        <f t="shared" si="78"/>
        <v>19200</v>
      </c>
      <c r="I1017" s="18">
        <f t="shared" si="77"/>
        <v>0</v>
      </c>
      <c r="J1017" s="17">
        <f t="shared" si="79"/>
        <v>19200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25">
      <c r="A1018" s="13">
        <v>41618</v>
      </c>
      <c r="B1018" s="19" t="s">
        <v>13</v>
      </c>
      <c r="C1018" s="3">
        <v>151</v>
      </c>
      <c r="D1018" s="3" t="str">
        <f t="shared" si="75"/>
        <v>Rocio</v>
      </c>
      <c r="E1018" s="20">
        <v>2</v>
      </c>
      <c r="F1018" s="3">
        <v>24</v>
      </c>
      <c r="G1018" s="16">
        <f t="shared" si="76"/>
        <v>1000</v>
      </c>
      <c r="H1018" s="17">
        <f t="shared" si="78"/>
        <v>24000</v>
      </c>
      <c r="I1018" s="18">
        <f t="shared" si="77"/>
        <v>0</v>
      </c>
      <c r="J1018" s="17">
        <f t="shared" si="79"/>
        <v>24000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25">
      <c r="A1019" s="13">
        <v>41618</v>
      </c>
      <c r="B1019" s="19" t="s">
        <v>12</v>
      </c>
      <c r="C1019" s="3">
        <v>38</v>
      </c>
      <c r="D1019" s="3" t="str">
        <f t="shared" si="75"/>
        <v>Leonardo</v>
      </c>
      <c r="E1019" s="20">
        <v>12</v>
      </c>
      <c r="F1019" s="3">
        <v>6</v>
      </c>
      <c r="G1019" s="16">
        <f t="shared" si="76"/>
        <v>500</v>
      </c>
      <c r="H1019" s="17">
        <f t="shared" si="78"/>
        <v>3000</v>
      </c>
      <c r="I1019" s="18">
        <f t="shared" si="77"/>
        <v>90</v>
      </c>
      <c r="J1019" s="17">
        <f t="shared" si="79"/>
        <v>3090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25">
      <c r="A1020" s="13">
        <v>41619</v>
      </c>
      <c r="B1020" s="19" t="s">
        <v>12</v>
      </c>
      <c r="C1020" s="3">
        <v>65</v>
      </c>
      <c r="D1020" s="3" t="str">
        <f t="shared" si="75"/>
        <v>Emilce Arasely</v>
      </c>
      <c r="E1020" s="20">
        <v>1</v>
      </c>
      <c r="F1020" s="3">
        <v>7</v>
      </c>
      <c r="G1020" s="16">
        <f t="shared" si="76"/>
        <v>100</v>
      </c>
      <c r="H1020" s="17">
        <f t="shared" si="78"/>
        <v>700</v>
      </c>
      <c r="I1020" s="18">
        <f t="shared" si="77"/>
        <v>21</v>
      </c>
      <c r="J1020" s="17">
        <f t="shared" si="79"/>
        <v>721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25">
      <c r="A1021" s="13">
        <v>41620</v>
      </c>
      <c r="B1021" s="19" t="s">
        <v>11</v>
      </c>
      <c r="C1021" s="3">
        <v>144</v>
      </c>
      <c r="D1021" s="3" t="str">
        <f t="shared" si="75"/>
        <v>Omar</v>
      </c>
      <c r="E1021" s="20">
        <v>15</v>
      </c>
      <c r="F1021" s="3">
        <v>3</v>
      </c>
      <c r="G1021" s="16">
        <f t="shared" si="76"/>
        <v>500</v>
      </c>
      <c r="H1021" s="17">
        <f t="shared" si="78"/>
        <v>1500</v>
      </c>
      <c r="I1021" s="18">
        <f t="shared" si="77"/>
        <v>45</v>
      </c>
      <c r="J1021" s="17">
        <f t="shared" si="79"/>
        <v>1545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25">
      <c r="A1022" s="13">
        <v>41621</v>
      </c>
      <c r="B1022" s="19" t="s">
        <v>12</v>
      </c>
      <c r="C1022" s="3">
        <v>35</v>
      </c>
      <c r="D1022" s="3" t="str">
        <f t="shared" si="75"/>
        <v>Ana</v>
      </c>
      <c r="E1022" s="20">
        <v>13</v>
      </c>
      <c r="F1022" s="3">
        <v>22</v>
      </c>
      <c r="G1022" s="16">
        <f t="shared" si="76"/>
        <v>2000</v>
      </c>
      <c r="H1022" s="17">
        <f t="shared" si="78"/>
        <v>44000</v>
      </c>
      <c r="I1022" s="18">
        <f t="shared" si="77"/>
        <v>1320</v>
      </c>
      <c r="J1022" s="17">
        <f t="shared" si="79"/>
        <v>45320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 x14ac:dyDescent="0.25">
      <c r="A1023" s="13">
        <v>41622</v>
      </c>
      <c r="B1023" s="19" t="s">
        <v>12</v>
      </c>
      <c r="C1023" s="3">
        <v>133</v>
      </c>
      <c r="D1023" s="3" t="str">
        <f t="shared" si="75"/>
        <v>Jimena</v>
      </c>
      <c r="E1023" s="20">
        <v>7</v>
      </c>
      <c r="F1023" s="3">
        <v>3</v>
      </c>
      <c r="G1023" s="16">
        <f t="shared" si="76"/>
        <v>1000</v>
      </c>
      <c r="H1023" s="17">
        <f t="shared" si="78"/>
        <v>3000</v>
      </c>
      <c r="I1023" s="18">
        <f t="shared" si="77"/>
        <v>90</v>
      </c>
      <c r="J1023" s="17">
        <f t="shared" si="79"/>
        <v>3090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 x14ac:dyDescent="0.25">
      <c r="A1024" s="13">
        <v>41623</v>
      </c>
      <c r="B1024" s="19" t="s">
        <v>12</v>
      </c>
      <c r="C1024" s="3">
        <v>51</v>
      </c>
      <c r="D1024" s="3" t="str">
        <f t="shared" si="75"/>
        <v>Cindy</v>
      </c>
      <c r="E1024" s="20">
        <v>9</v>
      </c>
      <c r="F1024" s="3">
        <v>19</v>
      </c>
      <c r="G1024" s="16">
        <f t="shared" si="76"/>
        <v>50000</v>
      </c>
      <c r="H1024" s="17">
        <f t="shared" si="78"/>
        <v>950000</v>
      </c>
      <c r="I1024" s="18">
        <f t="shared" si="77"/>
        <v>28500</v>
      </c>
      <c r="J1024" s="17">
        <f t="shared" si="79"/>
        <v>978500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 x14ac:dyDescent="0.25">
      <c r="A1025" s="13">
        <v>41624</v>
      </c>
      <c r="B1025" s="19" t="s">
        <v>11</v>
      </c>
      <c r="C1025" s="3">
        <v>61</v>
      </c>
      <c r="D1025" s="3" t="str">
        <f t="shared" si="75"/>
        <v>Miguel Antonio</v>
      </c>
      <c r="E1025" s="20">
        <v>12</v>
      </c>
      <c r="F1025" s="3">
        <v>10</v>
      </c>
      <c r="G1025" s="16">
        <f t="shared" si="76"/>
        <v>500</v>
      </c>
      <c r="H1025" s="17">
        <f t="shared" si="78"/>
        <v>5000</v>
      </c>
      <c r="I1025" s="18">
        <f t="shared" si="77"/>
        <v>150</v>
      </c>
      <c r="J1025" s="17">
        <f t="shared" si="79"/>
        <v>5150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 x14ac:dyDescent="0.25">
      <c r="A1026" s="13">
        <v>41625</v>
      </c>
      <c r="B1026" s="19" t="s">
        <v>12</v>
      </c>
      <c r="C1026" s="3">
        <v>14</v>
      </c>
      <c r="D1026" s="3" t="str">
        <f t="shared" si="75"/>
        <v>Keydherlyn</v>
      </c>
      <c r="E1026" s="20">
        <v>16</v>
      </c>
      <c r="F1026" s="3">
        <v>9</v>
      </c>
      <c r="G1026" s="16">
        <f t="shared" si="76"/>
        <v>2000</v>
      </c>
      <c r="H1026" s="17">
        <f t="shared" si="78"/>
        <v>18000</v>
      </c>
      <c r="I1026" s="18">
        <f t="shared" si="77"/>
        <v>540</v>
      </c>
      <c r="J1026" s="17">
        <f t="shared" si="79"/>
        <v>18540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 x14ac:dyDescent="0.25">
      <c r="A1027" s="13">
        <v>41626</v>
      </c>
      <c r="B1027" s="19" t="s">
        <v>12</v>
      </c>
      <c r="C1027" s="3">
        <v>28</v>
      </c>
      <c r="D1027" s="3" t="str">
        <f t="shared" si="75"/>
        <v>Rebeca</v>
      </c>
      <c r="E1027" s="20">
        <v>17</v>
      </c>
      <c r="F1027" s="3">
        <v>40</v>
      </c>
      <c r="G1027" s="16">
        <f t="shared" si="76"/>
        <v>3000</v>
      </c>
      <c r="H1027" s="17">
        <f t="shared" si="78"/>
        <v>120000</v>
      </c>
      <c r="I1027" s="18">
        <f t="shared" si="77"/>
        <v>3600</v>
      </c>
      <c r="J1027" s="17">
        <f t="shared" si="79"/>
        <v>123600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 x14ac:dyDescent="0.25">
      <c r="A1028" s="13">
        <v>41627</v>
      </c>
      <c r="B1028" s="19" t="s">
        <v>13</v>
      </c>
      <c r="C1028" s="3">
        <v>23</v>
      </c>
      <c r="D1028" s="3" t="str">
        <f t="shared" ref="D1028:D1091" si="80">VLOOKUP(C1028,Vendedores,2,FALSE)</f>
        <v>Raymelis Carolina</v>
      </c>
      <c r="E1028" s="20">
        <v>9</v>
      </c>
      <c r="F1028" s="3">
        <v>20</v>
      </c>
      <c r="G1028" s="16">
        <f t="shared" ref="G1028:G1035" si="81">VLOOKUP(E1028,Productos,3,FALSE)</f>
        <v>50000</v>
      </c>
      <c r="H1028" s="17">
        <f t="shared" si="78"/>
        <v>1000000</v>
      </c>
      <c r="I1028" s="18">
        <f t="shared" ref="I1028:I1035" si="82">IF(VLOOKUP(C1028,Vendedores,3,FALSE)="Sin comisión",0,+G1028*F1028*$I$1)</f>
        <v>0</v>
      </c>
      <c r="J1028" s="17">
        <f t="shared" si="79"/>
        <v>1000000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 x14ac:dyDescent="0.25">
      <c r="A1029" s="13">
        <v>41628</v>
      </c>
      <c r="B1029" s="19" t="s">
        <v>12</v>
      </c>
      <c r="C1029" s="3">
        <v>99</v>
      </c>
      <c r="D1029" s="3" t="str">
        <f t="shared" si="80"/>
        <v>Yesica</v>
      </c>
      <c r="E1029" s="20">
        <v>13</v>
      </c>
      <c r="F1029" s="3">
        <v>35</v>
      </c>
      <c r="G1029" s="16">
        <f t="shared" si="81"/>
        <v>2000</v>
      </c>
      <c r="H1029" s="17">
        <f t="shared" ref="H1029:H1035" si="83">PRODUCT(F1029,G1029)</f>
        <v>70000</v>
      </c>
      <c r="I1029" s="18">
        <f t="shared" si="82"/>
        <v>2100</v>
      </c>
      <c r="J1029" s="17">
        <f t="shared" ref="J1029:J1035" si="84">IF(I1029=0,H1029,+H1029+H1029*$I$1)</f>
        <v>72100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 x14ac:dyDescent="0.25">
      <c r="A1030" s="13">
        <v>41629</v>
      </c>
      <c r="B1030" s="19" t="s">
        <v>13</v>
      </c>
      <c r="C1030" s="3">
        <v>90</v>
      </c>
      <c r="D1030" s="3" t="str">
        <f t="shared" si="80"/>
        <v>Daiana Vanesa</v>
      </c>
      <c r="E1030" s="20">
        <v>5</v>
      </c>
      <c r="F1030" s="3">
        <v>19</v>
      </c>
      <c r="G1030" s="16">
        <f t="shared" si="81"/>
        <v>100</v>
      </c>
      <c r="H1030" s="17">
        <f t="shared" si="83"/>
        <v>1900</v>
      </c>
      <c r="I1030" s="18">
        <f t="shared" si="82"/>
        <v>57</v>
      </c>
      <c r="J1030" s="17">
        <f t="shared" si="84"/>
        <v>1957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 x14ac:dyDescent="0.25">
      <c r="A1031" s="13">
        <v>41630</v>
      </c>
      <c r="B1031" s="19" t="s">
        <v>13</v>
      </c>
      <c r="C1031" s="3">
        <v>112</v>
      </c>
      <c r="D1031" s="3" t="str">
        <f t="shared" si="80"/>
        <v>Francys Paola</v>
      </c>
      <c r="E1031" s="20">
        <v>2</v>
      </c>
      <c r="F1031" s="3">
        <v>15</v>
      </c>
      <c r="G1031" s="16">
        <f t="shared" si="81"/>
        <v>1000</v>
      </c>
      <c r="H1031" s="17">
        <f t="shared" si="83"/>
        <v>15000</v>
      </c>
      <c r="I1031" s="18">
        <f t="shared" si="82"/>
        <v>450</v>
      </c>
      <c r="J1031" s="17">
        <f t="shared" si="84"/>
        <v>15450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 x14ac:dyDescent="0.25">
      <c r="A1032" s="13">
        <v>41631</v>
      </c>
      <c r="B1032" s="19" t="s">
        <v>12</v>
      </c>
      <c r="C1032" s="3">
        <v>116</v>
      </c>
      <c r="D1032" s="3" t="str">
        <f t="shared" si="80"/>
        <v>Yexenia</v>
      </c>
      <c r="E1032" s="20">
        <v>13</v>
      </c>
      <c r="F1032" s="3">
        <v>5</v>
      </c>
      <c r="G1032" s="16">
        <f t="shared" si="81"/>
        <v>2000</v>
      </c>
      <c r="H1032" s="17">
        <f t="shared" si="83"/>
        <v>10000</v>
      </c>
      <c r="I1032" s="18">
        <f t="shared" si="82"/>
        <v>300</v>
      </c>
      <c r="J1032" s="17">
        <f t="shared" si="84"/>
        <v>10300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 x14ac:dyDescent="0.25">
      <c r="A1033" s="13">
        <v>41632</v>
      </c>
      <c r="B1033" s="19" t="s">
        <v>12</v>
      </c>
      <c r="C1033" s="3">
        <v>19</v>
      </c>
      <c r="D1033" s="3" t="str">
        <f t="shared" si="80"/>
        <v>Diana</v>
      </c>
      <c r="E1033" s="20">
        <v>6</v>
      </c>
      <c r="F1033" s="3">
        <v>13</v>
      </c>
      <c r="G1033" s="16">
        <f t="shared" si="81"/>
        <v>400</v>
      </c>
      <c r="H1033" s="17">
        <f t="shared" si="83"/>
        <v>5200</v>
      </c>
      <c r="I1033" s="18">
        <f t="shared" si="82"/>
        <v>0</v>
      </c>
      <c r="J1033" s="17">
        <f t="shared" si="84"/>
        <v>5200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 x14ac:dyDescent="0.25">
      <c r="A1034" s="13">
        <v>41633</v>
      </c>
      <c r="B1034" s="19" t="s">
        <v>12</v>
      </c>
      <c r="C1034" s="3">
        <v>91</v>
      </c>
      <c r="D1034" s="3" t="str">
        <f t="shared" si="80"/>
        <v>Yanina Fernanda</v>
      </c>
      <c r="E1034" s="20">
        <v>2</v>
      </c>
      <c r="F1034" s="3">
        <v>31</v>
      </c>
      <c r="G1034" s="16">
        <f t="shared" si="81"/>
        <v>1000</v>
      </c>
      <c r="H1034" s="17">
        <f t="shared" si="83"/>
        <v>31000</v>
      </c>
      <c r="I1034" s="18">
        <f t="shared" si="82"/>
        <v>0</v>
      </c>
      <c r="J1034" s="17">
        <f t="shared" si="84"/>
        <v>31000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 x14ac:dyDescent="0.25">
      <c r="A1035" s="13">
        <v>41634</v>
      </c>
      <c r="B1035" s="19" t="s">
        <v>12</v>
      </c>
      <c r="C1035" s="3">
        <v>62</v>
      </c>
      <c r="D1035" s="3" t="str">
        <f t="shared" si="80"/>
        <v>Aldana</v>
      </c>
      <c r="E1035" s="20">
        <v>6</v>
      </c>
      <c r="F1035" s="3">
        <v>29</v>
      </c>
      <c r="G1035" s="16">
        <f t="shared" si="81"/>
        <v>400</v>
      </c>
      <c r="H1035" s="17">
        <f t="shared" si="83"/>
        <v>11600</v>
      </c>
      <c r="I1035" s="18">
        <f t="shared" si="82"/>
        <v>348</v>
      </c>
      <c r="J1035" s="17">
        <f t="shared" si="84"/>
        <v>11948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</sheetData>
  <autoFilter ref="A3:J1035" xr:uid="{00000000-0009-0000-0000-000000000000}">
    <sortState xmlns:xlrd2="http://schemas.microsoft.com/office/spreadsheetml/2017/richdata2" ref="A3:J1035">
      <sortCondition ref="A3:A1035"/>
    </sortState>
  </autoFilter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EF2CB"/>
  </sheetPr>
  <dimension ref="A1:C1000"/>
  <sheetViews>
    <sheetView workbookViewId="0">
      <selection activeCell="C2" sqref="C2"/>
    </sheetView>
  </sheetViews>
  <sheetFormatPr baseColWidth="10" defaultColWidth="14.42578125" defaultRowHeight="15" customHeight="1" x14ac:dyDescent="0.25"/>
  <cols>
    <col min="1" max="1" width="6.42578125" customWidth="1"/>
    <col min="2" max="3" width="21" customWidth="1"/>
    <col min="4" max="26" width="10.7109375" customWidth="1"/>
  </cols>
  <sheetData>
    <row r="1" spans="1:3" x14ac:dyDescent="0.25">
      <c r="A1" s="21" t="s">
        <v>14</v>
      </c>
      <c r="B1" s="22" t="s">
        <v>15</v>
      </c>
      <c r="C1" s="22" t="s">
        <v>16</v>
      </c>
    </row>
    <row r="2" spans="1:3" x14ac:dyDescent="0.25">
      <c r="A2" s="23">
        <v>1</v>
      </c>
      <c r="B2" s="24" t="s">
        <v>17</v>
      </c>
      <c r="C2" s="24" t="s">
        <v>18</v>
      </c>
    </row>
    <row r="3" spans="1:3" x14ac:dyDescent="0.25">
      <c r="A3" s="23">
        <v>2</v>
      </c>
      <c r="B3" s="24" t="s">
        <v>19</v>
      </c>
      <c r="C3" s="24" t="s">
        <v>18</v>
      </c>
    </row>
    <row r="4" spans="1:3" x14ac:dyDescent="0.25">
      <c r="A4" s="23">
        <v>3</v>
      </c>
      <c r="B4" s="24" t="s">
        <v>20</v>
      </c>
      <c r="C4" s="24" t="s">
        <v>18</v>
      </c>
    </row>
    <row r="5" spans="1:3" x14ac:dyDescent="0.25">
      <c r="A5" s="23">
        <v>4</v>
      </c>
      <c r="B5" s="24" t="s">
        <v>21</v>
      </c>
      <c r="C5" s="24" t="s">
        <v>18</v>
      </c>
    </row>
    <row r="6" spans="1:3" x14ac:dyDescent="0.25">
      <c r="A6" s="23">
        <v>5</v>
      </c>
      <c r="B6" s="24" t="s">
        <v>22</v>
      </c>
      <c r="C6" s="24" t="s">
        <v>18</v>
      </c>
    </row>
    <row r="7" spans="1:3" x14ac:dyDescent="0.25">
      <c r="A7" s="23">
        <v>6</v>
      </c>
      <c r="B7" s="24" t="s">
        <v>23</v>
      </c>
      <c r="C7" s="24" t="s">
        <v>18</v>
      </c>
    </row>
    <row r="8" spans="1:3" x14ac:dyDescent="0.25">
      <c r="A8" s="23">
        <v>7</v>
      </c>
      <c r="B8" s="24" t="s">
        <v>24</v>
      </c>
      <c r="C8" s="24" t="s">
        <v>18</v>
      </c>
    </row>
    <row r="9" spans="1:3" x14ac:dyDescent="0.25">
      <c r="A9" s="23">
        <v>8</v>
      </c>
      <c r="B9" s="24" t="s">
        <v>25</v>
      </c>
      <c r="C9" s="24" t="s">
        <v>18</v>
      </c>
    </row>
    <row r="10" spans="1:3" x14ac:dyDescent="0.25">
      <c r="A10" s="23">
        <v>9</v>
      </c>
      <c r="B10" s="24" t="s">
        <v>26</v>
      </c>
      <c r="C10" s="24" t="s">
        <v>18</v>
      </c>
    </row>
    <row r="11" spans="1:3" x14ac:dyDescent="0.25">
      <c r="A11" s="23">
        <v>10</v>
      </c>
      <c r="B11" s="24" t="s">
        <v>27</v>
      </c>
      <c r="C11" s="24" t="s">
        <v>18</v>
      </c>
    </row>
    <row r="12" spans="1:3" x14ac:dyDescent="0.25">
      <c r="A12" s="23">
        <v>11</v>
      </c>
      <c r="B12" s="24" t="s">
        <v>28</v>
      </c>
      <c r="C12" s="24" t="s">
        <v>18</v>
      </c>
    </row>
    <row r="13" spans="1:3" x14ac:dyDescent="0.25">
      <c r="A13" s="23">
        <v>12</v>
      </c>
      <c r="B13" s="24" t="s">
        <v>29</v>
      </c>
      <c r="C13" s="24" t="s">
        <v>30</v>
      </c>
    </row>
    <row r="14" spans="1:3" x14ac:dyDescent="0.25">
      <c r="A14" s="23">
        <v>13</v>
      </c>
      <c r="B14" s="24" t="s">
        <v>31</v>
      </c>
      <c r="C14" s="24" t="s">
        <v>18</v>
      </c>
    </row>
    <row r="15" spans="1:3" x14ac:dyDescent="0.25">
      <c r="A15" s="23">
        <v>14</v>
      </c>
      <c r="B15" s="24" t="s">
        <v>32</v>
      </c>
      <c r="C15" s="24" t="s">
        <v>30</v>
      </c>
    </row>
    <row r="16" spans="1:3" x14ac:dyDescent="0.25">
      <c r="A16" s="23">
        <v>15</v>
      </c>
      <c r="B16" s="24" t="s">
        <v>33</v>
      </c>
      <c r="C16" s="24" t="s">
        <v>18</v>
      </c>
    </row>
    <row r="17" spans="1:3" x14ac:dyDescent="0.25">
      <c r="A17" s="23">
        <v>16</v>
      </c>
      <c r="B17" s="24" t="s">
        <v>34</v>
      </c>
      <c r="C17" s="24" t="s">
        <v>18</v>
      </c>
    </row>
    <row r="18" spans="1:3" x14ac:dyDescent="0.25">
      <c r="A18" s="23">
        <v>17</v>
      </c>
      <c r="B18" s="24" t="s">
        <v>35</v>
      </c>
      <c r="C18" s="24" t="s">
        <v>30</v>
      </c>
    </row>
    <row r="19" spans="1:3" x14ac:dyDescent="0.25">
      <c r="A19" s="23">
        <v>18</v>
      </c>
      <c r="B19" s="24" t="s">
        <v>36</v>
      </c>
      <c r="C19" s="24" t="s">
        <v>18</v>
      </c>
    </row>
    <row r="20" spans="1:3" x14ac:dyDescent="0.25">
      <c r="A20" s="23">
        <v>19</v>
      </c>
      <c r="B20" s="24" t="s">
        <v>37</v>
      </c>
      <c r="C20" s="24" t="s">
        <v>18</v>
      </c>
    </row>
    <row r="21" spans="1:3" ht="15.75" customHeight="1" x14ac:dyDescent="0.25">
      <c r="A21" s="23">
        <v>20</v>
      </c>
      <c r="B21" s="24" t="s">
        <v>38</v>
      </c>
      <c r="C21" s="24" t="s">
        <v>30</v>
      </c>
    </row>
    <row r="22" spans="1:3" ht="15.75" customHeight="1" x14ac:dyDescent="0.25">
      <c r="A22" s="23">
        <v>21</v>
      </c>
      <c r="B22" s="24" t="s">
        <v>39</v>
      </c>
      <c r="C22" s="24" t="s">
        <v>18</v>
      </c>
    </row>
    <row r="23" spans="1:3" ht="15.75" customHeight="1" x14ac:dyDescent="0.25">
      <c r="A23" s="23">
        <v>22</v>
      </c>
      <c r="B23" s="24" t="s">
        <v>40</v>
      </c>
      <c r="C23" s="24" t="s">
        <v>30</v>
      </c>
    </row>
    <row r="24" spans="1:3" ht="15.75" customHeight="1" x14ac:dyDescent="0.25">
      <c r="A24" s="23">
        <v>23</v>
      </c>
      <c r="B24" s="24" t="s">
        <v>41</v>
      </c>
      <c r="C24" s="24" t="s">
        <v>18</v>
      </c>
    </row>
    <row r="25" spans="1:3" ht="15.75" customHeight="1" x14ac:dyDescent="0.25">
      <c r="A25" s="23">
        <v>24</v>
      </c>
      <c r="B25" s="24" t="s">
        <v>42</v>
      </c>
      <c r="C25" s="24" t="s">
        <v>30</v>
      </c>
    </row>
    <row r="26" spans="1:3" ht="15.75" customHeight="1" x14ac:dyDescent="0.25">
      <c r="A26" s="23">
        <v>25</v>
      </c>
      <c r="B26" s="24" t="s">
        <v>43</v>
      </c>
      <c r="C26" s="24" t="s">
        <v>18</v>
      </c>
    </row>
    <row r="27" spans="1:3" ht="15.75" customHeight="1" x14ac:dyDescent="0.25">
      <c r="A27" s="23">
        <v>26</v>
      </c>
      <c r="B27" s="24" t="s">
        <v>44</v>
      </c>
      <c r="C27" s="24" t="s">
        <v>30</v>
      </c>
    </row>
    <row r="28" spans="1:3" ht="15.75" customHeight="1" x14ac:dyDescent="0.25">
      <c r="A28" s="23">
        <v>27</v>
      </c>
      <c r="B28" s="24" t="s">
        <v>45</v>
      </c>
      <c r="C28" s="24" t="s">
        <v>30</v>
      </c>
    </row>
    <row r="29" spans="1:3" ht="15.75" customHeight="1" x14ac:dyDescent="0.25">
      <c r="A29" s="23">
        <v>28</v>
      </c>
      <c r="B29" s="24" t="s">
        <v>46</v>
      </c>
      <c r="C29" s="24" t="s">
        <v>30</v>
      </c>
    </row>
    <row r="30" spans="1:3" ht="15.75" customHeight="1" x14ac:dyDescent="0.25">
      <c r="A30" s="23">
        <v>29</v>
      </c>
      <c r="B30" s="24" t="s">
        <v>47</v>
      </c>
      <c r="C30" s="24" t="s">
        <v>18</v>
      </c>
    </row>
    <row r="31" spans="1:3" ht="15.75" customHeight="1" x14ac:dyDescent="0.25">
      <c r="A31" s="23">
        <v>30</v>
      </c>
      <c r="B31" s="24" t="s">
        <v>48</v>
      </c>
      <c r="C31" s="24" t="s">
        <v>18</v>
      </c>
    </row>
    <row r="32" spans="1:3" ht="15.75" customHeight="1" x14ac:dyDescent="0.25">
      <c r="A32" s="23">
        <v>31</v>
      </c>
      <c r="B32" s="24" t="s">
        <v>49</v>
      </c>
      <c r="C32" s="24" t="s">
        <v>18</v>
      </c>
    </row>
    <row r="33" spans="1:3" ht="15.75" customHeight="1" x14ac:dyDescent="0.25">
      <c r="A33" s="23">
        <v>32</v>
      </c>
      <c r="B33" s="24" t="s">
        <v>50</v>
      </c>
      <c r="C33" s="24" t="s">
        <v>18</v>
      </c>
    </row>
    <row r="34" spans="1:3" ht="15.75" customHeight="1" x14ac:dyDescent="0.25">
      <c r="A34" s="23">
        <v>33</v>
      </c>
      <c r="B34" s="24" t="s">
        <v>51</v>
      </c>
      <c r="C34" s="24" t="s">
        <v>30</v>
      </c>
    </row>
    <row r="35" spans="1:3" ht="15.75" customHeight="1" x14ac:dyDescent="0.25">
      <c r="A35" s="23">
        <v>34</v>
      </c>
      <c r="B35" s="24" t="s">
        <v>52</v>
      </c>
      <c r="C35" s="24" t="s">
        <v>30</v>
      </c>
    </row>
    <row r="36" spans="1:3" ht="15.75" customHeight="1" x14ac:dyDescent="0.25">
      <c r="A36" s="23">
        <v>35</v>
      </c>
      <c r="B36" s="24" t="s">
        <v>53</v>
      </c>
      <c r="C36" s="24" t="s">
        <v>30</v>
      </c>
    </row>
    <row r="37" spans="1:3" ht="15.75" customHeight="1" x14ac:dyDescent="0.25">
      <c r="A37" s="23">
        <v>36</v>
      </c>
      <c r="B37" s="24" t="s">
        <v>54</v>
      </c>
      <c r="C37" s="24" t="s">
        <v>30</v>
      </c>
    </row>
    <row r="38" spans="1:3" ht="15.75" customHeight="1" x14ac:dyDescent="0.25">
      <c r="A38" s="23">
        <v>37</v>
      </c>
      <c r="B38" s="24" t="s">
        <v>55</v>
      </c>
      <c r="C38" s="24" t="s">
        <v>30</v>
      </c>
    </row>
    <row r="39" spans="1:3" ht="15.75" customHeight="1" x14ac:dyDescent="0.25">
      <c r="A39" s="23">
        <v>38</v>
      </c>
      <c r="B39" s="24" t="s">
        <v>56</v>
      </c>
      <c r="C39" s="24" t="s">
        <v>30</v>
      </c>
    </row>
    <row r="40" spans="1:3" ht="15.75" customHeight="1" x14ac:dyDescent="0.25">
      <c r="A40" s="23">
        <v>39</v>
      </c>
      <c r="B40" s="24" t="s">
        <v>57</v>
      </c>
      <c r="C40" s="24" t="s">
        <v>18</v>
      </c>
    </row>
    <row r="41" spans="1:3" ht="15.75" customHeight="1" x14ac:dyDescent="0.25">
      <c r="A41" s="23">
        <v>40</v>
      </c>
      <c r="B41" s="24" t="s">
        <v>58</v>
      </c>
      <c r="C41" s="24" t="s">
        <v>30</v>
      </c>
    </row>
    <row r="42" spans="1:3" ht="15.75" customHeight="1" x14ac:dyDescent="0.25">
      <c r="A42" s="23">
        <v>41</v>
      </c>
      <c r="B42" s="24" t="s">
        <v>59</v>
      </c>
      <c r="C42" s="24" t="s">
        <v>18</v>
      </c>
    </row>
    <row r="43" spans="1:3" ht="15.75" customHeight="1" x14ac:dyDescent="0.25">
      <c r="A43" s="23">
        <v>42</v>
      </c>
      <c r="B43" s="24" t="s">
        <v>60</v>
      </c>
      <c r="C43" s="24" t="s">
        <v>18</v>
      </c>
    </row>
    <row r="44" spans="1:3" ht="15.75" customHeight="1" x14ac:dyDescent="0.25">
      <c r="A44" s="23">
        <v>43</v>
      </c>
      <c r="B44" s="24" t="s">
        <v>45</v>
      </c>
      <c r="C44" s="24" t="s">
        <v>30</v>
      </c>
    </row>
    <row r="45" spans="1:3" ht="15.75" customHeight="1" x14ac:dyDescent="0.25">
      <c r="A45" s="23">
        <v>44</v>
      </c>
      <c r="B45" s="24" t="s">
        <v>61</v>
      </c>
      <c r="C45" s="24" t="s">
        <v>18</v>
      </c>
    </row>
    <row r="46" spans="1:3" ht="15.75" customHeight="1" x14ac:dyDescent="0.25">
      <c r="A46" s="23">
        <v>45</v>
      </c>
      <c r="B46" s="24" t="s">
        <v>62</v>
      </c>
      <c r="C46" s="24" t="s">
        <v>30</v>
      </c>
    </row>
    <row r="47" spans="1:3" ht="15.75" customHeight="1" x14ac:dyDescent="0.25">
      <c r="A47" s="23">
        <v>46</v>
      </c>
      <c r="B47" s="24" t="s">
        <v>63</v>
      </c>
      <c r="C47" s="24" t="s">
        <v>18</v>
      </c>
    </row>
    <row r="48" spans="1:3" ht="15.75" customHeight="1" x14ac:dyDescent="0.25">
      <c r="A48" s="23">
        <v>47</v>
      </c>
      <c r="B48" s="24" t="s">
        <v>64</v>
      </c>
      <c r="C48" s="24" t="s">
        <v>18</v>
      </c>
    </row>
    <row r="49" spans="1:3" ht="15.75" customHeight="1" x14ac:dyDescent="0.25">
      <c r="A49" s="25">
        <v>48</v>
      </c>
      <c r="B49" s="26" t="s">
        <v>65</v>
      </c>
      <c r="C49" s="26" t="s">
        <v>30</v>
      </c>
    </row>
    <row r="50" spans="1:3" ht="15.75" customHeight="1" x14ac:dyDescent="0.25">
      <c r="A50" s="25">
        <v>49</v>
      </c>
      <c r="B50" s="26" t="s">
        <v>66</v>
      </c>
      <c r="C50" s="26" t="s">
        <v>18</v>
      </c>
    </row>
    <row r="51" spans="1:3" ht="15.75" customHeight="1" x14ac:dyDescent="0.25">
      <c r="A51" s="25">
        <v>50</v>
      </c>
      <c r="B51" s="26" t="s">
        <v>67</v>
      </c>
      <c r="C51" s="26" t="s">
        <v>18</v>
      </c>
    </row>
    <row r="52" spans="1:3" ht="15.75" customHeight="1" x14ac:dyDescent="0.25">
      <c r="A52" s="25">
        <v>51</v>
      </c>
      <c r="B52" s="26" t="s">
        <v>68</v>
      </c>
      <c r="C52" s="26" t="s">
        <v>30</v>
      </c>
    </row>
    <row r="53" spans="1:3" ht="15.75" customHeight="1" x14ac:dyDescent="0.25">
      <c r="A53" s="25">
        <v>52</v>
      </c>
      <c r="B53" s="26" t="s">
        <v>69</v>
      </c>
      <c r="C53" s="26" t="s">
        <v>30</v>
      </c>
    </row>
    <row r="54" spans="1:3" ht="15.75" customHeight="1" x14ac:dyDescent="0.25">
      <c r="A54" s="25">
        <v>53</v>
      </c>
      <c r="B54" s="26" t="s">
        <v>70</v>
      </c>
      <c r="C54" s="26" t="s">
        <v>18</v>
      </c>
    </row>
    <row r="55" spans="1:3" ht="15.75" customHeight="1" x14ac:dyDescent="0.25">
      <c r="A55" s="25">
        <v>54</v>
      </c>
      <c r="B55" s="26" t="s">
        <v>71</v>
      </c>
      <c r="C55" s="26" t="s">
        <v>30</v>
      </c>
    </row>
    <row r="56" spans="1:3" ht="15.75" customHeight="1" x14ac:dyDescent="0.25">
      <c r="A56" s="25">
        <v>55</v>
      </c>
      <c r="B56" s="26" t="s">
        <v>72</v>
      </c>
      <c r="C56" s="26" t="s">
        <v>18</v>
      </c>
    </row>
    <row r="57" spans="1:3" ht="15.75" customHeight="1" x14ac:dyDescent="0.25">
      <c r="A57" s="25">
        <v>56</v>
      </c>
      <c r="B57" s="26" t="s">
        <v>73</v>
      </c>
      <c r="C57" s="26" t="s">
        <v>30</v>
      </c>
    </row>
    <row r="58" spans="1:3" ht="15.75" customHeight="1" x14ac:dyDescent="0.25">
      <c r="A58" s="25">
        <v>57</v>
      </c>
      <c r="B58" s="26" t="s">
        <v>74</v>
      </c>
      <c r="C58" s="26" t="s">
        <v>30</v>
      </c>
    </row>
    <row r="59" spans="1:3" ht="15.75" customHeight="1" x14ac:dyDescent="0.25">
      <c r="A59" s="25">
        <v>58</v>
      </c>
      <c r="B59" s="26" t="s">
        <v>75</v>
      </c>
      <c r="C59" s="26" t="s">
        <v>30</v>
      </c>
    </row>
    <row r="60" spans="1:3" ht="15.75" customHeight="1" x14ac:dyDescent="0.25">
      <c r="A60" s="25">
        <v>59</v>
      </c>
      <c r="B60" s="26" t="s">
        <v>76</v>
      </c>
      <c r="C60" s="26" t="s">
        <v>18</v>
      </c>
    </row>
    <row r="61" spans="1:3" ht="15.75" customHeight="1" x14ac:dyDescent="0.25">
      <c r="A61" s="25">
        <v>60</v>
      </c>
      <c r="B61" s="26" t="s">
        <v>77</v>
      </c>
      <c r="C61" s="26" t="s">
        <v>18</v>
      </c>
    </row>
    <row r="62" spans="1:3" ht="15.75" customHeight="1" x14ac:dyDescent="0.25">
      <c r="A62" s="25">
        <v>61</v>
      </c>
      <c r="B62" s="26" t="s">
        <v>78</v>
      </c>
      <c r="C62" s="26" t="s">
        <v>30</v>
      </c>
    </row>
    <row r="63" spans="1:3" ht="15.75" customHeight="1" x14ac:dyDescent="0.25">
      <c r="A63" s="25">
        <v>62</v>
      </c>
      <c r="B63" s="26" t="s">
        <v>79</v>
      </c>
      <c r="C63" s="26" t="s">
        <v>30</v>
      </c>
    </row>
    <row r="64" spans="1:3" ht="15.75" customHeight="1" x14ac:dyDescent="0.25">
      <c r="A64" s="25">
        <v>63</v>
      </c>
      <c r="B64" s="26" t="s">
        <v>80</v>
      </c>
      <c r="C64" s="26" t="s">
        <v>18</v>
      </c>
    </row>
    <row r="65" spans="1:3" ht="15.75" customHeight="1" x14ac:dyDescent="0.25">
      <c r="A65" s="25">
        <v>64</v>
      </c>
      <c r="B65" s="26" t="s">
        <v>81</v>
      </c>
      <c r="C65" s="26" t="s">
        <v>18</v>
      </c>
    </row>
    <row r="66" spans="1:3" ht="15.75" customHeight="1" x14ac:dyDescent="0.25">
      <c r="A66" s="25">
        <v>65</v>
      </c>
      <c r="B66" s="26" t="s">
        <v>82</v>
      </c>
      <c r="C66" s="26" t="s">
        <v>30</v>
      </c>
    </row>
    <row r="67" spans="1:3" ht="15.75" customHeight="1" x14ac:dyDescent="0.25">
      <c r="A67" s="25">
        <v>66</v>
      </c>
      <c r="B67" s="26" t="s">
        <v>83</v>
      </c>
      <c r="C67" s="26" t="s">
        <v>30</v>
      </c>
    </row>
    <row r="68" spans="1:3" ht="15.75" customHeight="1" x14ac:dyDescent="0.25">
      <c r="A68" s="25">
        <v>67</v>
      </c>
      <c r="B68" s="26" t="s">
        <v>84</v>
      </c>
      <c r="C68" s="26" t="s">
        <v>30</v>
      </c>
    </row>
    <row r="69" spans="1:3" ht="15.75" customHeight="1" x14ac:dyDescent="0.25">
      <c r="A69" s="25">
        <v>68</v>
      </c>
      <c r="B69" s="26" t="s">
        <v>85</v>
      </c>
      <c r="C69" s="26" t="s">
        <v>30</v>
      </c>
    </row>
    <row r="70" spans="1:3" ht="15.75" customHeight="1" x14ac:dyDescent="0.25">
      <c r="A70" s="25">
        <v>69</v>
      </c>
      <c r="B70" s="26" t="s">
        <v>86</v>
      </c>
      <c r="C70" s="26" t="s">
        <v>30</v>
      </c>
    </row>
    <row r="71" spans="1:3" ht="15.75" customHeight="1" x14ac:dyDescent="0.25">
      <c r="A71" s="25">
        <v>70</v>
      </c>
      <c r="B71" s="26" t="s">
        <v>87</v>
      </c>
      <c r="C71" s="26" t="s">
        <v>30</v>
      </c>
    </row>
    <row r="72" spans="1:3" ht="15.75" customHeight="1" x14ac:dyDescent="0.25">
      <c r="A72" s="25">
        <v>71</v>
      </c>
      <c r="B72" s="26" t="s">
        <v>88</v>
      </c>
      <c r="C72" s="26" t="s">
        <v>18</v>
      </c>
    </row>
    <row r="73" spans="1:3" ht="15.75" customHeight="1" x14ac:dyDescent="0.25">
      <c r="A73" s="25">
        <v>72</v>
      </c>
      <c r="B73" s="26" t="s">
        <v>89</v>
      </c>
      <c r="C73" s="26" t="s">
        <v>30</v>
      </c>
    </row>
    <row r="74" spans="1:3" ht="15.75" customHeight="1" x14ac:dyDescent="0.25">
      <c r="A74" s="25">
        <v>73</v>
      </c>
      <c r="B74" s="26" t="s">
        <v>90</v>
      </c>
      <c r="C74" s="26" t="s">
        <v>30</v>
      </c>
    </row>
    <row r="75" spans="1:3" ht="15.75" customHeight="1" x14ac:dyDescent="0.25">
      <c r="A75" s="25">
        <v>74</v>
      </c>
      <c r="B75" s="26" t="s">
        <v>91</v>
      </c>
      <c r="C75" s="26" t="s">
        <v>30</v>
      </c>
    </row>
    <row r="76" spans="1:3" ht="15.75" customHeight="1" x14ac:dyDescent="0.25">
      <c r="A76" s="25">
        <v>75</v>
      </c>
      <c r="B76" s="26" t="s">
        <v>92</v>
      </c>
      <c r="C76" s="26" t="s">
        <v>18</v>
      </c>
    </row>
    <row r="77" spans="1:3" ht="15.75" customHeight="1" x14ac:dyDescent="0.25">
      <c r="A77" s="25">
        <v>76</v>
      </c>
      <c r="B77" s="26" t="s">
        <v>93</v>
      </c>
      <c r="C77" s="26" t="s">
        <v>30</v>
      </c>
    </row>
    <row r="78" spans="1:3" ht="15.75" customHeight="1" x14ac:dyDescent="0.25">
      <c r="A78" s="25">
        <v>77</v>
      </c>
      <c r="B78" s="26" t="s">
        <v>94</v>
      </c>
      <c r="C78" s="26" t="s">
        <v>18</v>
      </c>
    </row>
    <row r="79" spans="1:3" ht="15.75" customHeight="1" x14ac:dyDescent="0.25">
      <c r="A79" s="25">
        <v>78</v>
      </c>
      <c r="B79" s="26" t="s">
        <v>95</v>
      </c>
      <c r="C79" s="26" t="s">
        <v>30</v>
      </c>
    </row>
    <row r="80" spans="1:3" ht="15.75" customHeight="1" x14ac:dyDescent="0.25">
      <c r="A80" s="25">
        <v>79</v>
      </c>
      <c r="B80" s="26" t="s">
        <v>96</v>
      </c>
      <c r="C80" s="26" t="s">
        <v>18</v>
      </c>
    </row>
    <row r="81" spans="1:3" ht="15.75" customHeight="1" x14ac:dyDescent="0.25">
      <c r="A81" s="25">
        <v>80</v>
      </c>
      <c r="B81" s="26" t="s">
        <v>97</v>
      </c>
      <c r="C81" s="26" t="s">
        <v>30</v>
      </c>
    </row>
    <row r="82" spans="1:3" ht="15.75" customHeight="1" x14ac:dyDescent="0.25">
      <c r="A82" s="25">
        <v>81</v>
      </c>
      <c r="B82" s="26" t="s">
        <v>98</v>
      </c>
      <c r="C82" s="26" t="s">
        <v>18</v>
      </c>
    </row>
    <row r="83" spans="1:3" ht="15.75" customHeight="1" x14ac:dyDescent="0.25">
      <c r="A83" s="25">
        <v>82</v>
      </c>
      <c r="B83" s="26" t="s">
        <v>99</v>
      </c>
      <c r="C83" s="26" t="s">
        <v>18</v>
      </c>
    </row>
    <row r="84" spans="1:3" ht="15.75" customHeight="1" x14ac:dyDescent="0.25">
      <c r="A84" s="25">
        <v>83</v>
      </c>
      <c r="B84" s="26" t="s">
        <v>100</v>
      </c>
      <c r="C84" s="26" t="s">
        <v>18</v>
      </c>
    </row>
    <row r="85" spans="1:3" ht="15.75" customHeight="1" x14ac:dyDescent="0.25">
      <c r="A85" s="25">
        <v>84</v>
      </c>
      <c r="B85" s="26" t="s">
        <v>101</v>
      </c>
      <c r="C85" s="26" t="s">
        <v>18</v>
      </c>
    </row>
    <row r="86" spans="1:3" ht="15.75" customHeight="1" x14ac:dyDescent="0.25">
      <c r="A86" s="25">
        <v>85</v>
      </c>
      <c r="B86" s="26" t="s">
        <v>102</v>
      </c>
      <c r="C86" s="26" t="s">
        <v>18</v>
      </c>
    </row>
    <row r="87" spans="1:3" ht="15.75" customHeight="1" x14ac:dyDescent="0.25">
      <c r="A87" s="25">
        <v>86</v>
      </c>
      <c r="B87" s="26" t="s">
        <v>103</v>
      </c>
      <c r="C87" s="26" t="s">
        <v>30</v>
      </c>
    </row>
    <row r="88" spans="1:3" ht="15.75" customHeight="1" x14ac:dyDescent="0.25">
      <c r="A88" s="25">
        <v>87</v>
      </c>
      <c r="B88" s="26" t="s">
        <v>104</v>
      </c>
      <c r="C88" s="26" t="s">
        <v>18</v>
      </c>
    </row>
    <row r="89" spans="1:3" ht="15.75" customHeight="1" x14ac:dyDescent="0.25">
      <c r="A89" s="25">
        <v>88</v>
      </c>
      <c r="B89" s="26" t="s">
        <v>105</v>
      </c>
      <c r="C89" s="26" t="s">
        <v>30</v>
      </c>
    </row>
    <row r="90" spans="1:3" ht="15.75" customHeight="1" x14ac:dyDescent="0.25">
      <c r="A90" s="25">
        <v>89</v>
      </c>
      <c r="B90" s="26" t="s">
        <v>106</v>
      </c>
      <c r="C90" s="26" t="s">
        <v>30</v>
      </c>
    </row>
    <row r="91" spans="1:3" ht="15.75" customHeight="1" x14ac:dyDescent="0.25">
      <c r="A91" s="25">
        <v>90</v>
      </c>
      <c r="B91" s="26" t="s">
        <v>107</v>
      </c>
      <c r="C91" s="26" t="s">
        <v>30</v>
      </c>
    </row>
    <row r="92" spans="1:3" ht="15.75" customHeight="1" x14ac:dyDescent="0.25">
      <c r="A92" s="25">
        <v>91</v>
      </c>
      <c r="B92" s="26" t="s">
        <v>108</v>
      </c>
      <c r="C92" s="26" t="s">
        <v>18</v>
      </c>
    </row>
    <row r="93" spans="1:3" ht="15.75" customHeight="1" x14ac:dyDescent="0.25">
      <c r="A93" s="25">
        <v>92</v>
      </c>
      <c r="B93" s="26" t="s">
        <v>109</v>
      </c>
      <c r="C93" s="26" t="s">
        <v>18</v>
      </c>
    </row>
    <row r="94" spans="1:3" ht="15.75" customHeight="1" x14ac:dyDescent="0.25">
      <c r="A94" s="25">
        <v>93</v>
      </c>
      <c r="B94" s="26" t="s">
        <v>110</v>
      </c>
      <c r="C94" s="26" t="s">
        <v>30</v>
      </c>
    </row>
    <row r="95" spans="1:3" ht="15.75" customHeight="1" x14ac:dyDescent="0.25">
      <c r="A95" s="25">
        <v>94</v>
      </c>
      <c r="B95" s="26" t="s">
        <v>77</v>
      </c>
      <c r="C95" s="26" t="s">
        <v>18</v>
      </c>
    </row>
    <row r="96" spans="1:3" ht="15.75" customHeight="1" x14ac:dyDescent="0.25">
      <c r="A96" s="25">
        <v>95</v>
      </c>
      <c r="B96" s="26" t="s">
        <v>111</v>
      </c>
      <c r="C96" s="26" t="s">
        <v>18</v>
      </c>
    </row>
    <row r="97" spans="1:3" ht="15.75" customHeight="1" x14ac:dyDescent="0.25">
      <c r="A97" s="25">
        <v>96</v>
      </c>
      <c r="B97" s="26" t="s">
        <v>112</v>
      </c>
      <c r="C97" s="26" t="s">
        <v>18</v>
      </c>
    </row>
    <row r="98" spans="1:3" ht="15.75" customHeight="1" x14ac:dyDescent="0.25">
      <c r="A98" s="25">
        <v>97</v>
      </c>
      <c r="B98" s="26" t="s">
        <v>113</v>
      </c>
      <c r="C98" s="26" t="s">
        <v>30</v>
      </c>
    </row>
    <row r="99" spans="1:3" ht="15.75" customHeight="1" x14ac:dyDescent="0.25">
      <c r="A99" s="25">
        <v>98</v>
      </c>
      <c r="B99" s="26" t="s">
        <v>114</v>
      </c>
      <c r="C99" s="26" t="s">
        <v>18</v>
      </c>
    </row>
    <row r="100" spans="1:3" ht="15.75" customHeight="1" x14ac:dyDescent="0.25">
      <c r="A100" s="25">
        <v>99</v>
      </c>
      <c r="B100" s="26" t="s">
        <v>115</v>
      </c>
      <c r="C100" s="26" t="s">
        <v>30</v>
      </c>
    </row>
    <row r="101" spans="1:3" ht="15.75" customHeight="1" x14ac:dyDescent="0.25">
      <c r="A101" s="25">
        <v>100</v>
      </c>
      <c r="B101" s="26" t="s">
        <v>116</v>
      </c>
      <c r="C101" s="26" t="s">
        <v>18</v>
      </c>
    </row>
    <row r="102" spans="1:3" ht="15.75" customHeight="1" x14ac:dyDescent="0.25">
      <c r="A102" s="25">
        <v>101</v>
      </c>
      <c r="B102" s="26" t="s">
        <v>117</v>
      </c>
      <c r="C102" s="26" t="s">
        <v>18</v>
      </c>
    </row>
    <row r="103" spans="1:3" ht="15.75" customHeight="1" x14ac:dyDescent="0.25">
      <c r="A103" s="25">
        <v>102</v>
      </c>
      <c r="B103" s="26" t="s">
        <v>118</v>
      </c>
      <c r="C103" s="26" t="s">
        <v>18</v>
      </c>
    </row>
    <row r="104" spans="1:3" ht="15.75" customHeight="1" x14ac:dyDescent="0.25">
      <c r="A104" s="25">
        <v>103</v>
      </c>
      <c r="B104" s="26" t="s">
        <v>119</v>
      </c>
      <c r="C104" s="26" t="s">
        <v>30</v>
      </c>
    </row>
    <row r="105" spans="1:3" ht="15.75" customHeight="1" x14ac:dyDescent="0.25">
      <c r="A105" s="25">
        <v>104</v>
      </c>
      <c r="B105" s="26" t="s">
        <v>120</v>
      </c>
      <c r="C105" s="26" t="s">
        <v>18</v>
      </c>
    </row>
    <row r="106" spans="1:3" ht="15.75" customHeight="1" x14ac:dyDescent="0.25">
      <c r="A106" s="25">
        <v>105</v>
      </c>
      <c r="B106" s="26" t="s">
        <v>121</v>
      </c>
      <c r="C106" s="26" t="s">
        <v>30</v>
      </c>
    </row>
    <row r="107" spans="1:3" ht="15.75" customHeight="1" x14ac:dyDescent="0.25">
      <c r="A107" s="25">
        <v>106</v>
      </c>
      <c r="B107" s="26" t="s">
        <v>122</v>
      </c>
      <c r="C107" s="26" t="s">
        <v>30</v>
      </c>
    </row>
    <row r="108" spans="1:3" ht="15.75" customHeight="1" x14ac:dyDescent="0.25">
      <c r="A108" s="25">
        <v>107</v>
      </c>
      <c r="B108" s="26" t="s">
        <v>123</v>
      </c>
      <c r="C108" s="26" t="s">
        <v>18</v>
      </c>
    </row>
    <row r="109" spans="1:3" ht="15.75" customHeight="1" x14ac:dyDescent="0.25">
      <c r="A109" s="25">
        <v>108</v>
      </c>
      <c r="B109" s="26" t="s">
        <v>124</v>
      </c>
      <c r="C109" s="26" t="s">
        <v>30</v>
      </c>
    </row>
    <row r="110" spans="1:3" ht="15.75" customHeight="1" x14ac:dyDescent="0.25">
      <c r="A110" s="25">
        <v>109</v>
      </c>
      <c r="B110" s="26" t="s">
        <v>125</v>
      </c>
      <c r="C110" s="26" t="s">
        <v>18</v>
      </c>
    </row>
    <row r="111" spans="1:3" ht="15.75" customHeight="1" x14ac:dyDescent="0.25">
      <c r="A111" s="25">
        <v>110</v>
      </c>
      <c r="B111" s="26" t="s">
        <v>126</v>
      </c>
      <c r="C111" s="26" t="s">
        <v>18</v>
      </c>
    </row>
    <row r="112" spans="1:3" ht="15.75" customHeight="1" x14ac:dyDescent="0.25">
      <c r="A112" s="25">
        <v>111</v>
      </c>
      <c r="B112" s="26" t="s">
        <v>127</v>
      </c>
      <c r="C112" s="26" t="s">
        <v>18</v>
      </c>
    </row>
    <row r="113" spans="1:3" ht="15.75" customHeight="1" x14ac:dyDescent="0.25">
      <c r="A113" s="25">
        <v>112</v>
      </c>
      <c r="B113" s="26" t="s">
        <v>128</v>
      </c>
      <c r="C113" s="26" t="s">
        <v>30</v>
      </c>
    </row>
    <row r="114" spans="1:3" ht="15.75" customHeight="1" x14ac:dyDescent="0.25">
      <c r="A114" s="25">
        <v>113</v>
      </c>
      <c r="B114" s="26" t="s">
        <v>129</v>
      </c>
      <c r="C114" s="26" t="s">
        <v>30</v>
      </c>
    </row>
    <row r="115" spans="1:3" ht="15.75" customHeight="1" x14ac:dyDescent="0.25">
      <c r="A115" s="25">
        <v>114</v>
      </c>
      <c r="B115" s="26" t="s">
        <v>130</v>
      </c>
      <c r="C115" s="26" t="s">
        <v>30</v>
      </c>
    </row>
    <row r="116" spans="1:3" ht="15.75" customHeight="1" x14ac:dyDescent="0.25">
      <c r="A116" s="25">
        <v>115</v>
      </c>
      <c r="B116" s="26" t="s">
        <v>131</v>
      </c>
      <c r="C116" s="26" t="s">
        <v>30</v>
      </c>
    </row>
    <row r="117" spans="1:3" ht="15.75" customHeight="1" x14ac:dyDescent="0.25">
      <c r="A117" s="25">
        <v>116</v>
      </c>
      <c r="B117" s="26" t="s">
        <v>132</v>
      </c>
      <c r="C117" s="26" t="s">
        <v>30</v>
      </c>
    </row>
    <row r="118" spans="1:3" ht="15.75" customHeight="1" x14ac:dyDescent="0.25">
      <c r="A118" s="25">
        <v>117</v>
      </c>
      <c r="B118" s="26" t="s">
        <v>133</v>
      </c>
      <c r="C118" s="26" t="s">
        <v>18</v>
      </c>
    </row>
    <row r="119" spans="1:3" ht="15.75" customHeight="1" x14ac:dyDescent="0.25">
      <c r="A119" s="25">
        <v>118</v>
      </c>
      <c r="B119" s="26" t="s">
        <v>134</v>
      </c>
      <c r="C119" s="26" t="s">
        <v>18</v>
      </c>
    </row>
    <row r="120" spans="1:3" ht="15.75" customHeight="1" x14ac:dyDescent="0.25">
      <c r="A120" s="25">
        <v>119</v>
      </c>
      <c r="B120" s="26" t="s">
        <v>135</v>
      </c>
      <c r="C120" s="26" t="s">
        <v>30</v>
      </c>
    </row>
    <row r="121" spans="1:3" ht="15.75" customHeight="1" x14ac:dyDescent="0.25">
      <c r="A121" s="25">
        <v>120</v>
      </c>
      <c r="B121" s="26" t="s">
        <v>136</v>
      </c>
      <c r="C121" s="26" t="s">
        <v>18</v>
      </c>
    </row>
    <row r="122" spans="1:3" ht="15.75" customHeight="1" x14ac:dyDescent="0.25">
      <c r="A122" s="25">
        <v>121</v>
      </c>
      <c r="B122" s="26" t="s">
        <v>137</v>
      </c>
      <c r="C122" s="26" t="s">
        <v>18</v>
      </c>
    </row>
    <row r="123" spans="1:3" ht="15.75" customHeight="1" x14ac:dyDescent="0.25">
      <c r="A123" s="25">
        <v>122</v>
      </c>
      <c r="B123" s="26" t="s">
        <v>138</v>
      </c>
      <c r="C123" s="26" t="s">
        <v>18</v>
      </c>
    </row>
    <row r="124" spans="1:3" ht="15.75" customHeight="1" x14ac:dyDescent="0.25">
      <c r="A124" s="25">
        <v>123</v>
      </c>
      <c r="B124" s="26" t="s">
        <v>139</v>
      </c>
      <c r="C124" s="26" t="s">
        <v>30</v>
      </c>
    </row>
    <row r="125" spans="1:3" ht="15.75" customHeight="1" x14ac:dyDescent="0.25">
      <c r="A125" s="25">
        <v>124</v>
      </c>
      <c r="B125" s="26" t="s">
        <v>140</v>
      </c>
      <c r="C125" s="26" t="s">
        <v>30</v>
      </c>
    </row>
    <row r="126" spans="1:3" ht="15.75" customHeight="1" x14ac:dyDescent="0.25">
      <c r="A126" s="25">
        <v>125</v>
      </c>
      <c r="B126" s="26" t="s">
        <v>141</v>
      </c>
      <c r="C126" s="26" t="s">
        <v>18</v>
      </c>
    </row>
    <row r="127" spans="1:3" ht="15.75" customHeight="1" x14ac:dyDescent="0.25">
      <c r="A127" s="25">
        <v>126</v>
      </c>
      <c r="B127" s="26" t="s">
        <v>142</v>
      </c>
      <c r="C127" s="26" t="s">
        <v>30</v>
      </c>
    </row>
    <row r="128" spans="1:3" ht="15.75" customHeight="1" x14ac:dyDescent="0.25">
      <c r="A128" s="25">
        <v>127</v>
      </c>
      <c r="B128" s="26" t="s">
        <v>143</v>
      </c>
      <c r="C128" s="26" t="s">
        <v>30</v>
      </c>
    </row>
    <row r="129" spans="1:3" ht="15.75" customHeight="1" x14ac:dyDescent="0.25">
      <c r="A129" s="25">
        <v>128</v>
      </c>
      <c r="B129" s="26" t="s">
        <v>144</v>
      </c>
      <c r="C129" s="26" t="s">
        <v>30</v>
      </c>
    </row>
    <row r="130" spans="1:3" ht="15.75" customHeight="1" x14ac:dyDescent="0.25">
      <c r="A130" s="25">
        <v>129</v>
      </c>
      <c r="B130" s="26" t="s">
        <v>145</v>
      </c>
      <c r="C130" s="26" t="s">
        <v>30</v>
      </c>
    </row>
    <row r="131" spans="1:3" ht="15.75" customHeight="1" x14ac:dyDescent="0.25">
      <c r="A131" s="25">
        <v>130</v>
      </c>
      <c r="B131" s="26" t="s">
        <v>146</v>
      </c>
      <c r="C131" s="26" t="s">
        <v>18</v>
      </c>
    </row>
    <row r="132" spans="1:3" ht="15.75" customHeight="1" x14ac:dyDescent="0.25">
      <c r="A132" s="25">
        <v>131</v>
      </c>
      <c r="B132" s="26" t="s">
        <v>147</v>
      </c>
      <c r="C132" s="26" t="s">
        <v>30</v>
      </c>
    </row>
    <row r="133" spans="1:3" ht="15.75" customHeight="1" x14ac:dyDescent="0.25">
      <c r="A133" s="25">
        <v>132</v>
      </c>
      <c r="B133" s="26" t="s">
        <v>148</v>
      </c>
      <c r="C133" s="26" t="s">
        <v>30</v>
      </c>
    </row>
    <row r="134" spans="1:3" ht="15.75" customHeight="1" x14ac:dyDescent="0.25">
      <c r="A134" s="25">
        <v>133</v>
      </c>
      <c r="B134" s="26" t="s">
        <v>149</v>
      </c>
      <c r="C134" s="26" t="s">
        <v>30</v>
      </c>
    </row>
    <row r="135" spans="1:3" ht="15.75" customHeight="1" x14ac:dyDescent="0.25">
      <c r="A135" s="25">
        <v>134</v>
      </c>
      <c r="B135" s="26" t="s">
        <v>150</v>
      </c>
      <c r="C135" s="26" t="s">
        <v>18</v>
      </c>
    </row>
    <row r="136" spans="1:3" ht="15.75" customHeight="1" x14ac:dyDescent="0.25">
      <c r="A136" s="25">
        <v>135</v>
      </c>
      <c r="B136" s="26" t="s">
        <v>151</v>
      </c>
      <c r="C136" s="26" t="s">
        <v>18</v>
      </c>
    </row>
    <row r="137" spans="1:3" ht="15.75" customHeight="1" x14ac:dyDescent="0.25">
      <c r="A137" s="25">
        <v>136</v>
      </c>
      <c r="B137" s="26" t="s">
        <v>152</v>
      </c>
      <c r="C137" s="26" t="s">
        <v>30</v>
      </c>
    </row>
    <row r="138" spans="1:3" ht="15.75" customHeight="1" x14ac:dyDescent="0.25">
      <c r="A138" s="25">
        <v>137</v>
      </c>
      <c r="B138" s="26" t="s">
        <v>153</v>
      </c>
      <c r="C138" s="26" t="s">
        <v>18</v>
      </c>
    </row>
    <row r="139" spans="1:3" ht="15.75" customHeight="1" x14ac:dyDescent="0.25">
      <c r="A139" s="25">
        <v>138</v>
      </c>
      <c r="B139" s="26" t="s">
        <v>154</v>
      </c>
      <c r="C139" s="26" t="s">
        <v>30</v>
      </c>
    </row>
    <row r="140" spans="1:3" ht="15.75" customHeight="1" x14ac:dyDescent="0.25">
      <c r="A140" s="25">
        <v>139</v>
      </c>
      <c r="B140" s="26" t="s">
        <v>155</v>
      </c>
      <c r="C140" s="26" t="s">
        <v>18</v>
      </c>
    </row>
    <row r="141" spans="1:3" ht="15.75" customHeight="1" x14ac:dyDescent="0.25">
      <c r="A141" s="25">
        <v>140</v>
      </c>
      <c r="B141" s="26" t="s">
        <v>156</v>
      </c>
      <c r="C141" s="26" t="s">
        <v>18</v>
      </c>
    </row>
    <row r="142" spans="1:3" ht="15.75" customHeight="1" x14ac:dyDescent="0.25">
      <c r="A142" s="25">
        <v>141</v>
      </c>
      <c r="B142" s="26" t="s">
        <v>157</v>
      </c>
      <c r="C142" s="26" t="s">
        <v>18</v>
      </c>
    </row>
    <row r="143" spans="1:3" ht="15.75" customHeight="1" x14ac:dyDescent="0.25">
      <c r="A143" s="25">
        <v>142</v>
      </c>
      <c r="B143" s="26" t="s">
        <v>158</v>
      </c>
      <c r="C143" s="26" t="s">
        <v>18</v>
      </c>
    </row>
    <row r="144" spans="1:3" ht="15.75" customHeight="1" x14ac:dyDescent="0.25">
      <c r="A144" s="25">
        <v>143</v>
      </c>
      <c r="B144" s="26" t="s">
        <v>159</v>
      </c>
      <c r="C144" s="26" t="s">
        <v>18</v>
      </c>
    </row>
    <row r="145" spans="1:3" ht="15.75" customHeight="1" x14ac:dyDescent="0.25">
      <c r="A145" s="25">
        <v>144</v>
      </c>
      <c r="B145" s="26" t="s">
        <v>160</v>
      </c>
      <c r="C145" s="26" t="s">
        <v>30</v>
      </c>
    </row>
    <row r="146" spans="1:3" ht="15.75" customHeight="1" x14ac:dyDescent="0.25">
      <c r="A146" s="25">
        <v>145</v>
      </c>
      <c r="B146" s="26" t="s">
        <v>161</v>
      </c>
      <c r="C146" s="26" t="s">
        <v>18</v>
      </c>
    </row>
    <row r="147" spans="1:3" ht="15.75" customHeight="1" x14ac:dyDescent="0.25">
      <c r="A147" s="25">
        <v>146</v>
      </c>
      <c r="B147" s="26" t="s">
        <v>162</v>
      </c>
      <c r="C147" s="26" t="s">
        <v>18</v>
      </c>
    </row>
    <row r="148" spans="1:3" ht="15.75" customHeight="1" x14ac:dyDescent="0.25">
      <c r="A148" s="25">
        <v>147</v>
      </c>
      <c r="B148" s="26" t="s">
        <v>163</v>
      </c>
      <c r="C148" s="26" t="s">
        <v>30</v>
      </c>
    </row>
    <row r="149" spans="1:3" ht="15.75" customHeight="1" x14ac:dyDescent="0.25">
      <c r="A149" s="25">
        <v>148</v>
      </c>
      <c r="B149" s="26" t="s">
        <v>164</v>
      </c>
      <c r="C149" s="26" t="s">
        <v>30</v>
      </c>
    </row>
    <row r="150" spans="1:3" ht="15.75" customHeight="1" x14ac:dyDescent="0.25">
      <c r="A150" s="25">
        <v>149</v>
      </c>
      <c r="B150" s="26" t="s">
        <v>111</v>
      </c>
      <c r="C150" s="26" t="s">
        <v>18</v>
      </c>
    </row>
    <row r="151" spans="1:3" ht="15.75" customHeight="1" x14ac:dyDescent="0.25">
      <c r="A151" s="25">
        <v>150</v>
      </c>
      <c r="B151" s="26" t="s">
        <v>130</v>
      </c>
      <c r="C151" s="26" t="s">
        <v>30</v>
      </c>
    </row>
    <row r="152" spans="1:3" ht="15.75" customHeight="1" x14ac:dyDescent="0.25">
      <c r="A152" s="25">
        <v>151</v>
      </c>
      <c r="B152" s="26" t="s">
        <v>165</v>
      </c>
      <c r="C152" s="26" t="s">
        <v>18</v>
      </c>
    </row>
    <row r="153" spans="1:3" ht="15.75" customHeight="1" x14ac:dyDescent="0.25">
      <c r="A153" s="25">
        <v>152</v>
      </c>
      <c r="B153" s="26" t="s">
        <v>166</v>
      </c>
      <c r="C153" s="26" t="s">
        <v>18</v>
      </c>
    </row>
    <row r="154" spans="1:3" ht="15.75" customHeight="1" x14ac:dyDescent="0.25">
      <c r="A154" s="25">
        <v>153</v>
      </c>
      <c r="B154" s="26" t="s">
        <v>167</v>
      </c>
      <c r="C154" s="26" t="s">
        <v>18</v>
      </c>
    </row>
    <row r="155" spans="1:3" ht="15.75" customHeight="1" x14ac:dyDescent="0.25">
      <c r="A155" s="25">
        <v>154</v>
      </c>
      <c r="B155" s="26" t="s">
        <v>168</v>
      </c>
      <c r="C155" s="26" t="s">
        <v>18</v>
      </c>
    </row>
    <row r="156" spans="1:3" ht="15.75" customHeight="1" x14ac:dyDescent="0.25">
      <c r="A156" s="25">
        <v>155</v>
      </c>
      <c r="B156" s="26" t="s">
        <v>169</v>
      </c>
      <c r="C156" s="26" t="s">
        <v>30</v>
      </c>
    </row>
    <row r="157" spans="1:3" ht="15.75" customHeight="1" x14ac:dyDescent="0.25">
      <c r="A157" s="25">
        <v>156</v>
      </c>
      <c r="B157" s="26" t="s">
        <v>170</v>
      </c>
      <c r="C157" s="26" t="s">
        <v>30</v>
      </c>
    </row>
    <row r="158" spans="1:3" ht="15.75" customHeight="1" x14ac:dyDescent="0.25">
      <c r="A158" s="25">
        <v>157</v>
      </c>
      <c r="B158" s="26" t="s">
        <v>171</v>
      </c>
      <c r="C158" s="26" t="s">
        <v>18</v>
      </c>
    </row>
    <row r="159" spans="1:3" ht="15.75" customHeight="1" x14ac:dyDescent="0.25">
      <c r="A159" s="25">
        <v>158</v>
      </c>
      <c r="B159" s="26" t="s">
        <v>75</v>
      </c>
      <c r="C159" s="26" t="s">
        <v>18</v>
      </c>
    </row>
    <row r="160" spans="1:3" ht="15.75" customHeight="1" x14ac:dyDescent="0.25">
      <c r="A160" s="25">
        <v>159</v>
      </c>
      <c r="B160" s="26" t="s">
        <v>172</v>
      </c>
      <c r="C160" s="26" t="s">
        <v>30</v>
      </c>
    </row>
    <row r="161" spans="1:3" ht="15.75" customHeight="1" x14ac:dyDescent="0.25">
      <c r="A161" s="25">
        <v>160</v>
      </c>
      <c r="B161" s="26" t="s">
        <v>173</v>
      </c>
      <c r="C161" s="26" t="s">
        <v>18</v>
      </c>
    </row>
    <row r="162" spans="1:3" ht="15.75" customHeight="1" x14ac:dyDescent="0.25">
      <c r="A162" s="25">
        <v>161</v>
      </c>
      <c r="B162" s="26" t="s">
        <v>174</v>
      </c>
      <c r="C162" s="26" t="s">
        <v>18</v>
      </c>
    </row>
    <row r="163" spans="1:3" ht="15.75" customHeight="1" x14ac:dyDescent="0.25">
      <c r="A163" s="25">
        <v>162</v>
      </c>
      <c r="B163" s="26" t="s">
        <v>175</v>
      </c>
      <c r="C163" s="26" t="s">
        <v>30</v>
      </c>
    </row>
    <row r="164" spans="1:3" ht="15.75" customHeight="1" x14ac:dyDescent="0.25">
      <c r="A164" s="25">
        <v>163</v>
      </c>
      <c r="B164" s="26" t="s">
        <v>176</v>
      </c>
      <c r="C164" s="26" t="s">
        <v>30</v>
      </c>
    </row>
    <row r="165" spans="1:3" ht="15.75" customHeight="1" x14ac:dyDescent="0.25">
      <c r="A165" s="25">
        <v>164</v>
      </c>
      <c r="B165" s="26" t="s">
        <v>177</v>
      </c>
      <c r="C165" s="26" t="s">
        <v>18</v>
      </c>
    </row>
    <row r="166" spans="1:3" ht="15.75" customHeight="1" x14ac:dyDescent="0.25">
      <c r="A166" s="25">
        <v>165</v>
      </c>
      <c r="B166" s="26" t="s">
        <v>178</v>
      </c>
      <c r="C166" s="26" t="s">
        <v>30</v>
      </c>
    </row>
    <row r="167" spans="1:3" ht="15.75" customHeight="1" x14ac:dyDescent="0.25">
      <c r="A167" s="25">
        <v>166</v>
      </c>
      <c r="B167" s="26" t="s">
        <v>179</v>
      </c>
      <c r="C167" s="26" t="s">
        <v>18</v>
      </c>
    </row>
    <row r="168" spans="1:3" ht="15.75" customHeight="1" x14ac:dyDescent="0.25">
      <c r="A168" s="25">
        <v>167</v>
      </c>
      <c r="B168" s="26" t="s">
        <v>180</v>
      </c>
      <c r="C168" s="26" t="s">
        <v>18</v>
      </c>
    </row>
    <row r="169" spans="1:3" ht="15.75" customHeight="1" x14ac:dyDescent="0.25">
      <c r="A169" s="25">
        <v>168</v>
      </c>
      <c r="B169" s="26" t="s">
        <v>181</v>
      </c>
      <c r="C169" s="26" t="s">
        <v>18</v>
      </c>
    </row>
    <row r="170" spans="1:3" ht="15.75" customHeight="1" x14ac:dyDescent="0.25">
      <c r="A170" s="25">
        <v>169</v>
      </c>
      <c r="B170" s="26" t="s">
        <v>182</v>
      </c>
      <c r="C170" s="26" t="s">
        <v>30</v>
      </c>
    </row>
    <row r="171" spans="1:3" ht="15.75" customHeight="1" x14ac:dyDescent="0.25">
      <c r="A171" s="25">
        <v>170</v>
      </c>
      <c r="B171" s="26" t="s">
        <v>183</v>
      </c>
      <c r="C171" s="26" t="s">
        <v>18</v>
      </c>
    </row>
    <row r="172" spans="1:3" ht="15.75" customHeight="1" x14ac:dyDescent="0.25">
      <c r="A172" s="25">
        <v>171</v>
      </c>
      <c r="B172" s="26" t="s">
        <v>184</v>
      </c>
      <c r="C172" s="26" t="s">
        <v>30</v>
      </c>
    </row>
    <row r="173" spans="1:3" ht="15.75" customHeight="1" x14ac:dyDescent="0.25">
      <c r="A173" s="25">
        <v>172</v>
      </c>
      <c r="B173" s="26" t="s">
        <v>185</v>
      </c>
      <c r="C173" s="26" t="s">
        <v>18</v>
      </c>
    </row>
    <row r="174" spans="1:3" ht="15.75" customHeight="1" x14ac:dyDescent="0.25">
      <c r="A174" s="25">
        <v>173</v>
      </c>
      <c r="B174" s="26" t="s">
        <v>186</v>
      </c>
      <c r="C174" s="26" t="s">
        <v>18</v>
      </c>
    </row>
    <row r="175" spans="1:3" ht="15.75" customHeight="1" x14ac:dyDescent="0.25">
      <c r="A175" s="25">
        <v>174</v>
      </c>
      <c r="B175" s="26" t="s">
        <v>187</v>
      </c>
      <c r="C175" s="26" t="s">
        <v>30</v>
      </c>
    </row>
    <row r="176" spans="1:3" ht="15.75" customHeight="1" x14ac:dyDescent="0.25">
      <c r="A176" s="27">
        <v>175</v>
      </c>
      <c r="B176" s="28" t="s">
        <v>188</v>
      </c>
      <c r="C176" s="28" t="s">
        <v>18</v>
      </c>
    </row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B176" xr:uid="{00000000-0009-0000-0000-000001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EF2CB"/>
  </sheetPr>
  <dimension ref="A1:C1000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12" customWidth="1"/>
    <col min="2" max="2" width="17.28515625" customWidth="1"/>
    <col min="3" max="3" width="13.140625" customWidth="1"/>
    <col min="4" max="4" width="10.7109375" customWidth="1"/>
    <col min="5" max="6" width="21.28515625" customWidth="1"/>
    <col min="7" max="26" width="10.7109375" customWidth="1"/>
  </cols>
  <sheetData>
    <row r="1" spans="1:3" x14ac:dyDescent="0.25">
      <c r="A1" s="29" t="s">
        <v>6</v>
      </c>
      <c r="B1" s="30" t="s">
        <v>189</v>
      </c>
      <c r="C1" s="29" t="s">
        <v>190</v>
      </c>
    </row>
    <row r="2" spans="1:3" x14ac:dyDescent="0.25">
      <c r="A2" s="29">
        <v>1</v>
      </c>
      <c r="B2" s="29" t="s">
        <v>191</v>
      </c>
      <c r="C2" s="29">
        <v>100</v>
      </c>
    </row>
    <row r="3" spans="1:3" x14ac:dyDescent="0.25">
      <c r="A3" s="29">
        <v>2</v>
      </c>
      <c r="B3" s="29" t="s">
        <v>192</v>
      </c>
      <c r="C3" s="29">
        <v>1000</v>
      </c>
    </row>
    <row r="4" spans="1:3" x14ac:dyDescent="0.25">
      <c r="A4" s="29">
        <v>3</v>
      </c>
      <c r="B4" s="29" t="s">
        <v>193</v>
      </c>
      <c r="C4" s="29">
        <v>100</v>
      </c>
    </row>
    <row r="5" spans="1:3" x14ac:dyDescent="0.25">
      <c r="A5" s="29">
        <v>4</v>
      </c>
      <c r="B5" s="29" t="s">
        <v>194</v>
      </c>
      <c r="C5" s="29">
        <v>500</v>
      </c>
    </row>
    <row r="6" spans="1:3" x14ac:dyDescent="0.25">
      <c r="A6" s="29">
        <v>5</v>
      </c>
      <c r="B6" s="29" t="s">
        <v>195</v>
      </c>
      <c r="C6" s="29">
        <v>100</v>
      </c>
    </row>
    <row r="7" spans="1:3" x14ac:dyDescent="0.25">
      <c r="A7" s="29">
        <v>6</v>
      </c>
      <c r="B7" s="29" t="s">
        <v>196</v>
      </c>
      <c r="C7" s="29">
        <v>400</v>
      </c>
    </row>
    <row r="8" spans="1:3" x14ac:dyDescent="0.25">
      <c r="A8" s="29">
        <v>7</v>
      </c>
      <c r="B8" s="29" t="s">
        <v>197</v>
      </c>
      <c r="C8" s="29">
        <v>1000</v>
      </c>
    </row>
    <row r="9" spans="1:3" x14ac:dyDescent="0.25">
      <c r="A9" s="29">
        <v>8</v>
      </c>
      <c r="B9" s="29" t="s">
        <v>198</v>
      </c>
      <c r="C9" s="29">
        <v>200</v>
      </c>
    </row>
    <row r="10" spans="1:3" x14ac:dyDescent="0.25">
      <c r="A10" s="29">
        <v>9</v>
      </c>
      <c r="B10" s="29" t="s">
        <v>199</v>
      </c>
      <c r="C10" s="29">
        <v>50000</v>
      </c>
    </row>
    <row r="11" spans="1:3" x14ac:dyDescent="0.25">
      <c r="A11" s="29">
        <v>10</v>
      </c>
      <c r="B11" s="29" t="s">
        <v>200</v>
      </c>
      <c r="C11" s="29">
        <v>2000</v>
      </c>
    </row>
    <row r="12" spans="1:3" x14ac:dyDescent="0.25">
      <c r="A12" s="29">
        <v>11</v>
      </c>
      <c r="B12" s="29" t="s">
        <v>201</v>
      </c>
      <c r="C12" s="29">
        <v>2000</v>
      </c>
    </row>
    <row r="13" spans="1:3" x14ac:dyDescent="0.25">
      <c r="A13" s="29">
        <v>12</v>
      </c>
      <c r="B13" s="29" t="s">
        <v>202</v>
      </c>
      <c r="C13" s="29">
        <v>500</v>
      </c>
    </row>
    <row r="14" spans="1:3" x14ac:dyDescent="0.25">
      <c r="A14" s="29">
        <v>13</v>
      </c>
      <c r="B14" s="29" t="s">
        <v>203</v>
      </c>
      <c r="C14" s="29">
        <v>2000</v>
      </c>
    </row>
    <row r="15" spans="1:3" x14ac:dyDescent="0.25">
      <c r="A15" s="29">
        <v>14</v>
      </c>
      <c r="B15" s="29" t="s">
        <v>204</v>
      </c>
      <c r="C15" s="29">
        <v>3000</v>
      </c>
    </row>
    <row r="16" spans="1:3" x14ac:dyDescent="0.25">
      <c r="A16" s="29">
        <v>15</v>
      </c>
      <c r="B16" s="29" t="s">
        <v>205</v>
      </c>
      <c r="C16" s="29">
        <v>500</v>
      </c>
    </row>
    <row r="17" spans="1:3" x14ac:dyDescent="0.25">
      <c r="A17" s="29">
        <v>16</v>
      </c>
      <c r="B17" s="29" t="s">
        <v>206</v>
      </c>
      <c r="C17" s="29">
        <v>2000</v>
      </c>
    </row>
    <row r="18" spans="1:3" x14ac:dyDescent="0.25">
      <c r="A18" s="29">
        <v>17</v>
      </c>
      <c r="B18" s="29" t="s">
        <v>207</v>
      </c>
      <c r="C18" s="29">
        <v>3000</v>
      </c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trimestre con mas ventas 2013</vt:lpstr>
      <vt:lpstr>Suma de comisiones por anio</vt:lpstr>
      <vt:lpstr>articulo vendido</vt:lpstr>
      <vt:lpstr>venta con comision</vt:lpstr>
      <vt:lpstr>menor ganancia zona 2</vt:lpstr>
      <vt:lpstr>COMPLETAR</vt:lpstr>
      <vt:lpstr>Vendedores</vt:lpstr>
      <vt:lpstr>Productos</vt:lpstr>
      <vt:lpstr>Productos</vt:lpstr>
      <vt:lpstr>Vendedores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Rómulo García Maygua</dc:creator>
  <cp:lastModifiedBy>alvaro rodrigo soria</cp:lastModifiedBy>
  <dcterms:created xsi:type="dcterms:W3CDTF">2022-11-01T23:01:54Z</dcterms:created>
  <dcterms:modified xsi:type="dcterms:W3CDTF">2023-10-04T04:03:12Z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2023-10-03T21:58:08Z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a66d1400-0b7c-425c-a183-f29eb5a1163e</vt:lpwstr>
  </property>
  <property fmtid="{D5CDD505-2E9C-101B-9397-08002B2CF9AE}" pid="7" name="MSIP_Label_defa4170-0d19-0005-0004-bc88714345d2_ActionId">
    <vt:lpwstr>d247b264-248c-4a1e-b9ec-a2ddd740be0c</vt:lpwstr>
  </property>
  <property fmtid="{D5CDD505-2E9C-101B-9397-08002B2CF9AE}" pid="8" name="MSIP_Label_defa4170-0d19-0005-0004-bc88714345d2_ContentBits">
    <vt:lpwstr>0</vt:lpwstr>
  </property>
</Properties>
</file>