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git\MtGLoL\"/>
    </mc:Choice>
  </mc:AlternateContent>
  <bookViews>
    <workbookView xWindow="0" yWindow="0" windowWidth="15330" windowHeight="4815" activeTab="4"/>
  </bookViews>
  <sheets>
    <sheet name="Factions" sheetId="6" r:id="rId1"/>
    <sheet name="Types and Keywords" sheetId="1" r:id="rId2"/>
    <sheet name="Type and Color Distributions" sheetId="7" r:id="rId3"/>
    <sheet name="Champions" sheetId="2" r:id="rId4"/>
    <sheet name="Non-Champions" sheetId="3" r:id="rId5"/>
    <sheet name="Artifacts and Enchantments" sheetId="4" r:id="rId6"/>
    <sheet name="Instants and Sorcerie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7" l="1"/>
  <c r="B16" i="7"/>
  <c r="B19" i="7"/>
  <c r="B12" i="7"/>
  <c r="B4" i="7"/>
  <c r="B30" i="7"/>
  <c r="B29" i="7"/>
  <c r="B25" i="7"/>
  <c r="B23" i="7"/>
  <c r="B20" i="7"/>
  <c r="B21" i="7"/>
  <c r="B17" i="7"/>
  <c r="B13" i="7"/>
  <c r="B14" i="7"/>
  <c r="B27" i="7" l="1"/>
  <c r="B32" i="7" l="1"/>
</calcChain>
</file>

<file path=xl/sharedStrings.xml><?xml version="1.0" encoding="utf-8"?>
<sst xmlns="http://schemas.openxmlformats.org/spreadsheetml/2006/main" count="642" uniqueCount="533">
  <si>
    <t>Description</t>
  </si>
  <si>
    <t>Notes</t>
  </si>
  <si>
    <t>Implementation Ideas</t>
  </si>
  <si>
    <t>Demacia</t>
  </si>
  <si>
    <t>Blink</t>
  </si>
  <si>
    <t>Exile affected creature and all cards attached to that creature, then return that card to the battlefield under your control with all other exiled cards attached to it.</t>
  </si>
  <si>
    <t>Freljord</t>
  </si>
  <si>
    <t>Stun</t>
  </si>
  <si>
    <t>Tap affected creature. That creature doesn't untap during it's controllers next untap step.</t>
  </si>
  <si>
    <t>Noxus</t>
  </si>
  <si>
    <t>Greivous Wound</t>
  </si>
  <si>
    <t>Runeterra Wild</t>
  </si>
  <si>
    <t>Engage X</t>
  </si>
  <si>
    <t>Whenever this attacks, you may have up to X target creatures defending player controls block it if able.</t>
  </si>
  <si>
    <t>Ionia</t>
  </si>
  <si>
    <t>Shield X</t>
  </si>
  <si>
    <t>Until end of turn, prevent the next X damage that would be dealt to target creature or player.</t>
  </si>
  <si>
    <t>Shurima</t>
  </si>
  <si>
    <t>Stealth</t>
  </si>
  <si>
    <t>Rename of Morph.</t>
  </si>
  <si>
    <t>Piltover</t>
  </si>
  <si>
    <t>Silence</t>
  </si>
  <si>
    <t>Counter all activated or triggered abilities of affected creatured. Affected creature loses all abilities until it's controllers next untap step.</t>
  </si>
  <si>
    <t>Shadow Isles</t>
  </si>
  <si>
    <t>Spawn {X} {type}
OR
Summon {X} {type}</t>
  </si>
  <si>
    <t>Put {X} {type} creature token(s) onto the battlefield.</t>
  </si>
  <si>
    <t>Example: Spawn three 1/1 black Spiders.</t>
  </si>
  <si>
    <t>Zaun</t>
  </si>
  <si>
    <t>Cleanse</t>
  </si>
  <si>
    <t>Untap affected creature, then choose one -- Remove all -1/-1 counters from the affected creature, or destroy any number of target auras attached to the affected creature, or counter any number of target spells or abilities that targets the affected creature.</t>
  </si>
  <si>
    <t>White</t>
  </si>
  <si>
    <t>Red</t>
  </si>
  <si>
    <t>Black</t>
  </si>
  <si>
    <t>Green</t>
  </si>
  <si>
    <t>Blue</t>
  </si>
  <si>
    <t>Colorless</t>
  </si>
  <si>
    <t>Yasuo</t>
  </si>
  <si>
    <t>Annie</t>
  </si>
  <si>
    <t>Vladimir</t>
  </si>
  <si>
    <t>Maokai</t>
  </si>
  <si>
    <t>Anivia</t>
  </si>
  <si>
    <t>Xin Zhao</t>
  </si>
  <si>
    <t>Brand</t>
  </si>
  <si>
    <t>Evelynn</t>
  </si>
  <si>
    <t>Dr. Mundo</t>
  </si>
  <si>
    <t>Taric</t>
  </si>
  <si>
    <t>Kog'Maw</t>
  </si>
  <si>
    <t>Sivir</t>
  </si>
  <si>
    <t>Rumble</t>
  </si>
  <si>
    <t>Kalista</t>
  </si>
  <si>
    <t>Warwick</t>
  </si>
  <si>
    <t>Sejuani</t>
  </si>
  <si>
    <t>Kha'Zix</t>
  </si>
  <si>
    <t>Janna</t>
  </si>
  <si>
    <t>Ziggs</t>
  </si>
  <si>
    <t>Syndra</t>
  </si>
  <si>
    <t>Twitch</t>
  </si>
  <si>
    <t>Ryze</t>
  </si>
  <si>
    <t>Cho'Gath</t>
  </si>
  <si>
    <t>Poppy</t>
  </si>
  <si>
    <t>Ganplank</t>
  </si>
  <si>
    <t>Nocturne</t>
  </si>
  <si>
    <t>Teemo</t>
  </si>
  <si>
    <t>Ekko</t>
  </si>
  <si>
    <t>Rek'Sai</t>
  </si>
  <si>
    <t>Ezreal</t>
  </si>
  <si>
    <t>Ornn</t>
  </si>
  <si>
    <t>Mordekaiser</t>
  </si>
  <si>
    <t>Alistar</t>
  </si>
  <si>
    <t>Zilean</t>
  </si>
  <si>
    <t>Kassadin</t>
  </si>
  <si>
    <t>Fiora</t>
  </si>
  <si>
    <t>Kled</t>
  </si>
  <si>
    <t>Karthus</t>
  </si>
  <si>
    <t>Taliyah</t>
  </si>
  <si>
    <t>Nautilus</t>
  </si>
  <si>
    <t>Vel'Koz</t>
  </si>
  <si>
    <t>Jarvan</t>
  </si>
  <si>
    <t>Corki</t>
  </si>
  <si>
    <t>Katarina</t>
  </si>
  <si>
    <t>Bard</t>
  </si>
  <si>
    <t>Nunu &amp; Willump</t>
  </si>
  <si>
    <t>Malzahar</t>
  </si>
  <si>
    <t>Kayle</t>
  </si>
  <si>
    <t>Trynamere</t>
  </si>
  <si>
    <t>Morgana</t>
  </si>
  <si>
    <t>Malphite</t>
  </si>
  <si>
    <t>Fizz</t>
  </si>
  <si>
    <t>Kai'Sa</t>
  </si>
  <si>
    <t>Garen</t>
  </si>
  <si>
    <t>Ashe</t>
  </si>
  <si>
    <t>Darius</t>
  </si>
  <si>
    <t>Nidalee</t>
  </si>
  <si>
    <t>Irelia</t>
  </si>
  <si>
    <t>Azir</t>
  </si>
  <si>
    <t>Jayce</t>
  </si>
  <si>
    <t>Elise</t>
  </si>
  <si>
    <t>Leona</t>
  </si>
  <si>
    <t>Singed</t>
  </si>
  <si>
    <t>Lux</t>
  </si>
  <si>
    <t>Lissandra</t>
  </si>
  <si>
    <t>Draven</t>
  </si>
  <si>
    <t>Gnar</t>
  </si>
  <si>
    <t>Soraka</t>
  </si>
  <si>
    <t>Nasus</t>
  </si>
  <si>
    <t>Heimerdinger</t>
  </si>
  <si>
    <t>Yorick</t>
  </si>
  <si>
    <t>Pantheon</t>
  </si>
  <si>
    <t>Zac</t>
  </si>
  <si>
    <t>Quinn</t>
  </si>
  <si>
    <t>Veigar</t>
  </si>
  <si>
    <t>Zed</t>
  </si>
  <si>
    <t>Olaf</t>
  </si>
  <si>
    <t>Karma</t>
  </si>
  <si>
    <t>Vayne</t>
  </si>
  <si>
    <t>Kennen</t>
  </si>
  <si>
    <t>Fiddlesticks</t>
  </si>
  <si>
    <t>Master Yi</t>
  </si>
  <si>
    <t>Tahm Kench</t>
  </si>
  <si>
    <t>Xayah</t>
  </si>
  <si>
    <t>LeBlanc</t>
  </si>
  <si>
    <t>Kayn</t>
  </si>
  <si>
    <t>Rammus</t>
  </si>
  <si>
    <t>Ivern</t>
  </si>
  <si>
    <t>Diana</t>
  </si>
  <si>
    <t>Viktor</t>
  </si>
  <si>
    <t>Skarner</t>
  </si>
  <si>
    <t>Caitlyn</t>
  </si>
  <si>
    <t>Nami</t>
  </si>
  <si>
    <t>Braum</t>
  </si>
  <si>
    <t>Thresh</t>
  </si>
  <si>
    <t>Sion</t>
  </si>
  <si>
    <t>Gragas</t>
  </si>
  <si>
    <t>Shen</t>
  </si>
  <si>
    <t>Jhin</t>
  </si>
  <si>
    <t>Blitzcrank</t>
  </si>
  <si>
    <t>Zyra</t>
  </si>
  <si>
    <t>Vi</t>
  </si>
  <si>
    <t>Ahri</t>
  </si>
  <si>
    <t>Orianna</t>
  </si>
  <si>
    <t>Pyke</t>
  </si>
  <si>
    <t>Renekton</t>
  </si>
  <si>
    <t>Shyvana</t>
  </si>
  <si>
    <t>Rakan</t>
  </si>
  <si>
    <t>Varus</t>
  </si>
  <si>
    <t>Miss Fortune</t>
  </si>
  <si>
    <t>Akali</t>
  </si>
  <si>
    <t>Tristana</t>
  </si>
  <si>
    <t>Urgot</t>
  </si>
  <si>
    <t>Talon</t>
  </si>
  <si>
    <t>Lucian</t>
  </si>
  <si>
    <t>Esper</t>
  </si>
  <si>
    <t>Grixis</t>
  </si>
  <si>
    <t>Jund</t>
  </si>
  <si>
    <t>Naya</t>
  </si>
  <si>
    <t>Bant</t>
  </si>
  <si>
    <t>Mardu</t>
  </si>
  <si>
    <t>Temur</t>
  </si>
  <si>
    <t>Abzan</t>
  </si>
  <si>
    <t>Jeskai</t>
  </si>
  <si>
    <t>Sultai</t>
  </si>
  <si>
    <t>Galio</t>
  </si>
  <si>
    <t>Xerath</t>
  </si>
  <si>
    <t>Trundle</t>
  </si>
  <si>
    <t>Rengar</t>
  </si>
  <si>
    <t>Lulu</t>
  </si>
  <si>
    <t>Graves</t>
  </si>
  <si>
    <t>Udyr</t>
  </si>
  <si>
    <t>Riven</t>
  </si>
  <si>
    <t>Twisted Fate</t>
  </si>
  <si>
    <t>Cassiopeia</t>
  </si>
  <si>
    <t>Aurelion Sol</t>
  </si>
  <si>
    <t>Shaco</t>
  </si>
  <si>
    <t>Hecarim</t>
  </si>
  <si>
    <t>Wukong</t>
  </si>
  <si>
    <t>Sona</t>
  </si>
  <si>
    <t>Aatrox</t>
  </si>
  <si>
    <t>Volibear</t>
  </si>
  <si>
    <t>Kindred</t>
  </si>
  <si>
    <t>Zoe</t>
  </si>
  <si>
    <t>Illaoi</t>
  </si>
  <si>
    <t>Not White</t>
  </si>
  <si>
    <t>Not Blue</t>
  </si>
  <si>
    <t>Not Black</t>
  </si>
  <si>
    <t>Not Red</t>
  </si>
  <si>
    <t>Not Green</t>
  </si>
  <si>
    <t>Colors</t>
  </si>
  <si>
    <t>General Distribution</t>
  </si>
  <si>
    <t>Champions</t>
  </si>
  <si>
    <t>Colorless (1 combo)</t>
  </si>
  <si>
    <t>8 each</t>
  </si>
  <si>
    <t>Swain</t>
  </si>
  <si>
    <t>Jinx</t>
  </si>
  <si>
    <t>Lee Sin</t>
  </si>
  <si>
    <t>Amumu</t>
  </si>
  <si>
    <t>Camille</t>
  </si>
  <si>
    <t>One Color (5 combo)</t>
  </si>
  <si>
    <t>9 each</t>
  </si>
  <si>
    <t>Two Color (10 combo)</t>
  </si>
  <si>
    <t>6 each</t>
  </si>
  <si>
    <t>Three Color (10 combo)</t>
  </si>
  <si>
    <t>2 each</t>
  </si>
  <si>
    <t>Rainbow</t>
  </si>
  <si>
    <t>Four Color (5 combo)</t>
  </si>
  <si>
    <t>1 each</t>
  </si>
  <si>
    <t>Jax</t>
  </si>
  <si>
    <t>Five Color (1 combo)</t>
  </si>
  <si>
    <t>Total Champions = 141</t>
  </si>
  <si>
    <t>Demacian Soldier</t>
  </si>
  <si>
    <t>Demacian Emissary</t>
  </si>
  <si>
    <t>Ashe's Scout</t>
  </si>
  <si>
    <t>Noxan Mercenary</t>
  </si>
  <si>
    <t>Noxan Warmongerer</t>
  </si>
  <si>
    <t>Kalamunga Boar</t>
  </si>
  <si>
    <t>Shaman of Terra</t>
  </si>
  <si>
    <t>Ionian Huntsman</t>
  </si>
  <si>
    <t>Village Hero</t>
  </si>
  <si>
    <t>Chroma Dancer</t>
  </si>
  <si>
    <t>Flickering Pix</t>
  </si>
  <si>
    <t>Shard Collector</t>
  </si>
  <si>
    <t>Shadow of the Snow</t>
  </si>
  <si>
    <t>Corrupt Officer</t>
  </si>
  <si>
    <t>Blood Hunter</t>
  </si>
  <si>
    <t>Towering Treant</t>
  </si>
  <si>
    <t>Plated Armadillo</t>
  </si>
  <si>
    <t>Peace Seeker</t>
  </si>
  <si>
    <t>Royal Guard</t>
  </si>
  <si>
    <t>Noxan Die Hard</t>
  </si>
  <si>
    <t>Beast of Kalamunga</t>
  </si>
  <si>
    <t>Wandering Ionian</t>
  </si>
  <si>
    <t>Savior Magus</t>
  </si>
  <si>
    <t>Ice Blade Assassin</t>
  </si>
  <si>
    <t>Keeper of the Canopy</t>
  </si>
  <si>
    <t>Soldier of the Sand</t>
  </si>
  <si>
    <t>Clever Macaw</t>
  </si>
  <si>
    <t>Powder Pusher</t>
  </si>
  <si>
    <t>Silk Spider</t>
  </si>
  <si>
    <t>Sprouting Saproling</t>
  </si>
  <si>
    <t>Evolving Muk</t>
  </si>
  <si>
    <t>Over Eager Scientist</t>
  </si>
  <si>
    <t>Closest Council</t>
  </si>
  <si>
    <t>Disruption Mage</t>
  </si>
  <si>
    <t>Toy Tester</t>
  </si>
  <si>
    <t>Grave Ghoul</t>
  </si>
  <si>
    <t>Critter Collector</t>
  </si>
  <si>
    <t>Viable Prototype</t>
  </si>
  <si>
    <t>Underground Agent</t>
  </si>
  <si>
    <t>Tinkering Toysmith</t>
  </si>
  <si>
    <t>Breeding Arachnid</t>
  </si>
  <si>
    <t>Prophet of Solari</t>
  </si>
  <si>
    <t>Ruined Experiment</t>
  </si>
  <si>
    <t>Hexfield Contraption</t>
  </si>
  <si>
    <t>Shadow Speaker</t>
  </si>
  <si>
    <t>Soldier of the Solstice</t>
  </si>
  <si>
    <t>Soaking Vines</t>
  </si>
  <si>
    <t>Tower</t>
  </si>
  <si>
    <t>Minions</t>
  </si>
  <si>
    <t>Monsters</t>
  </si>
  <si>
    <t>The Void</t>
  </si>
  <si>
    <t>Camp</t>
  </si>
  <si>
    <t>Dragon</t>
  </si>
  <si>
    <t>Epic Monster</t>
  </si>
  <si>
    <t>Outer Tower</t>
  </si>
  <si>
    <t>Melee Minion</t>
  </si>
  <si>
    <t>Razorbeaks</t>
  </si>
  <si>
    <t>Cloud Dragon</t>
  </si>
  <si>
    <t>Rift Herald</t>
  </si>
  <si>
    <t>Inner Tower</t>
  </si>
  <si>
    <t>Caster Minion</t>
  </si>
  <si>
    <t>Sentinal</t>
  </si>
  <si>
    <t>Ocrean Dragon</t>
  </si>
  <si>
    <t>Vilemaw</t>
  </si>
  <si>
    <t>Retriever of the Meek</t>
  </si>
  <si>
    <t>Inhibitor Tower</t>
  </si>
  <si>
    <t>Canon Minion</t>
  </si>
  <si>
    <t>Murk Wolves</t>
  </si>
  <si>
    <t>Ancient Dragon</t>
  </si>
  <si>
    <t>Baron Nashor</t>
  </si>
  <si>
    <t>Beast of Vol'Kah</t>
  </si>
  <si>
    <t>Nexus Tower</t>
  </si>
  <si>
    <t>Super Minion</t>
  </si>
  <si>
    <t>Brambleback</t>
  </si>
  <si>
    <t>Infernal Dragon</t>
  </si>
  <si>
    <t>Ambassador to Icathia</t>
  </si>
  <si>
    <t>Fountain Tower</t>
  </si>
  <si>
    <t>Gromp</t>
  </si>
  <si>
    <t>Earth Dragon</t>
  </si>
  <si>
    <t>Elder Dragon</t>
  </si>
  <si>
    <t>Artifact</t>
  </si>
  <si>
    <t>Effect</t>
  </si>
  <si>
    <t>Zz'rot Portal</t>
  </si>
  <si>
    <t>At the beginning of your upkeep, spawn one 1/1 colorless Voidling. Voidlings you control must attack each turn if able.</t>
  </si>
  <si>
    <t>Good flavor and fits into void and shadow isle themes.</t>
  </si>
  <si>
    <t>Inhibitor</t>
  </si>
  <si>
    <t>Minions your opponents control have -1/-0.</t>
  </si>
  <si>
    <t>Nexus</t>
  </si>
  <si>
    <t>Demacian Standard</t>
  </si>
  <si>
    <t>Creatures you control get +1/+1</t>
  </si>
  <si>
    <t>Noxian War Flag</t>
  </si>
  <si>
    <t>Creatures your opponents control get -1/-1</t>
  </si>
  <si>
    <t>Flag of the Freljord</t>
  </si>
  <si>
    <t>If a stunned creature would untap during its controllers untap step, flip a coin.</t>
  </si>
  <si>
    <t>Each creature gets +1/+1 for each other non-token creature its owner controls.</t>
  </si>
  <si>
    <t>Ionian Banner</t>
  </si>
  <si>
    <t>If a creature you control would get a -1/-1 counter on it, instead put a +1/+1 counter.</t>
  </si>
  <si>
    <t>Beacon of Shurima</t>
  </si>
  <si>
    <t>Whenever a creature you control deals damage to a tower it gets +1/+1 until end of turn.
Whenever a tower you control dies, you may search your deck for a tower with less converted mana cost and put it onto the battlefield.</t>
  </si>
  <si>
    <t>Piltover's Blinding Light</t>
  </si>
  <si>
    <t>Creatures attacking you are silenced.</t>
  </si>
  <si>
    <t>Sun Sigil of Targon</t>
  </si>
  <si>
    <t>Attacking creatures you control get +1/+0 and have first strike.</t>
  </si>
  <si>
    <t>Trademark of Zaun</t>
  </si>
  <si>
    <t>Whenever a creature you control uses cleanse, put a +1/+1 counter on it.</t>
  </si>
  <si>
    <t>Equipment</t>
  </si>
  <si>
    <t>Trinity Force</t>
  </si>
  <si>
    <t>Anyone should be able to make decent use of this item. Should give a little of everything.</t>
  </si>
  <si>
    <t>Infinity Edge</t>
  </si>
  <si>
    <t>Equip Creature gets +5/+0 and damage can't be prevented.</t>
  </si>
  <si>
    <t>Want to come up with something really powerful but still feels like Infinity Edge. 
This implementation is not going to stay.</t>
  </si>
  <si>
    <t>Quicksilver Sash</t>
  </si>
  <si>
    <t>{T}: Cleanse</t>
  </si>
  <si>
    <t>Needs to be more of a cost to use this, but not just mana. Maybe it becomes unequipped?</t>
  </si>
  <si>
    <t>Ravenous Hydra</t>
  </si>
  <si>
    <t>On Hit: deal 1 damage toe each creature opponent controls. +3/+0</t>
  </si>
  <si>
    <t>I only really want one implementation of an Area of Effect damage. 
Not sure which of these will be kept.</t>
  </si>
  <si>
    <t>Runaan's Hurricane</t>
  </si>
  <si>
    <t>When equipped creature attacks, deal 1 damage to up to two target creatures.</t>
  </si>
  <si>
    <t>Luden's Echo</t>
  </si>
  <si>
    <t>When equipped creature deals damage, deal 1 damage to each creature that opponent controls</t>
  </si>
  <si>
    <t>Bloodthirster</t>
  </si>
  <si>
    <t>Lifelink and +2/+1. When Equip creature deals combat damage, it gets +0/+1 until end of turn.</t>
  </si>
  <si>
    <t>Soft counters Grievous Wounds.</t>
  </si>
  <si>
    <t>Guinsoo's Rageblade</t>
  </si>
  <si>
    <t>Double Strike. Whenever equip creature's On Hit effect triggers, you copy it.</t>
  </si>
  <si>
    <t>Seems super broken on certain champs... Perfect flavor</t>
  </si>
  <si>
    <t>Black Cleaver</t>
  </si>
  <si>
    <t>On Hit: -1/-1 until end of turn</t>
  </si>
  <si>
    <t>Similar to Greivous Wounds, but not permanent.</t>
  </si>
  <si>
    <t>Morellonomicon</t>
  </si>
  <si>
    <t>Grievous Wounds</t>
  </si>
  <si>
    <t>Lacking Flavor</t>
  </si>
  <si>
    <t>Phantom Dancer</t>
  </si>
  <si>
    <t>Can only be blocked by Champions, Epic Monsters, and Towers.</t>
  </si>
  <si>
    <t>Might need to re-type some Monsters to be 'Epic' for this to work. (Not a fan of triple-typing though, and it'd have to be Epic Monster Dragon)</t>
  </si>
  <si>
    <t>Zepher</t>
  </si>
  <si>
    <t>Haste, Vigilance, can't be Stunned</t>
  </si>
  <si>
    <t>Meh</t>
  </si>
  <si>
    <t>Enchantment</t>
  </si>
  <si>
    <t>Passage to the Shadow Isles</t>
  </si>
  <si>
    <t>Whenever you spawn a creature, you may pay {2} to create a copy of that token.</t>
  </si>
  <si>
    <t>Part of the Cycle of guilds/locations</t>
  </si>
  <si>
    <t>Void Portal</t>
  </si>
  <si>
    <t>Void minions you control have 'On-Hit: create a copy of this creature'</t>
  </si>
  <si>
    <t>Aura</t>
  </si>
  <si>
    <t>Elixer of Iron</t>
  </si>
  <si>
    <t>Cycle</t>
  </si>
  <si>
    <t>Elixer of Sorcery</t>
  </si>
  <si>
    <t>Elixer of Wrath</t>
  </si>
  <si>
    <t>Kleptomancy</t>
  </si>
  <si>
    <t>On Hit: Draw a card.</t>
  </si>
  <si>
    <t>You may redirect up to 2 combat damage from any single allied creature to this. That damage is doubled.</t>
  </si>
  <si>
    <t>Hail of Blades</t>
  </si>
  <si>
    <t>First Strike and On Hit: Enchanted creature gets doublestrike until end of turn.</t>
  </si>
  <si>
    <t>Dark Harvest</t>
  </si>
  <si>
    <t>Barrier</t>
  </si>
  <si>
    <t>Ignite</t>
  </si>
  <si>
    <t>Exhaust</t>
  </si>
  <si>
    <t>Smite</t>
  </si>
  <si>
    <t>Flash</t>
  </si>
  <si>
    <t>Faction</t>
  </si>
  <si>
    <r>
      <rPr>
        <b/>
        <sz val="11"/>
        <color theme="1"/>
        <rFont val="Calibri"/>
        <family val="2"/>
        <scheme val="minor"/>
      </rPr>
      <t>Note</t>
    </r>
    <r>
      <rPr>
        <sz val="11"/>
        <color theme="1"/>
        <rFont val="Calibri"/>
        <family val="2"/>
        <scheme val="minor"/>
      </rPr>
      <t>: There are two creatures unnacounted for in the distribution. 
(Two color sets will have 1 extra champion.)</t>
    </r>
  </si>
  <si>
    <t>Targon</t>
  </si>
  <si>
    <t>Scales well with first strike and double strike.
Needs more thought: Does it apply to creature or players or both? How to distinguish in with keyword? It doesn't make sense to say On Hit destroy attached equipment if it hits a player instead of a creature</t>
  </si>
  <si>
    <t>Similar to but opposite of detain (for abilities instead of combat).</t>
  </si>
  <si>
    <t>Counter to Grievous Wounds and On Hit because if you prevent the damage, the effects don't trigger.</t>
  </si>
  <si>
    <t>Basically Provoke with the potential for forcing more blockers.</t>
  </si>
  <si>
    <t>Counter goes on after the damage is dealt, so a 2/2 creature with grievous will actually trade with a 3/3 creatures. If the 2/2 also has first strike, it wins.</t>
  </si>
  <si>
    <t>Can be used to escape combat, fizzle targeted spells/abilities, and activate effects/abilites that tigger when it (or it's attachments) enters the battlefield.</t>
  </si>
  <si>
    <t>Lulu implementation that doesn't exactly use the keyword, but borrows the same language. Instead they put out a 0/1 token and the creature comes back at end of turn.</t>
  </si>
  <si>
    <t>Darius and Draven (Blood Brothers)</t>
  </si>
  <si>
    <t>Elise Spiderlings, Malzahar Voidlings, Heimer Turrets, Zyra Plants, Yorick Ghouls, etc.
Zz'rot Portal artifact with "At the beginning of your upkeep spawn one colorless 1/1 Voidling creatures. Voidlings you control must attack each turn if able."</t>
  </si>
  <si>
    <t>Creature with first strike that gets double strike on hit. The first strike damage can be Shielded so they don't get double strike.</t>
  </si>
  <si>
    <t>Runeterra Wilderness</t>
  </si>
  <si>
    <t>Themes</t>
  </si>
  <si>
    <t>Spies and Scouts</t>
  </si>
  <si>
    <t>Forcing Combat</t>
  </si>
  <si>
    <t>Augmentation</t>
  </si>
  <si>
    <t>Gameplay Concepts</t>
  </si>
  <si>
    <t>Solari Templar</t>
  </si>
  <si>
    <t>Direct Damage
Silence</t>
  </si>
  <si>
    <t>+1/+1 Counters
Cleanse</t>
  </si>
  <si>
    <t>Invasion</t>
  </si>
  <si>
    <t>Engage</t>
  </si>
  <si>
    <t>Aggression</t>
  </si>
  <si>
    <t>Honor</t>
  </si>
  <si>
    <t>Self Preservation</t>
  </si>
  <si>
    <t>Strength</t>
  </si>
  <si>
    <t>Peace</t>
  </si>
  <si>
    <t>Shield</t>
  </si>
  <si>
    <t>Damage Prevention</t>
  </si>
  <si>
    <t>Keywords and Abilites</t>
  </si>
  <si>
    <t>Swarm</t>
  </si>
  <si>
    <t>Heroes and Saviors</t>
  </si>
  <si>
    <t>Disruption and Trickery</t>
  </si>
  <si>
    <t>Stength in Combat</t>
  </si>
  <si>
    <t>Attaining Great Power</t>
  </si>
  <si>
    <t>Ancient Power</t>
  </si>
  <si>
    <t>Relics and Runes</t>
  </si>
  <si>
    <t>On Hit Player: Buff</t>
  </si>
  <si>
    <t>Proving Worthy</t>
  </si>
  <si>
    <t>Demacians fight alongside one another for honor and righteousness. They defend their allies and inspire eachother in battle. 
Enter the battlelfied effects buff or save allies. Blinks to help trigger them.</t>
  </si>
  <si>
    <t>The Freljord wants to stay out of Runterra politics and war, but employ spies and scouts to ensure they aren't caught off guard by their enemies. 
Icy stuns to slow enemy aggression. Hand Manipulation to gain intel on potential threats.</t>
  </si>
  <si>
    <t>Noxus just want to attack and destroy anything that stands in its way. They have no patience for the weak. They cripple their enemies and thrive on the smell of their blood.
-1/-1 counters to cripple their enemies. Executions and Blood Thirst to reward aggression.</t>
  </si>
  <si>
    <t>Ionians want a peaceful existence away from the wars of the mainland. When confronted with direct aggression, they patiently meet it with de-escalation. 
Shield to prevent damage, on hit effects, and grievous wounds.</t>
  </si>
  <si>
    <t>Those who attempt to climb Mount Targon must prove themselves. They gain strength through perseverence and, if they make it to the peak, are often rewarded by the gods.
When dealing combat to opponents, they prove their worth and become stronger.</t>
  </si>
  <si>
    <t>Whatever evil corrupted the Blessed Isles is coming for the main land. Swaths of small creatures, shrouded in dark mist and backed by a mysterious power are gathering for an invasion.
Spawning creatures to go wide and lords to make them a thread in numbers.</t>
  </si>
  <si>
    <t>Science</t>
  </si>
  <si>
    <t>Technology</t>
  </si>
  <si>
    <t>Piltover is known for it's constant state of pendemonium. Always experimenting with new technology to create powerful, but often chaotic, gadgets and gizmos.
Direct damage and silence from their electronic inventions.</t>
  </si>
  <si>
    <t>Champion</t>
  </si>
  <si>
    <t>Legendary Creature</t>
  </si>
  <si>
    <t>All Champions are Legendary Creatures, but Legendary Creatures aren't necessarily Champions (Baron Nashor, Elder Dragon, etc.)</t>
  </si>
  <si>
    <t>Rune</t>
  </si>
  <si>
    <t>Rune for each Keystone in LoL.
Only apply to certain classes (Fighter, Mage, Tank, etc.)</t>
  </si>
  <si>
    <t>One for each Champion in League of Legends.</t>
  </si>
  <si>
    <t>Whenever this source deals damage to a creature, put a -1/-1 counter on that creature.</t>
  </si>
  <si>
    <t>Should it be able to untap defending creatures to force block?</t>
  </si>
  <si>
    <t>Type</t>
  </si>
  <si>
    <t>Keyword</t>
  </si>
  <si>
    <t>Other</t>
  </si>
  <si>
    <t>Shop Keeper</t>
  </si>
  <si>
    <t>On Hit {Player or Creature Type}:  {affect}</t>
  </si>
  <si>
    <t>Whenever this creature deals combat damage to the named player or creature type, apply the effect.</t>
  </si>
  <si>
    <t>Runterra Wilderness</t>
  </si>
  <si>
    <t>Adaptation</t>
  </si>
  <si>
    <t>Whenever a creatue dealt damage by this dies this turn, do the effect.</t>
  </si>
  <si>
    <t>As a creature survives more fights, they learn more about the enemy, and gain more power</t>
  </si>
  <si>
    <t>Adapt: {effect}
OR
Evolve: {effect}</t>
  </si>
  <si>
    <t>Vel'Koz gains protection from creatures of the same name.
Cho'gath get a +1/+1 counter
Kha'Zix gains all abilities.</t>
  </si>
  <si>
    <t>Hand Manipulation
Stun</t>
  </si>
  <si>
    <t>Enter the Battlefield Effects
Blink</t>
  </si>
  <si>
    <t>Evolution</t>
  </si>
  <si>
    <t>The scientists of Zaun are always on the cutting edge of new discoveries. They tirelessly concoct potions and develop new technologies
+1/+1 counters for successful augments and cleanse to keep them alive.</t>
  </si>
  <si>
    <t>The Void is a manifestation of the unknowable nothingness that lies beyond. It is a force of insatiable hunger, waiting through the eons until its masters mark the final time of undoing.
Killing enemies gives them knowledge and lets them evolve to become even more powerful.</t>
  </si>
  <si>
    <t xml:space="preserve">The Beasts of the Runeterra Wild are not known for their diplomacy. If you find yourself caught out, prepare for a fight.
Large threats with Engage to force fights. </t>
  </si>
  <si>
    <t>Promote</t>
  </si>
  <si>
    <t>Ghost</t>
  </si>
  <si>
    <t>Surge</t>
  </si>
  <si>
    <t>Teleport</t>
  </si>
  <si>
    <t>Revive</t>
  </si>
  <si>
    <t>Cycle: Each faction has a symbolic item that strategically matches their theme (Exceptions for The Void and Shadow Isles using an enchantment)</t>
  </si>
  <si>
    <t>Symbol of Runeterra</t>
  </si>
  <si>
    <t>Dark Harvest (Domination)</t>
  </si>
  <si>
    <t>Summon Aery (Sorcery)</t>
  </si>
  <si>
    <t>Guardian (Resolve)</t>
  </si>
  <si>
    <t>Glacial Augment (Inspiration)</t>
  </si>
  <si>
    <t>Whenever a creature an opponent controls dies, you may put a +1/+1 counter on target Fighter or Assassin you control.</t>
  </si>
  <si>
    <t>Whenever you activate or trigger an ability of a Mage you control, you may have it deal 1 damage to target creature or player.</t>
  </si>
  <si>
    <t>You may redirect 1 damage from target attacking or blocking creature you control to target Tank you control.</t>
  </si>
  <si>
    <t>Support you control have On Hit Creature: Stun.</t>
  </si>
  <si>
    <t xml:space="preserve">Keystone Rune Cycle: Each keytone applies to one champion class
Maybe affinity for that class?
</t>
  </si>
  <si>
    <t>Lethal Tempo (Precision)</t>
  </si>
  <si>
    <t>Marksmen you control have first strike.</t>
  </si>
  <si>
    <t>Kruglodon</t>
  </si>
  <si>
    <t>Runes
Artifacts
Equipment</t>
  </si>
  <si>
    <t>The Ancient Empire of Shurima has risen again after centuries of being buried under desert dunes and it brings with it Ancient Runes of magnifacent power.
Runes and Equipment to bolster their ancient power.</t>
  </si>
  <si>
    <t>Antique Dealer</t>
  </si>
  <si>
    <t>Blizzard Witch</t>
  </si>
  <si>
    <t>Caniving Crows</t>
  </si>
  <si>
    <t>Bloodlust Demon</t>
  </si>
  <si>
    <t>Infectious Voidling</t>
  </si>
  <si>
    <t>Buff</t>
  </si>
  <si>
    <t>Nerf</t>
  </si>
  <si>
    <t>Put a -1/-1 counter on affected creature</t>
  </si>
  <si>
    <t>Put a +1/+1 counter on affected creature</t>
  </si>
  <si>
    <t>Decent flavor, but doesn't work with other -1/-1 mechanics.
Darius bleed/Grievous wounds doesn't 'Nerf'.</t>
  </si>
  <si>
    <t>Simple rewording, but adds flavor and mimics the idea decently.
Works better than nerf I guess…</t>
  </si>
  <si>
    <t>Manic Dragon Cultist</t>
  </si>
  <si>
    <t>Dusk Bringer</t>
  </si>
  <si>
    <t>Moon Shade</t>
  </si>
  <si>
    <t>Moon Shadow Titan</t>
  </si>
  <si>
    <r>
      <rPr>
        <b/>
        <sz val="11"/>
        <color theme="1"/>
        <rFont val="Calibri"/>
        <family val="2"/>
        <scheme val="minor"/>
      </rPr>
      <t>NOTE:</t>
    </r>
    <r>
      <rPr>
        <sz val="11"/>
        <color theme="1"/>
        <rFont val="Calibri"/>
        <family val="2"/>
        <scheme val="minor"/>
      </rPr>
      <t xml:space="preserve"> These are just ideas for names.</t>
    </r>
  </si>
  <si>
    <t>-1/-1 Counters
Greiveous Wounds</t>
  </si>
  <si>
    <t>Adapt / Evolve
Tribal</t>
  </si>
  <si>
    <t>Spawn
Tribal</t>
  </si>
  <si>
    <t>Creatures</t>
  </si>
  <si>
    <t>Permanents</t>
  </si>
  <si>
    <t>Spells</t>
  </si>
  <si>
    <t>Artifacts</t>
  </si>
  <si>
    <t>Enchantments</t>
  </si>
  <si>
    <t>Auras</t>
  </si>
  <si>
    <t>Runes</t>
  </si>
  <si>
    <t>Planeswalkers</t>
  </si>
  <si>
    <t>Instants</t>
  </si>
  <si>
    <t>Sorceries</t>
  </si>
  <si>
    <t>Card Type</t>
  </si>
  <si>
    <t>Land</t>
  </si>
  <si>
    <t>Plains</t>
  </si>
  <si>
    <t>Island</t>
  </si>
  <si>
    <t>Swamp</t>
  </si>
  <si>
    <t>Mountain</t>
  </si>
  <si>
    <t>Forest</t>
  </si>
  <si>
    <t>Basic Land</t>
  </si>
  <si>
    <t>Legendary Land</t>
  </si>
  <si>
    <t>Capital of Demacia</t>
  </si>
  <si>
    <t>Howling Abyss</t>
  </si>
  <si>
    <t>Immortal Bastion</t>
  </si>
  <si>
    <t>Kumunga Jungle</t>
  </si>
  <si>
    <t>Mount Targon</t>
  </si>
  <si>
    <t>Placidium of Navori</t>
  </si>
  <si>
    <t>Perished Lands</t>
  </si>
  <si>
    <t>Port of Piltover</t>
  </si>
  <si>
    <t>Sewers of Zaun</t>
  </si>
  <si>
    <t>City of the Sun Disc</t>
  </si>
  <si>
    <t>Portal to the Void</t>
  </si>
  <si>
    <t>Count</t>
  </si>
  <si>
    <t>Tap Land</t>
  </si>
  <si>
    <t>Non-Champions</t>
  </si>
  <si>
    <t>Non-Auras</t>
  </si>
  <si>
    <t>TOTAL</t>
  </si>
  <si>
    <t>Unsure about whether it should prevent combat damage from that creature as well (for use as a combat trick).</t>
  </si>
  <si>
    <t>Summoner</t>
  </si>
  <si>
    <t>You may start the game with up to two Summoner cards in your command zone. Your maximum hand size is reduced by  the number of Summoner cards in your command zone. You may cast Summoner spells from your command zone if you pay 2 more to cast it.</t>
  </si>
  <si>
    <t>Even distribution across factions, cards can be run in the '99'
or
Mono-colored cycle, cards can be run in the '99'
or
Summoners are colorless so that any deck can run it, would have to be pretty severly overcosted</t>
  </si>
  <si>
    <t>Ability on some Instants/Sorceries that allow them to essentially start the game in hand.</t>
  </si>
  <si>
    <t>Objective</t>
  </si>
  <si>
    <t>Meta type that sits in command zone and provides emminence abilities for champions</t>
  </si>
  <si>
    <t>Inhibitors, The Nexus, Baron Nashor, Twisted Treeline Altars.</t>
  </si>
  <si>
    <t>Each player may start the game with one Keystone rune in the command zone.</t>
  </si>
  <si>
    <t xml:space="preserve">New attackable permanent type.
Provide static bonuses at the risk of having an opponent capture it for a reward.
</t>
  </si>
  <si>
    <t>Captures is new keyword that means whoever dealt the killing blow.</t>
  </si>
  <si>
    <t>* Unsure whether to use these or not
** Pretty sure now, not going to use..</t>
  </si>
  <si>
    <t>Krugs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</si>
</sst>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7">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
      <patternFill patternType="solid">
        <fgColor theme="0" tint="-4.9989318521683403E-2"/>
        <bgColor indexed="64"/>
      </patternFill>
    </fill>
    <fill>
      <gradientFill>
        <stop position="0">
          <color theme="8" tint="0.59999389629810485"/>
        </stop>
        <stop position="1">
          <color theme="5" tint="0.40000610370189521"/>
        </stop>
      </gradientFill>
    </fill>
    <fill>
      <gradientFill>
        <stop position="0">
          <color theme="5" tint="0.40000610370189521"/>
        </stop>
        <stop position="1">
          <color theme="7" tint="0.80001220740379042"/>
        </stop>
      </gradientFill>
    </fill>
    <fill>
      <gradientFill>
        <stop position="0">
          <color theme="9" tint="0.40000610370189521"/>
        </stop>
        <stop position="1">
          <color theme="8" tint="0.59999389629810485"/>
        </stop>
      </gradientFill>
    </fill>
    <fill>
      <gradientFill>
        <stop position="0">
          <color theme="7" tint="0.80001220740379042"/>
        </stop>
        <stop position="1">
          <color theme="1" tint="0.49803155613879818"/>
        </stop>
      </gradientFill>
    </fill>
    <fill>
      <gradientFill>
        <stop position="0">
          <color theme="1" tint="0.49803155613879818"/>
        </stop>
        <stop position="1">
          <color theme="9" tint="0.40000610370189521"/>
        </stop>
      </gradientFill>
    </fill>
    <fill>
      <patternFill patternType="solid">
        <fgColor theme="5"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39997558519241921"/>
        <bgColor indexed="64"/>
      </patternFill>
    </fill>
    <fill>
      <gradientFill>
        <stop position="0">
          <color theme="7" tint="0.80001220740379042"/>
        </stop>
        <stop position="1">
          <color theme="4" tint="0.59999389629810485"/>
        </stop>
      </gradientFill>
    </fill>
    <fill>
      <gradientFill>
        <stop position="0">
          <color theme="4" tint="0.59999389629810485"/>
        </stop>
        <stop position="1">
          <color theme="1" tint="0.49803155613879818"/>
        </stop>
      </gradientFill>
    </fill>
    <fill>
      <gradientFill>
        <stop position="0">
          <color theme="1" tint="0.49803155613879818"/>
        </stop>
        <stop position="1">
          <color theme="5" tint="0.40000610370189521"/>
        </stop>
      </gradientFill>
    </fill>
    <fill>
      <gradientFill>
        <stop position="0">
          <color theme="5" tint="0.40000610370189521"/>
        </stop>
        <stop position="1">
          <color theme="9" tint="0.40000610370189521"/>
        </stop>
      </gradientFill>
    </fill>
    <fill>
      <gradientFill>
        <stop position="0">
          <color theme="9" tint="0.40000610370189521"/>
        </stop>
        <stop position="1">
          <color theme="7" tint="0.80001220740379042"/>
        </stop>
      </gradientFill>
    </fill>
    <fill>
      <gradientFill degree="90">
        <stop position="0">
          <color theme="7" tint="0.80001220740379042"/>
        </stop>
        <stop position="1">
          <color theme="4" tint="0.59999389629810485"/>
        </stop>
      </gradientFill>
    </fill>
    <fill>
      <gradientFill degree="90">
        <stop position="0">
          <color theme="4" tint="0.59999389629810485"/>
        </stop>
        <stop position="1">
          <color theme="1" tint="0.49803155613879818"/>
        </stop>
      </gradientFill>
    </fill>
    <fill>
      <gradientFill degree="90">
        <stop position="0">
          <color theme="1" tint="0.49803155613879818"/>
        </stop>
        <stop position="1">
          <color theme="5" tint="0.40000610370189521"/>
        </stop>
      </gradientFill>
    </fill>
    <fill>
      <gradientFill degree="90">
        <stop position="0">
          <color theme="5" tint="0.40000610370189521"/>
        </stop>
        <stop position="1">
          <color theme="9" tint="0.40000610370189521"/>
        </stop>
      </gradientFill>
    </fill>
    <fill>
      <gradientFill degree="90">
        <stop position="0">
          <color theme="9" tint="0.40000610370189521"/>
        </stop>
        <stop position="1">
          <color theme="7" tint="0.80001220740379042"/>
        </stop>
      </gradientFill>
    </fill>
    <fill>
      <gradientFill degree="90">
        <stop position="0">
          <color theme="7" tint="0.80001220740379042"/>
        </stop>
        <stop position="1">
          <color theme="1" tint="0.49803155613879818"/>
        </stop>
      </gradientFill>
    </fill>
    <fill>
      <gradientFill degree="90">
        <stop position="0">
          <color theme="1" tint="0.49803155613879818"/>
        </stop>
        <stop position="1">
          <color theme="9" tint="0.40000610370189521"/>
        </stop>
      </gradientFill>
    </fill>
    <fill>
      <gradientFill degree="90">
        <stop position="0">
          <color theme="9" tint="0.40000610370189521"/>
        </stop>
        <stop position="1">
          <color theme="8" tint="0.59999389629810485"/>
        </stop>
      </gradientFill>
    </fill>
    <fill>
      <gradientFill degree="90">
        <stop position="0">
          <color theme="8" tint="0.59999389629810485"/>
        </stop>
        <stop position="1">
          <color theme="5" tint="0.40000610370189521"/>
        </stop>
      </gradientFill>
    </fill>
    <fill>
      <gradientFill degree="90">
        <stop position="0">
          <color theme="5" tint="0.40000610370189521"/>
        </stop>
        <stop position="1">
          <color theme="7" tint="0.80001220740379042"/>
        </stop>
      </gradientFill>
    </fill>
    <fill>
      <patternFill patternType="solid">
        <fgColor rgb="FFF4E1FF"/>
        <bgColor indexed="64"/>
      </patternFill>
    </fill>
    <fill>
      <patternFill patternType="solid">
        <fgColor rgb="FFBB9DE3"/>
        <bgColor indexed="64"/>
      </patternFill>
    </fill>
    <fill>
      <patternFill patternType="solid">
        <fgColor rgb="FFDBCEAB"/>
        <bgColor indexed="64"/>
      </patternFill>
    </fill>
    <fill>
      <patternFill patternType="solid">
        <fgColor rgb="FFF8DB70"/>
        <bgColor indexed="64"/>
      </patternFill>
    </fill>
    <fill>
      <patternFill patternType="solid">
        <fgColor rgb="FFDBC78D"/>
        <bgColor indexed="64"/>
      </patternFill>
    </fill>
    <fill>
      <gradientFill degree="45">
        <stop position="0">
          <color theme="0" tint="-5.0965910824915313E-2"/>
        </stop>
        <stop position="0.5">
          <color theme="0" tint="-0.25098422193060094"/>
        </stop>
        <stop position="1">
          <color theme="0" tint="-5.0965910824915313E-2"/>
        </stop>
      </gradientFill>
    </fill>
    <fill>
      <gradientFill type="path" left="0.5" right="0.5" top="0.5" bottom="0.5">
        <stop position="0">
          <color rgb="FFF4E1FF"/>
        </stop>
        <stop position="1">
          <color rgb="FFBB9DE3"/>
        </stop>
      </gradientFill>
    </fill>
    <fill>
      <patternFill patternType="solid">
        <fgColor theme="0" tint="-0.34998626667073579"/>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213">
    <xf numFmtId="0" fontId="0" fillId="0" borderId="0" xfId="0"/>
    <xf numFmtId="0" fontId="0" fillId="0" borderId="0" xfId="0" applyAlignment="1">
      <alignment horizontal="center" vertical="center"/>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3" borderId="6" xfId="0" applyFont="1" applyFill="1" applyBorder="1" applyAlignment="1">
      <alignment horizontal="center" vertical="center"/>
    </xf>
    <xf numFmtId="0" fontId="0" fillId="0" borderId="6" xfId="0" applyBorder="1" applyAlignment="1">
      <alignment horizontal="center" vertical="center"/>
    </xf>
    <xf numFmtId="0" fontId="0" fillId="4" borderId="6" xfId="0" applyFill="1" applyBorder="1" applyAlignment="1">
      <alignment horizontal="center" vertical="center"/>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1" fillId="9" borderId="6" xfId="0" applyFont="1" applyFill="1" applyBorder="1" applyAlignment="1">
      <alignment horizontal="center" vertical="center"/>
    </xf>
    <xf numFmtId="0" fontId="1" fillId="10"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2" borderId="6" xfId="0" applyFont="1" applyFill="1" applyBorder="1" applyAlignment="1">
      <alignment horizontal="center" vertical="center"/>
    </xf>
    <xf numFmtId="0" fontId="1" fillId="2" borderId="6" xfId="0" applyFont="1" applyFill="1" applyBorder="1" applyAlignment="1">
      <alignment horizontal="center" vertical="center"/>
    </xf>
    <xf numFmtId="0" fontId="1" fillId="13" borderId="6" xfId="0" applyFont="1" applyFill="1" applyBorder="1" applyAlignment="1">
      <alignment horizontal="center" vertical="center"/>
    </xf>
    <xf numFmtId="0" fontId="1" fillId="14" borderId="6" xfId="0" applyFont="1" applyFill="1" applyBorder="1" applyAlignment="1">
      <alignment horizontal="center" vertical="center"/>
    </xf>
    <xf numFmtId="0" fontId="1" fillId="15" borderId="6" xfId="0" applyFont="1" applyFill="1" applyBorder="1" applyAlignment="1">
      <alignment horizontal="center" vertical="center"/>
    </xf>
    <xf numFmtId="0" fontId="1" fillId="16" borderId="6" xfId="0" applyFont="1" applyFill="1" applyBorder="1" applyAlignment="1">
      <alignment horizontal="center" vertical="center"/>
    </xf>
    <xf numFmtId="0" fontId="1" fillId="17" borderId="6" xfId="0" applyFont="1" applyFill="1" applyBorder="1" applyAlignment="1">
      <alignment horizontal="center" vertical="center"/>
    </xf>
    <xf numFmtId="0" fontId="1" fillId="18" borderId="6"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1" fillId="12" borderId="12" xfId="0" applyFont="1" applyFill="1" applyBorder="1" applyAlignment="1">
      <alignment horizontal="center" vertical="center"/>
    </xf>
    <xf numFmtId="0" fontId="1" fillId="12" borderId="14" xfId="0" applyFont="1" applyFill="1" applyBorder="1" applyAlignment="1">
      <alignment horizontal="center" vertical="center"/>
    </xf>
    <xf numFmtId="0" fontId="1" fillId="11" borderId="12"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21" xfId="0" applyFont="1" applyFill="1" applyBorder="1" applyAlignment="1">
      <alignment horizontal="center" vertical="center"/>
    </xf>
    <xf numFmtId="0" fontId="1" fillId="10" borderId="26" xfId="0" applyFont="1" applyFill="1" applyBorder="1" applyAlignment="1">
      <alignment horizontal="center" vertical="center"/>
    </xf>
    <xf numFmtId="0" fontId="1" fillId="10" borderId="12"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21" xfId="0" applyFon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 fillId="11" borderId="26" xfId="0" applyFont="1" applyFill="1" applyBorder="1" applyAlignment="1">
      <alignment horizontal="center" vertical="center"/>
    </xf>
    <xf numFmtId="0" fontId="1" fillId="12"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4" xfId="0" applyFont="1" applyFill="1" applyBorder="1" applyAlignment="1">
      <alignment horizontal="center" vertical="center"/>
    </xf>
    <xf numFmtId="0" fontId="1" fillId="13" borderId="36" xfId="0" applyFont="1" applyFill="1" applyBorder="1" applyAlignment="1">
      <alignment horizontal="center" vertical="center"/>
    </xf>
    <xf numFmtId="0" fontId="1" fillId="13" borderId="37" xfId="0" applyFont="1" applyFill="1" applyBorder="1" applyAlignment="1">
      <alignment horizontal="center" vertical="center"/>
    </xf>
    <xf numFmtId="0" fontId="1" fillId="11" borderId="36" xfId="0" applyFont="1" applyFill="1" applyBorder="1" applyAlignment="1">
      <alignment horizontal="center" vertical="center"/>
    </xf>
    <xf numFmtId="0" fontId="1" fillId="11" borderId="34" xfId="0" applyFont="1" applyFill="1" applyBorder="1" applyAlignment="1">
      <alignment horizontal="center" vertical="center"/>
    </xf>
    <xf numFmtId="0" fontId="1" fillId="10" borderId="35" xfId="0" applyFont="1" applyFill="1" applyBorder="1" applyAlignment="1">
      <alignment horizontal="center" vertical="center"/>
    </xf>
    <xf numFmtId="0" fontId="1" fillId="12" borderId="36" xfId="0" applyFont="1" applyFill="1" applyBorder="1" applyAlignment="1">
      <alignment horizontal="center" vertical="center"/>
    </xf>
    <xf numFmtId="0" fontId="0" fillId="0" borderId="38" xfId="0" applyBorder="1" applyAlignment="1">
      <alignment horizontal="center" vertical="center"/>
    </xf>
    <xf numFmtId="0" fontId="0" fillId="0" borderId="16" xfId="0" applyBorder="1" applyAlignment="1">
      <alignment horizontal="center" vertical="center"/>
    </xf>
    <xf numFmtId="0" fontId="0" fillId="0" borderId="39" xfId="0"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24" xfId="0" applyBorder="1" applyAlignment="1">
      <alignment horizontal="center" vertical="center"/>
    </xf>
    <xf numFmtId="0" fontId="0" fillId="0" borderId="1" xfId="0" applyBorder="1"/>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3" xfId="0" applyBorder="1" applyAlignment="1">
      <alignment horizontal="center" vertical="center"/>
    </xf>
    <xf numFmtId="0" fontId="0" fillId="0" borderId="2" xfId="0" applyBorder="1" applyAlignment="1">
      <alignment horizontal="center" vertical="center"/>
    </xf>
    <xf numFmtId="0" fontId="0" fillId="0" borderId="18" xfId="0" applyBorder="1" applyAlignment="1">
      <alignment horizontal="center" vertical="center"/>
    </xf>
    <xf numFmtId="0" fontId="0" fillId="0" borderId="45" xfId="0" applyBorder="1" applyAlignment="1">
      <alignment horizontal="center" vertical="center"/>
    </xf>
    <xf numFmtId="0" fontId="0" fillId="0" borderId="47" xfId="0" applyBorder="1" applyAlignment="1">
      <alignment horizontal="center" vertical="center"/>
    </xf>
    <xf numFmtId="0" fontId="0" fillId="0" borderId="46" xfId="0" applyBorder="1" applyAlignment="1">
      <alignment horizontal="center" vertical="center"/>
    </xf>
    <xf numFmtId="0" fontId="1" fillId="4" borderId="24" xfId="0" applyFont="1" applyFill="1" applyBorder="1" applyAlignment="1">
      <alignment horizontal="center" vertical="center"/>
    </xf>
    <xf numFmtId="0" fontId="1" fillId="4" borderId="40" xfId="0" applyFont="1" applyFill="1" applyBorder="1" applyAlignment="1">
      <alignment horizontal="center" vertical="center"/>
    </xf>
    <xf numFmtId="0" fontId="1" fillId="10" borderId="34" xfId="0" applyFont="1" applyFill="1" applyBorder="1" applyAlignment="1">
      <alignment horizontal="center" vertical="center"/>
    </xf>
    <xf numFmtId="0" fontId="1" fillId="31" borderId="4" xfId="0" applyFont="1" applyFill="1" applyBorder="1" applyAlignment="1">
      <alignment horizontal="center" vertical="center"/>
    </xf>
    <xf numFmtId="0" fontId="1" fillId="31" borderId="13" xfId="0" applyFont="1" applyFill="1" applyBorder="1" applyAlignment="1">
      <alignment horizontal="center" vertical="center"/>
    </xf>
    <xf numFmtId="0" fontId="1" fillId="31" borderId="40" xfId="0" applyFont="1" applyFill="1" applyBorder="1" applyAlignment="1">
      <alignment horizontal="center" vertical="center"/>
    </xf>
    <xf numFmtId="0" fontId="1" fillId="30" borderId="41" xfId="0" applyFont="1" applyFill="1" applyBorder="1" applyAlignment="1">
      <alignment horizontal="center" vertical="center"/>
    </xf>
    <xf numFmtId="0" fontId="1" fillId="34" borderId="12" xfId="0" applyFont="1" applyFill="1" applyBorder="1" applyAlignment="1">
      <alignment horizontal="center" vertical="center"/>
    </xf>
    <xf numFmtId="0" fontId="1" fillId="34" borderId="7" xfId="0" applyFont="1" applyFill="1" applyBorder="1" applyAlignment="1">
      <alignment horizontal="center" vertical="center"/>
    </xf>
    <xf numFmtId="0" fontId="1" fillId="3" borderId="48"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41" xfId="0" applyFont="1" applyFill="1" applyBorder="1" applyAlignment="1">
      <alignment horizontal="center" vertical="center" wrapText="1"/>
    </xf>
    <xf numFmtId="0" fontId="1" fillId="29" borderId="28"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6" xfId="0" applyBorder="1" applyAlignment="1">
      <alignment horizontal="center" vertical="center" wrapText="1"/>
    </xf>
    <xf numFmtId="0" fontId="0" fillId="0" borderId="6" xfId="0" quotePrefix="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1" xfId="0" quotePrefix="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left" vertical="center" wrapText="1"/>
    </xf>
    <xf numFmtId="0" fontId="0" fillId="0" borderId="17" xfId="0" applyBorder="1" applyAlignment="1">
      <alignment horizontal="left" vertical="center" wrapText="1"/>
    </xf>
    <xf numFmtId="0" fontId="0" fillId="0" borderId="21" xfId="0" applyBorder="1" applyAlignment="1">
      <alignment horizontal="left"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48" xfId="0" applyBorder="1" applyAlignment="1">
      <alignment horizontal="center" vertical="center"/>
    </xf>
    <xf numFmtId="0" fontId="0" fillId="0" borderId="52" xfId="0" applyBorder="1" applyAlignment="1">
      <alignment horizontal="center" vertical="center"/>
    </xf>
    <xf numFmtId="0" fontId="0" fillId="32" borderId="48" xfId="0" applyFill="1" applyBorder="1" applyAlignment="1">
      <alignment horizontal="center" vertical="center"/>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1" fillId="19" borderId="22" xfId="0" applyFont="1" applyFill="1" applyBorder="1" applyAlignment="1">
      <alignment horizontal="center" vertical="center" wrapText="1"/>
    </xf>
    <xf numFmtId="0" fontId="1" fillId="20" borderId="23" xfId="0" applyFont="1" applyFill="1" applyBorder="1" applyAlignment="1">
      <alignment horizontal="center" vertical="center" wrapText="1"/>
    </xf>
    <xf numFmtId="0" fontId="1" fillId="21" borderId="23" xfId="0" applyFont="1" applyFill="1" applyBorder="1" applyAlignment="1">
      <alignment horizontal="center" vertical="center" wrapText="1"/>
    </xf>
    <xf numFmtId="0" fontId="1" fillId="22" borderId="23" xfId="0" applyFont="1" applyFill="1" applyBorder="1" applyAlignment="1">
      <alignment horizontal="center" vertical="center" wrapText="1"/>
    </xf>
    <xf numFmtId="0" fontId="1" fillId="23" borderId="23" xfId="0" applyFont="1" applyFill="1" applyBorder="1" applyAlignment="1">
      <alignment horizontal="center" vertical="center" wrapText="1"/>
    </xf>
    <xf numFmtId="0" fontId="1" fillId="24" borderId="23" xfId="0" applyFont="1" applyFill="1" applyBorder="1" applyAlignment="1">
      <alignment horizontal="center" vertical="center" wrapText="1"/>
    </xf>
    <xf numFmtId="0" fontId="1" fillId="25" borderId="23" xfId="0" applyFont="1" applyFill="1" applyBorder="1" applyAlignment="1">
      <alignment horizontal="center" vertical="center" wrapText="1"/>
    </xf>
    <xf numFmtId="0" fontId="1" fillId="26" borderId="23" xfId="0" applyFont="1" applyFill="1" applyBorder="1" applyAlignment="1">
      <alignment horizontal="center" vertical="center" wrapText="1"/>
    </xf>
    <xf numFmtId="0" fontId="1" fillId="27" borderId="23" xfId="0" applyFont="1" applyFill="1" applyBorder="1" applyAlignment="1">
      <alignment horizontal="center" vertical="center" wrapText="1"/>
    </xf>
    <xf numFmtId="0" fontId="1" fillId="28" borderId="50" xfId="0" applyFont="1" applyFill="1" applyBorder="1" applyAlignment="1">
      <alignment horizontal="center" vertical="center" wrapText="1"/>
    </xf>
    <xf numFmtId="0" fontId="1" fillId="35" borderId="24" xfId="0" applyFont="1" applyFill="1" applyBorder="1" applyAlignment="1">
      <alignment horizontal="center" vertical="center" wrapText="1"/>
    </xf>
    <xf numFmtId="0" fontId="1" fillId="12" borderId="53" xfId="0" applyFont="1" applyFill="1" applyBorder="1" applyAlignment="1">
      <alignment horizontal="center" vertical="center"/>
    </xf>
    <xf numFmtId="0" fontId="1" fillId="11" borderId="54" xfId="0" applyFont="1" applyFill="1" applyBorder="1" applyAlignment="1">
      <alignment horizontal="center" vertical="center"/>
    </xf>
    <xf numFmtId="0" fontId="1" fillId="2" borderId="54" xfId="0" applyFont="1" applyFill="1" applyBorder="1" applyAlignment="1">
      <alignment horizontal="center" vertical="center"/>
    </xf>
    <xf numFmtId="0" fontId="1" fillId="10" borderId="54" xfId="0" applyFont="1" applyFill="1" applyBorder="1" applyAlignment="1">
      <alignment horizontal="center" vertical="center"/>
    </xf>
    <xf numFmtId="0" fontId="1" fillId="13" borderId="55" xfId="0" applyFont="1" applyFill="1" applyBorder="1" applyAlignment="1">
      <alignment horizontal="center" vertical="center"/>
    </xf>
    <xf numFmtId="0" fontId="0" fillId="0" borderId="13" xfId="0" applyBorder="1" applyAlignment="1">
      <alignment horizontal="center" vertical="center"/>
    </xf>
    <xf numFmtId="0" fontId="1" fillId="14" borderId="53" xfId="0" applyFont="1" applyFill="1" applyBorder="1" applyAlignment="1">
      <alignment horizontal="center" vertical="center"/>
    </xf>
    <xf numFmtId="0" fontId="1" fillId="15" borderId="54" xfId="0" applyFont="1" applyFill="1" applyBorder="1" applyAlignment="1">
      <alignment horizontal="center" vertical="center"/>
    </xf>
    <xf numFmtId="0" fontId="1" fillId="16" borderId="54" xfId="0" applyFont="1" applyFill="1" applyBorder="1" applyAlignment="1">
      <alignment horizontal="center" vertical="center"/>
    </xf>
    <xf numFmtId="0" fontId="1" fillId="17" borderId="54" xfId="0" applyFont="1" applyFill="1" applyBorder="1" applyAlignment="1">
      <alignment horizontal="center" vertical="center"/>
    </xf>
    <xf numFmtId="0" fontId="1" fillId="18" borderId="55" xfId="0" applyFont="1" applyFill="1" applyBorder="1" applyAlignment="1">
      <alignment horizontal="center" vertical="center"/>
    </xf>
    <xf numFmtId="0" fontId="1" fillId="8" borderId="53" xfId="0" applyFont="1" applyFill="1" applyBorder="1" applyAlignment="1">
      <alignment horizontal="center" vertical="center"/>
    </xf>
    <xf numFmtId="0" fontId="1" fillId="9" borderId="54" xfId="0" applyFont="1" applyFill="1" applyBorder="1" applyAlignment="1">
      <alignment horizontal="center" vertical="center"/>
    </xf>
    <xf numFmtId="0" fontId="1" fillId="7" borderId="54" xfId="0" applyFont="1" applyFill="1" applyBorder="1" applyAlignment="1">
      <alignment horizontal="center" vertical="center"/>
    </xf>
    <xf numFmtId="0" fontId="1" fillId="5" borderId="54" xfId="0" applyFont="1" applyFill="1" applyBorder="1" applyAlignment="1">
      <alignment horizontal="center" vertical="center"/>
    </xf>
    <xf numFmtId="0" fontId="1" fillId="6" borderId="55" xfId="0" applyFont="1" applyFill="1" applyBorder="1" applyAlignment="1">
      <alignment horizontal="center" vertical="center"/>
    </xf>
    <xf numFmtId="0" fontId="1" fillId="3" borderId="53" xfId="0" applyFont="1" applyFill="1" applyBorder="1" applyAlignment="1">
      <alignment horizontal="center" vertical="center"/>
    </xf>
    <xf numFmtId="0" fontId="1" fillId="3" borderId="54" xfId="0" applyFont="1" applyFill="1" applyBorder="1" applyAlignment="1">
      <alignment horizontal="center" vertical="center"/>
    </xf>
    <xf numFmtId="0" fontId="1" fillId="3" borderId="55" xfId="0" applyFont="1" applyFill="1" applyBorder="1" applyAlignment="1">
      <alignment horizontal="center" vertical="center"/>
    </xf>
    <xf numFmtId="0" fontId="0" fillId="4" borderId="48" xfId="0" applyFill="1" applyBorder="1" applyAlignment="1">
      <alignment horizontal="center" vertical="center"/>
    </xf>
    <xf numFmtId="0" fontId="0" fillId="0" borderId="51" xfId="0" applyBorder="1" applyAlignment="1">
      <alignment horizontal="center" vertical="center"/>
    </xf>
    <xf numFmtId="0" fontId="0" fillId="0" borderId="39" xfId="0" applyBorder="1" applyAlignment="1">
      <alignment horizontal="center" vertical="center" wrapText="1"/>
    </xf>
    <xf numFmtId="0" fontId="0" fillId="0" borderId="32" xfId="0" applyBorder="1" applyAlignment="1">
      <alignment horizontal="center" vertical="center" wrapText="1"/>
    </xf>
    <xf numFmtId="0" fontId="0" fillId="3" borderId="48"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55" xfId="0" applyFill="1" applyBorder="1" applyAlignment="1">
      <alignment horizontal="center" vertical="center" wrapText="1"/>
    </xf>
    <xf numFmtId="0" fontId="0" fillId="3" borderId="53" xfId="0" applyFill="1" applyBorder="1" applyAlignment="1">
      <alignment horizontal="center" vertical="center" wrapText="1"/>
    </xf>
    <xf numFmtId="0" fontId="0" fillId="3" borderId="54" xfId="0" applyFill="1" applyBorder="1" applyAlignment="1">
      <alignment horizontal="center" vertical="center" wrapText="1"/>
    </xf>
    <xf numFmtId="0" fontId="0" fillId="0" borderId="0" xfId="0"/>
    <xf numFmtId="0" fontId="0" fillId="0" borderId="0" xfId="0" applyFill="1" applyBorder="1" applyAlignment="1">
      <alignment horizontal="left" vertical="center" wrapText="1"/>
    </xf>
    <xf numFmtId="0" fontId="0" fillId="0" borderId="0" xfId="0" applyAlignment="1">
      <alignment horizontal="center" vertical="center"/>
    </xf>
    <xf numFmtId="0" fontId="1" fillId="18" borderId="54" xfId="0" applyFont="1" applyFill="1" applyBorder="1" applyAlignment="1">
      <alignment horizontal="center" vertical="center"/>
    </xf>
    <xf numFmtId="0" fontId="1" fillId="8" borderId="54" xfId="0" applyFont="1" applyFill="1" applyBorder="1" applyAlignment="1">
      <alignment horizontal="center" vertical="center"/>
    </xf>
    <xf numFmtId="0" fontId="1" fillId="6" borderId="54" xfId="0" applyFont="1" applyFill="1" applyBorder="1" applyAlignment="1">
      <alignment horizontal="center" vertical="center"/>
    </xf>
    <xf numFmtId="0" fontId="1" fillId="35" borderId="55" xfId="0" applyFont="1" applyFill="1" applyBorder="1" applyAlignment="1">
      <alignment horizontal="center" vertical="center" wrapText="1"/>
    </xf>
    <xf numFmtId="0" fontId="1" fillId="0" borderId="0" xfId="0" applyFont="1" applyAlignment="1">
      <alignment horizontal="center" vertical="center"/>
    </xf>
    <xf numFmtId="0" fontId="1" fillId="36" borderId="54" xfId="0" applyFont="1" applyFill="1" applyBorder="1" applyAlignment="1">
      <alignment horizontal="center" vertical="center"/>
    </xf>
    <xf numFmtId="0" fontId="1" fillId="13" borderId="54" xfId="0" applyFont="1" applyFill="1" applyBorder="1" applyAlignment="1">
      <alignment horizontal="center" vertical="center"/>
    </xf>
    <xf numFmtId="0" fontId="1" fillId="14" borderId="54" xfId="0" applyFont="1" applyFill="1" applyBorder="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0" fontId="0" fillId="0" borderId="0" xfId="0" applyFont="1" applyAlignment="1">
      <alignment horizontal="right" vertical="center"/>
    </xf>
    <xf numFmtId="0" fontId="0" fillId="0" borderId="0" xfId="0"/>
    <xf numFmtId="0" fontId="0" fillId="0" borderId="15" xfId="0" applyBorder="1" applyAlignment="1">
      <alignment horizontal="left" vertical="center" wrapText="1"/>
    </xf>
    <xf numFmtId="0" fontId="0" fillId="0" borderId="0" xfId="0" applyBorder="1" applyAlignment="1">
      <alignment horizontal="left" vertical="center" wrapText="1"/>
    </xf>
    <xf numFmtId="0" fontId="0" fillId="0" borderId="0" xfId="0"/>
    <xf numFmtId="0" fontId="1" fillId="33" borderId="27" xfId="0" applyFont="1" applyFill="1" applyBorder="1" applyAlignment="1">
      <alignment horizontal="center" vertical="center"/>
    </xf>
    <xf numFmtId="0" fontId="1" fillId="33" borderId="44" xfId="0" applyFont="1" applyFill="1" applyBorder="1" applyAlignment="1">
      <alignment horizontal="center" vertical="center"/>
    </xf>
    <xf numFmtId="0" fontId="1" fillId="33" borderId="28"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1" fillId="8" borderId="27" xfId="0" applyFont="1" applyFill="1" applyBorder="1" applyAlignment="1">
      <alignment horizontal="center" vertical="center"/>
    </xf>
    <xf numFmtId="0" fontId="1" fillId="8" borderId="28"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25"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9"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5"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28" xfId="0" applyFont="1" applyFill="1" applyBorder="1" applyAlignment="1">
      <alignment horizontal="center" vertical="center"/>
    </xf>
    <xf numFmtId="0" fontId="1" fillId="14" borderId="7" xfId="0" applyFont="1" applyFill="1" applyBorder="1" applyAlignment="1">
      <alignment horizontal="center" vertical="center"/>
    </xf>
    <xf numFmtId="0" fontId="1" fillId="14" borderId="25" xfId="0" applyFont="1" applyFill="1" applyBorder="1" applyAlignment="1">
      <alignment horizontal="center" vertical="center"/>
    </xf>
    <xf numFmtId="0" fontId="1" fillId="15" borderId="7" xfId="0" applyFont="1" applyFill="1" applyBorder="1" applyAlignment="1">
      <alignment horizontal="center" vertical="center"/>
    </xf>
    <xf numFmtId="0" fontId="1" fillId="15" borderId="9" xfId="0" applyFont="1" applyFill="1" applyBorder="1" applyAlignment="1">
      <alignment horizontal="center" vertical="center"/>
    </xf>
    <xf numFmtId="0" fontId="1" fillId="16" borderId="20" xfId="0" applyFont="1" applyFill="1" applyBorder="1" applyAlignment="1">
      <alignment horizontal="center" vertical="center"/>
    </xf>
    <xf numFmtId="0" fontId="1" fillId="16" borderId="25" xfId="0" applyFont="1" applyFill="1" applyBorder="1" applyAlignment="1">
      <alignment horizontal="center" vertical="center"/>
    </xf>
    <xf numFmtId="0" fontId="1" fillId="17" borderId="7" xfId="0" applyFont="1" applyFill="1" applyBorder="1" applyAlignment="1">
      <alignment horizontal="center" vertical="center"/>
    </xf>
    <xf numFmtId="0" fontId="1" fillId="17" borderId="9" xfId="0" applyFont="1" applyFill="1" applyBorder="1" applyAlignment="1">
      <alignment horizontal="center" vertical="center"/>
    </xf>
    <xf numFmtId="0" fontId="1" fillId="18" borderId="20" xfId="0" applyFont="1" applyFill="1" applyBorder="1" applyAlignment="1">
      <alignment horizontal="center" vertical="center"/>
    </xf>
    <xf numFmtId="0" fontId="1" fillId="18" borderId="9" xfId="0" applyFont="1" applyFill="1"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wrapText="1"/>
    </xf>
    <xf numFmtId="0" fontId="0" fillId="0" borderId="13" xfId="0" quotePrefix="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4E1FF"/>
      <color rgb="FFBB9DE3"/>
      <color rgb="FFDBC78D"/>
      <color rgb="FFF8DB70"/>
      <color rgb="FFDBCEAB"/>
      <color rgb="FFEAE3CE"/>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3" sqref="B13"/>
    </sheetView>
  </sheetViews>
  <sheetFormatPr defaultColWidth="9.1328125" defaultRowHeight="14.25" x14ac:dyDescent="0.45"/>
  <cols>
    <col min="1" max="1" width="9.1328125" style="95"/>
    <col min="2" max="2" width="14.73046875" style="95" bestFit="1" customWidth="1"/>
    <col min="3" max="5" width="27.73046875" style="95" customWidth="1"/>
    <col min="6" max="6" width="91.86328125" style="95" customWidth="1"/>
    <col min="7" max="16384" width="9.1328125" style="95"/>
  </cols>
  <sheetData>
    <row r="1" spans="1:6" ht="14.65" thickBot="1" x14ac:dyDescent="0.5">
      <c r="A1" s="94"/>
      <c r="B1" s="94"/>
      <c r="C1" s="94"/>
    </row>
    <row r="2" spans="1:6" ht="14.65" thickBot="1" x14ac:dyDescent="0.5">
      <c r="A2" s="94"/>
      <c r="B2" s="90" t="s">
        <v>369</v>
      </c>
      <c r="C2" s="92" t="s">
        <v>383</v>
      </c>
      <c r="D2" s="92" t="s">
        <v>387</v>
      </c>
      <c r="E2" s="92" t="s">
        <v>400</v>
      </c>
      <c r="F2" s="92" t="s">
        <v>1</v>
      </c>
    </row>
    <row r="3" spans="1:6" ht="45.75" customHeight="1" x14ac:dyDescent="0.45">
      <c r="A3" s="94"/>
      <c r="B3" s="117" t="s">
        <v>3</v>
      </c>
      <c r="C3" s="115" t="s">
        <v>394</v>
      </c>
      <c r="D3" s="98" t="s">
        <v>402</v>
      </c>
      <c r="E3" s="98" t="s">
        <v>440</v>
      </c>
      <c r="F3" s="99" t="s">
        <v>410</v>
      </c>
    </row>
    <row r="4" spans="1:6" ht="45.75" customHeight="1" x14ac:dyDescent="0.45">
      <c r="A4" s="94"/>
      <c r="B4" s="118" t="s">
        <v>6</v>
      </c>
      <c r="C4" s="116" t="s">
        <v>395</v>
      </c>
      <c r="D4" s="96" t="s">
        <v>384</v>
      </c>
      <c r="E4" s="96" t="s">
        <v>439</v>
      </c>
      <c r="F4" s="100" t="s">
        <v>411</v>
      </c>
    </row>
    <row r="5" spans="1:6" ht="45.75" customHeight="1" x14ac:dyDescent="0.45">
      <c r="A5" s="94"/>
      <c r="B5" s="119" t="s">
        <v>9</v>
      </c>
      <c r="C5" s="116" t="s">
        <v>393</v>
      </c>
      <c r="D5" s="96" t="s">
        <v>404</v>
      </c>
      <c r="E5" s="97" t="s">
        <v>482</v>
      </c>
      <c r="F5" s="101" t="s">
        <v>412</v>
      </c>
    </row>
    <row r="6" spans="1:6" ht="45.75" customHeight="1" x14ac:dyDescent="0.45">
      <c r="A6" s="94"/>
      <c r="B6" s="120" t="s">
        <v>11</v>
      </c>
      <c r="C6" s="116" t="s">
        <v>396</v>
      </c>
      <c r="D6" s="96" t="s">
        <v>385</v>
      </c>
      <c r="E6" s="96" t="s">
        <v>392</v>
      </c>
      <c r="F6" s="100" t="s">
        <v>444</v>
      </c>
    </row>
    <row r="7" spans="1:6" ht="45.75" customHeight="1" x14ac:dyDescent="0.45">
      <c r="A7" s="94"/>
      <c r="B7" s="121" t="s">
        <v>14</v>
      </c>
      <c r="C7" s="116" t="s">
        <v>397</v>
      </c>
      <c r="D7" s="96" t="s">
        <v>399</v>
      </c>
      <c r="E7" s="96" t="s">
        <v>398</v>
      </c>
      <c r="F7" s="100" t="s">
        <v>413</v>
      </c>
    </row>
    <row r="8" spans="1:6" ht="45.75" customHeight="1" x14ac:dyDescent="0.45">
      <c r="A8" s="94"/>
      <c r="B8" s="122" t="s">
        <v>371</v>
      </c>
      <c r="C8" s="116" t="s">
        <v>409</v>
      </c>
      <c r="D8" s="96" t="s">
        <v>405</v>
      </c>
      <c r="E8" s="96" t="s">
        <v>408</v>
      </c>
      <c r="F8" s="100" t="s">
        <v>414</v>
      </c>
    </row>
    <row r="9" spans="1:6" ht="45.75" customHeight="1" x14ac:dyDescent="0.45">
      <c r="A9" s="94"/>
      <c r="B9" s="123" t="s">
        <v>23</v>
      </c>
      <c r="C9" s="116" t="s">
        <v>391</v>
      </c>
      <c r="D9" s="96" t="s">
        <v>401</v>
      </c>
      <c r="E9" s="96" t="s">
        <v>484</v>
      </c>
      <c r="F9" s="100" t="s">
        <v>415</v>
      </c>
    </row>
    <row r="10" spans="1:6" ht="45.75" customHeight="1" x14ac:dyDescent="0.45">
      <c r="A10" s="94"/>
      <c r="B10" s="124" t="s">
        <v>27</v>
      </c>
      <c r="C10" s="116" t="s">
        <v>416</v>
      </c>
      <c r="D10" s="96" t="s">
        <v>386</v>
      </c>
      <c r="E10" s="97" t="s">
        <v>390</v>
      </c>
      <c r="F10" s="101" t="s">
        <v>442</v>
      </c>
    </row>
    <row r="11" spans="1:6" ht="45.75" customHeight="1" x14ac:dyDescent="0.45">
      <c r="A11" s="94"/>
      <c r="B11" s="125" t="s">
        <v>20</v>
      </c>
      <c r="C11" s="116" t="s">
        <v>417</v>
      </c>
      <c r="D11" s="96" t="s">
        <v>403</v>
      </c>
      <c r="E11" s="96" t="s">
        <v>389</v>
      </c>
      <c r="F11" s="100" t="s">
        <v>418</v>
      </c>
    </row>
    <row r="12" spans="1:6" ht="45.75" customHeight="1" x14ac:dyDescent="0.45">
      <c r="A12" s="94"/>
      <c r="B12" s="126" t="s">
        <v>17</v>
      </c>
      <c r="C12" s="116" t="s">
        <v>406</v>
      </c>
      <c r="D12" s="96" t="s">
        <v>407</v>
      </c>
      <c r="E12" s="96" t="s">
        <v>464</v>
      </c>
      <c r="F12" s="100" t="s">
        <v>465</v>
      </c>
    </row>
    <row r="13" spans="1:6" ht="43.15" thickBot="1" x14ac:dyDescent="0.5">
      <c r="B13" s="127" t="s">
        <v>258</v>
      </c>
      <c r="C13" s="114" t="s">
        <v>441</v>
      </c>
      <c r="D13" s="102" t="s">
        <v>434</v>
      </c>
      <c r="E13" s="102" t="s">
        <v>483</v>
      </c>
      <c r="F13" s="103" t="s">
        <v>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7" workbookViewId="0">
      <selection activeCell="B12" sqref="B12"/>
    </sheetView>
  </sheetViews>
  <sheetFormatPr defaultRowHeight="14.25" x14ac:dyDescent="0.45"/>
  <cols>
    <col min="2" max="2" width="19.265625" customWidth="1"/>
    <col min="3" max="5" width="52.3984375" customWidth="1"/>
    <col min="6" max="7" width="48.3984375" customWidth="1"/>
    <col min="17" max="18" width="18.265625" customWidth="1"/>
    <col min="19" max="21" width="48.3984375" customWidth="1"/>
  </cols>
  <sheetData>
    <row r="1" spans="2:5" ht="14.65" thickBot="1" x14ac:dyDescent="0.5"/>
    <row r="2" spans="2:5" ht="14.65" thickBot="1" x14ac:dyDescent="0.5">
      <c r="B2" s="90" t="s">
        <v>427</v>
      </c>
      <c r="C2" s="91" t="s">
        <v>0</v>
      </c>
      <c r="D2" s="29" t="s">
        <v>1</v>
      </c>
      <c r="E2" s="30" t="s">
        <v>2</v>
      </c>
    </row>
    <row r="3" spans="2:5" ht="28.5" x14ac:dyDescent="0.45">
      <c r="B3" s="107" t="s">
        <v>419</v>
      </c>
      <c r="C3" s="104" t="s">
        <v>420</v>
      </c>
      <c r="D3" s="3" t="s">
        <v>421</v>
      </c>
      <c r="E3" s="4" t="s">
        <v>424</v>
      </c>
    </row>
    <row r="4" spans="2:5" ht="28.9" thickBot="1" x14ac:dyDescent="0.5">
      <c r="B4" s="109" t="s">
        <v>422</v>
      </c>
      <c r="C4" s="106" t="s">
        <v>526</v>
      </c>
      <c r="D4" s="6" t="s">
        <v>528</v>
      </c>
      <c r="E4" s="7" t="s">
        <v>423</v>
      </c>
    </row>
    <row r="5" spans="2:5" s="170" customFormat="1" ht="57.4" thickBot="1" x14ac:dyDescent="0.5">
      <c r="B5" s="109" t="s">
        <v>525</v>
      </c>
      <c r="C5" s="106" t="s">
        <v>529</v>
      </c>
      <c r="D5" s="212" t="s">
        <v>530</v>
      </c>
      <c r="E5" s="6" t="s">
        <v>527</v>
      </c>
    </row>
    <row r="6" spans="2:5" s="170" customFormat="1" ht="85.9" thickBot="1" x14ac:dyDescent="0.5">
      <c r="B6" s="109" t="s">
        <v>521</v>
      </c>
      <c r="C6" s="106" t="s">
        <v>524</v>
      </c>
      <c r="D6" s="6" t="s">
        <v>523</v>
      </c>
      <c r="E6" s="6" t="s">
        <v>522</v>
      </c>
    </row>
    <row r="7" spans="2:5" ht="14.65" thickBot="1" x14ac:dyDescent="0.5"/>
    <row r="8" spans="2:5" ht="14.65" thickBot="1" x14ac:dyDescent="0.5">
      <c r="B8" s="90" t="s">
        <v>428</v>
      </c>
      <c r="C8" s="91" t="s">
        <v>0</v>
      </c>
      <c r="D8" s="29" t="s">
        <v>1</v>
      </c>
      <c r="E8" s="30" t="s">
        <v>2</v>
      </c>
    </row>
    <row r="9" spans="2:5" ht="42.75" x14ac:dyDescent="0.45">
      <c r="B9" s="107" t="s">
        <v>4</v>
      </c>
      <c r="C9" s="104" t="s">
        <v>5</v>
      </c>
      <c r="D9" s="3" t="s">
        <v>377</v>
      </c>
      <c r="E9" s="4" t="s">
        <v>378</v>
      </c>
    </row>
    <row r="10" spans="2:5" ht="28.5" x14ac:dyDescent="0.45">
      <c r="B10" s="108" t="s">
        <v>7</v>
      </c>
      <c r="C10" s="105" t="s">
        <v>8</v>
      </c>
      <c r="D10" s="2" t="s">
        <v>520</v>
      </c>
      <c r="E10" s="5"/>
    </row>
    <row r="11" spans="2:5" ht="42.75" x14ac:dyDescent="0.45">
      <c r="B11" s="108" t="s">
        <v>10</v>
      </c>
      <c r="C11" s="105" t="s">
        <v>425</v>
      </c>
      <c r="D11" s="2" t="s">
        <v>376</v>
      </c>
      <c r="E11" s="5" t="s">
        <v>379</v>
      </c>
    </row>
    <row r="12" spans="2:5" ht="28.5" x14ac:dyDescent="0.45">
      <c r="B12" s="108" t="s">
        <v>12</v>
      </c>
      <c r="C12" s="105" t="s">
        <v>13</v>
      </c>
      <c r="D12" s="2" t="s">
        <v>375</v>
      </c>
      <c r="E12" s="5" t="s">
        <v>426</v>
      </c>
    </row>
    <row r="13" spans="2:5" ht="28.5" x14ac:dyDescent="0.45">
      <c r="B13" s="108" t="s">
        <v>15</v>
      </c>
      <c r="C13" s="105" t="s">
        <v>16</v>
      </c>
      <c r="D13" s="2" t="s">
        <v>374</v>
      </c>
      <c r="E13" s="5"/>
    </row>
    <row r="14" spans="2:5" x14ac:dyDescent="0.45">
      <c r="B14" s="108" t="s">
        <v>18</v>
      </c>
      <c r="C14" s="105" t="s">
        <v>19</v>
      </c>
      <c r="D14" s="2"/>
      <c r="E14" s="5"/>
    </row>
    <row r="15" spans="2:5" ht="71.25" x14ac:dyDescent="0.45">
      <c r="B15" s="108" t="s">
        <v>24</v>
      </c>
      <c r="C15" s="105" t="s">
        <v>25</v>
      </c>
      <c r="D15" s="2" t="s">
        <v>26</v>
      </c>
      <c r="E15" s="5" t="s">
        <v>380</v>
      </c>
    </row>
    <row r="16" spans="2:5" ht="71.25" x14ac:dyDescent="0.45">
      <c r="B16" s="108" t="s">
        <v>28</v>
      </c>
      <c r="C16" s="105" t="s">
        <v>29</v>
      </c>
      <c r="D16" s="2"/>
      <c r="E16" s="5"/>
    </row>
    <row r="17" spans="1:5" ht="42.75" x14ac:dyDescent="0.45">
      <c r="B17" s="108" t="s">
        <v>437</v>
      </c>
      <c r="C17" s="105" t="s">
        <v>435</v>
      </c>
      <c r="D17" s="2" t="s">
        <v>436</v>
      </c>
      <c r="E17" s="5" t="s">
        <v>438</v>
      </c>
    </row>
    <row r="18" spans="1:5" ht="42.75" x14ac:dyDescent="0.45">
      <c r="B18" s="108" t="s">
        <v>21</v>
      </c>
      <c r="C18" s="105" t="s">
        <v>22</v>
      </c>
      <c r="D18" s="2" t="s">
        <v>373</v>
      </c>
      <c r="E18" s="5"/>
    </row>
    <row r="19" spans="1:5" ht="85.9" thickBot="1" x14ac:dyDescent="0.5">
      <c r="B19" s="109" t="s">
        <v>431</v>
      </c>
      <c r="C19" s="106" t="s">
        <v>432</v>
      </c>
      <c r="D19" s="6" t="s">
        <v>372</v>
      </c>
      <c r="E19" s="7" t="s">
        <v>381</v>
      </c>
    </row>
    <row r="21" spans="1:5" ht="28.9" thickBot="1" x14ac:dyDescent="0.5">
      <c r="A21" s="156"/>
      <c r="B21" s="156"/>
      <c r="C21" s="157" t="s">
        <v>531</v>
      </c>
      <c r="D21" s="156"/>
    </row>
    <row r="22" spans="1:5" ht="14.65" thickBot="1" x14ac:dyDescent="0.5">
      <c r="A22" s="156"/>
      <c r="B22" s="90" t="s">
        <v>427</v>
      </c>
      <c r="C22" s="91" t="s">
        <v>0</v>
      </c>
      <c r="D22" s="29" t="s">
        <v>1</v>
      </c>
    </row>
    <row r="23" spans="1:5" ht="28.5" x14ac:dyDescent="0.45">
      <c r="A23" s="156"/>
      <c r="B23" s="107" t="s">
        <v>471</v>
      </c>
      <c r="C23" s="104" t="s">
        <v>474</v>
      </c>
      <c r="D23" s="3" t="s">
        <v>476</v>
      </c>
    </row>
    <row r="24" spans="1:5" ht="28.9" thickBot="1" x14ac:dyDescent="0.5">
      <c r="A24" s="156"/>
      <c r="B24" s="109" t="s">
        <v>472</v>
      </c>
      <c r="C24" s="106" t="s">
        <v>473</v>
      </c>
      <c r="D24" s="6" t="s">
        <v>475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H1" workbookViewId="0">
      <selection activeCell="C36" sqref="C36"/>
    </sheetView>
  </sheetViews>
  <sheetFormatPr defaultColWidth="16.86328125" defaultRowHeight="14.25" x14ac:dyDescent="0.45"/>
  <cols>
    <col min="1" max="1" width="15" style="167" customWidth="1"/>
    <col min="2" max="2" width="12.59765625" style="158" customWidth="1"/>
    <col min="3" max="18" width="20.1328125" style="158" customWidth="1"/>
    <col min="19" max="16384" width="16.86328125" style="158"/>
  </cols>
  <sheetData>
    <row r="1" spans="1:18" ht="14.65" thickBot="1" x14ac:dyDescent="0.5"/>
    <row r="2" spans="1:18" ht="14.65" thickBot="1" x14ac:dyDescent="0.5">
      <c r="A2" s="168" t="s">
        <v>495</v>
      </c>
      <c r="B2" s="163" t="s">
        <v>515</v>
      </c>
      <c r="C2" s="128" t="s">
        <v>30</v>
      </c>
      <c r="D2" s="129" t="s">
        <v>34</v>
      </c>
      <c r="E2" s="164" t="s">
        <v>32</v>
      </c>
      <c r="F2" s="131" t="s">
        <v>31</v>
      </c>
      <c r="G2" s="165" t="s">
        <v>33</v>
      </c>
      <c r="H2" s="166" t="s">
        <v>3</v>
      </c>
      <c r="I2" s="135" t="s">
        <v>6</v>
      </c>
      <c r="J2" s="136" t="s">
        <v>9</v>
      </c>
      <c r="K2" s="137" t="s">
        <v>382</v>
      </c>
      <c r="L2" s="159" t="s">
        <v>14</v>
      </c>
      <c r="M2" s="160" t="s">
        <v>371</v>
      </c>
      <c r="N2" s="140" t="s">
        <v>23</v>
      </c>
      <c r="O2" s="141" t="s">
        <v>27</v>
      </c>
      <c r="P2" s="142" t="s">
        <v>20</v>
      </c>
      <c r="Q2" s="161" t="s">
        <v>17</v>
      </c>
      <c r="R2" s="162" t="s">
        <v>258</v>
      </c>
    </row>
    <row r="3" spans="1:18" x14ac:dyDescent="0.45">
      <c r="A3" s="168"/>
    </row>
    <row r="4" spans="1:18" x14ac:dyDescent="0.45">
      <c r="A4" s="168" t="s">
        <v>496</v>
      </c>
      <c r="B4" s="158">
        <f>SUM(B7,B6,B8)</f>
        <v>15</v>
      </c>
    </row>
    <row r="5" spans="1:18" x14ac:dyDescent="0.45">
      <c r="A5" s="169"/>
      <c r="C5" s="163"/>
    </row>
    <row r="6" spans="1:18" x14ac:dyDescent="0.45">
      <c r="A6" s="169" t="s">
        <v>502</v>
      </c>
      <c r="B6" s="158">
        <v>5</v>
      </c>
      <c r="C6" s="158" t="s">
        <v>497</v>
      </c>
      <c r="D6" s="158" t="s">
        <v>498</v>
      </c>
      <c r="E6" s="158" t="s">
        <v>499</v>
      </c>
      <c r="F6" s="158" t="s">
        <v>500</v>
      </c>
      <c r="G6" s="158" t="s">
        <v>501</v>
      </c>
    </row>
    <row r="7" spans="1:18" x14ac:dyDescent="0.45">
      <c r="A7" s="169" t="s">
        <v>516</v>
      </c>
      <c r="B7" s="158">
        <v>10</v>
      </c>
      <c r="H7" s="158" t="s">
        <v>504</v>
      </c>
      <c r="I7" s="158" t="s">
        <v>505</v>
      </c>
      <c r="J7" s="158" t="s">
        <v>506</v>
      </c>
      <c r="K7" s="158" t="s">
        <v>507</v>
      </c>
      <c r="L7" s="158" t="s">
        <v>509</v>
      </c>
      <c r="M7" s="158" t="s">
        <v>508</v>
      </c>
      <c r="N7" s="158" t="s">
        <v>510</v>
      </c>
      <c r="O7" s="158" t="s">
        <v>512</v>
      </c>
      <c r="P7" s="158" t="s">
        <v>511</v>
      </c>
      <c r="Q7" s="158" t="s">
        <v>513</v>
      </c>
      <c r="R7" s="158" t="s">
        <v>514</v>
      </c>
    </row>
    <row r="8" spans="1:18" x14ac:dyDescent="0.45">
      <c r="A8" s="169" t="s">
        <v>503</v>
      </c>
    </row>
    <row r="9" spans="1:18" x14ac:dyDescent="0.45">
      <c r="A9" s="168"/>
    </row>
    <row r="10" spans="1:18" x14ac:dyDescent="0.45">
      <c r="A10" s="168" t="s">
        <v>486</v>
      </c>
      <c r="B10" s="158">
        <f>SUM(B12,B14,B16,B19,B23,B25,-B23, -B23)</f>
        <v>428</v>
      </c>
    </row>
    <row r="11" spans="1:18" x14ac:dyDescent="0.45">
      <c r="A11" s="168"/>
    </row>
    <row r="12" spans="1:18" x14ac:dyDescent="0.45">
      <c r="A12" s="169" t="s">
        <v>485</v>
      </c>
      <c r="B12" s="158">
        <f>SUM(B13,B14)</f>
        <v>233</v>
      </c>
    </row>
    <row r="13" spans="1:18" x14ac:dyDescent="0.45">
      <c r="A13" s="167" t="s">
        <v>517</v>
      </c>
      <c r="B13" s="158">
        <f>SUM(C13:R13)</f>
        <v>120</v>
      </c>
      <c r="C13" s="158">
        <v>10</v>
      </c>
      <c r="D13" s="158">
        <v>10</v>
      </c>
      <c r="E13" s="158">
        <v>10</v>
      </c>
      <c r="F13" s="158">
        <v>10</v>
      </c>
      <c r="G13" s="158">
        <v>10</v>
      </c>
      <c r="H13" s="158">
        <v>6</v>
      </c>
      <c r="I13" s="158">
        <v>6</v>
      </c>
      <c r="J13" s="158">
        <v>6</v>
      </c>
      <c r="K13" s="158">
        <v>6</v>
      </c>
      <c r="L13" s="158">
        <v>6</v>
      </c>
      <c r="M13" s="158">
        <v>6</v>
      </c>
      <c r="N13" s="158">
        <v>6</v>
      </c>
      <c r="O13" s="158">
        <v>6</v>
      </c>
      <c r="P13" s="158">
        <v>6</v>
      </c>
      <c r="Q13" s="158">
        <v>6</v>
      </c>
      <c r="R13" s="158">
        <v>10</v>
      </c>
    </row>
    <row r="14" spans="1:18" x14ac:dyDescent="0.45">
      <c r="A14" s="169" t="s">
        <v>188</v>
      </c>
      <c r="B14" s="158">
        <f>SUM(C14:R14)</f>
        <v>113</v>
      </c>
      <c r="C14" s="158">
        <v>9</v>
      </c>
      <c r="D14" s="158">
        <v>9</v>
      </c>
      <c r="E14" s="158">
        <v>9</v>
      </c>
      <c r="F14" s="158">
        <v>9</v>
      </c>
      <c r="G14" s="158">
        <v>9</v>
      </c>
      <c r="H14" s="158">
        <v>6</v>
      </c>
      <c r="I14" s="158">
        <v>6</v>
      </c>
      <c r="J14" s="158">
        <v>6</v>
      </c>
      <c r="K14" s="158">
        <v>6</v>
      </c>
      <c r="L14" s="158">
        <v>6</v>
      </c>
      <c r="M14" s="158">
        <v>6</v>
      </c>
      <c r="N14" s="158">
        <v>6</v>
      </c>
      <c r="O14" s="158">
        <v>6</v>
      </c>
      <c r="P14" s="158">
        <v>6</v>
      </c>
      <c r="Q14" s="158">
        <v>6</v>
      </c>
      <c r="R14" s="158">
        <v>8</v>
      </c>
    </row>
    <row r="15" spans="1:18" x14ac:dyDescent="0.45">
      <c r="A15" s="169"/>
    </row>
    <row r="16" spans="1:18" x14ac:dyDescent="0.45">
      <c r="A16" s="169" t="s">
        <v>488</v>
      </c>
      <c r="B16" s="158">
        <f>SUM(C16:R16,B17, B23)</f>
        <v>40</v>
      </c>
      <c r="C16" s="158">
        <v>1</v>
      </c>
      <c r="D16" s="158">
        <v>1</v>
      </c>
      <c r="E16" s="158">
        <v>1</v>
      </c>
      <c r="F16" s="158">
        <v>1</v>
      </c>
      <c r="G16" s="158">
        <v>1</v>
      </c>
      <c r="H16" s="158">
        <v>0</v>
      </c>
      <c r="I16" s="158">
        <v>0</v>
      </c>
      <c r="J16" s="158">
        <v>0</v>
      </c>
      <c r="K16" s="158">
        <v>0</v>
      </c>
      <c r="L16" s="158">
        <v>0</v>
      </c>
      <c r="M16" s="158">
        <v>0</v>
      </c>
      <c r="N16" s="158">
        <v>0</v>
      </c>
      <c r="O16" s="158">
        <v>0</v>
      </c>
      <c r="P16" s="158">
        <v>0</v>
      </c>
      <c r="Q16" s="158">
        <v>0</v>
      </c>
      <c r="R16" s="158">
        <v>0</v>
      </c>
    </row>
    <row r="17" spans="1:18" x14ac:dyDescent="0.45">
      <c r="A17" s="169" t="s">
        <v>313</v>
      </c>
      <c r="B17" s="158">
        <f>SUM(C17:R17)</f>
        <v>10</v>
      </c>
      <c r="C17" s="158">
        <v>0</v>
      </c>
      <c r="D17" s="158">
        <v>0</v>
      </c>
      <c r="E17" s="158">
        <v>0</v>
      </c>
      <c r="F17" s="158">
        <v>0</v>
      </c>
      <c r="G17" s="158">
        <v>0</v>
      </c>
      <c r="H17" s="158">
        <v>0</v>
      </c>
      <c r="I17" s="158">
        <v>0</v>
      </c>
      <c r="J17" s="158">
        <v>0</v>
      </c>
      <c r="K17" s="158">
        <v>0</v>
      </c>
      <c r="L17" s="158">
        <v>0</v>
      </c>
      <c r="M17" s="158">
        <v>0</v>
      </c>
      <c r="N17" s="158">
        <v>0</v>
      </c>
      <c r="O17" s="158">
        <v>0</v>
      </c>
      <c r="P17" s="158">
        <v>0</v>
      </c>
      <c r="Q17" s="158">
        <v>0</v>
      </c>
      <c r="R17" s="158">
        <v>10</v>
      </c>
    </row>
    <row r="19" spans="1:18" x14ac:dyDescent="0.45">
      <c r="A19" s="169" t="s">
        <v>489</v>
      </c>
      <c r="B19" s="158">
        <f>SUM(B20,B21,B23)</f>
        <v>62</v>
      </c>
    </row>
    <row r="20" spans="1:18" x14ac:dyDescent="0.45">
      <c r="A20" s="167" t="s">
        <v>518</v>
      </c>
      <c r="B20" s="158">
        <f>SUM(C20:R20)</f>
        <v>16</v>
      </c>
      <c r="C20" s="158">
        <v>1</v>
      </c>
      <c r="D20" s="158">
        <v>1</v>
      </c>
      <c r="E20" s="158">
        <v>1</v>
      </c>
      <c r="F20" s="158">
        <v>1</v>
      </c>
      <c r="G20" s="158">
        <v>1</v>
      </c>
      <c r="H20" s="158">
        <v>1</v>
      </c>
      <c r="I20" s="158">
        <v>1</v>
      </c>
      <c r="J20" s="158">
        <v>1</v>
      </c>
      <c r="K20" s="158">
        <v>1</v>
      </c>
      <c r="L20" s="158">
        <v>1</v>
      </c>
      <c r="M20" s="158">
        <v>1</v>
      </c>
      <c r="N20" s="158">
        <v>1</v>
      </c>
      <c r="O20" s="158">
        <v>1</v>
      </c>
      <c r="P20" s="158">
        <v>1</v>
      </c>
      <c r="Q20" s="158">
        <v>1</v>
      </c>
      <c r="R20" s="158">
        <v>1</v>
      </c>
    </row>
    <row r="21" spans="1:18" x14ac:dyDescent="0.45">
      <c r="A21" s="169" t="s">
        <v>490</v>
      </c>
      <c r="B21" s="158">
        <f>SUM(C21:R21)</f>
        <v>21</v>
      </c>
      <c r="C21" s="158">
        <v>2</v>
      </c>
      <c r="D21" s="158">
        <v>2</v>
      </c>
      <c r="E21" s="158">
        <v>2</v>
      </c>
      <c r="F21" s="158">
        <v>2</v>
      </c>
      <c r="G21" s="158">
        <v>2</v>
      </c>
      <c r="H21" s="158">
        <v>1</v>
      </c>
      <c r="I21" s="158">
        <v>1</v>
      </c>
      <c r="J21" s="158">
        <v>1</v>
      </c>
      <c r="K21" s="158">
        <v>1</v>
      </c>
      <c r="L21" s="158">
        <v>1</v>
      </c>
      <c r="M21" s="158">
        <v>1</v>
      </c>
      <c r="N21" s="158">
        <v>1</v>
      </c>
      <c r="O21" s="158">
        <v>1</v>
      </c>
      <c r="P21" s="158">
        <v>1</v>
      </c>
      <c r="Q21" s="158">
        <v>1</v>
      </c>
      <c r="R21" s="158">
        <v>1</v>
      </c>
    </row>
    <row r="22" spans="1:18" x14ac:dyDescent="0.45">
      <c r="A22" s="169"/>
    </row>
    <row r="23" spans="1:18" x14ac:dyDescent="0.45">
      <c r="A23" s="169" t="s">
        <v>491</v>
      </c>
      <c r="B23" s="158">
        <f>SUM(C23:R23)</f>
        <v>25</v>
      </c>
      <c r="C23" s="158">
        <v>0</v>
      </c>
      <c r="D23" s="158">
        <v>0</v>
      </c>
      <c r="E23" s="158">
        <v>0</v>
      </c>
      <c r="F23" s="158">
        <v>0</v>
      </c>
      <c r="G23" s="158">
        <v>0</v>
      </c>
      <c r="H23" s="158">
        <v>0</v>
      </c>
      <c r="I23" s="158">
        <v>0</v>
      </c>
      <c r="J23" s="158">
        <v>0</v>
      </c>
      <c r="K23" s="158">
        <v>0</v>
      </c>
      <c r="L23" s="158">
        <v>0</v>
      </c>
      <c r="M23" s="158">
        <v>0</v>
      </c>
      <c r="N23" s="158">
        <v>0</v>
      </c>
      <c r="O23" s="158">
        <v>0</v>
      </c>
      <c r="P23" s="158">
        <v>0</v>
      </c>
      <c r="Q23" s="158">
        <v>0</v>
      </c>
      <c r="R23" s="158">
        <v>25</v>
      </c>
    </row>
    <row r="24" spans="1:18" x14ac:dyDescent="0.45">
      <c r="A24" s="169"/>
    </row>
    <row r="25" spans="1:18" x14ac:dyDescent="0.45">
      <c r="A25" s="169" t="s">
        <v>492</v>
      </c>
      <c r="B25" s="158">
        <f>SUM(C25:R25)</f>
        <v>5</v>
      </c>
      <c r="C25" s="158">
        <v>1</v>
      </c>
      <c r="D25" s="158">
        <v>1</v>
      </c>
      <c r="E25" s="158">
        <v>1</v>
      </c>
      <c r="F25" s="158">
        <v>1</v>
      </c>
      <c r="G25" s="158">
        <v>1</v>
      </c>
      <c r="H25" s="158">
        <v>0</v>
      </c>
      <c r="I25" s="158">
        <v>0</v>
      </c>
      <c r="J25" s="158">
        <v>0</v>
      </c>
      <c r="K25" s="158">
        <v>0</v>
      </c>
      <c r="L25" s="158">
        <v>0</v>
      </c>
      <c r="M25" s="158">
        <v>0</v>
      </c>
      <c r="N25" s="158">
        <v>0</v>
      </c>
      <c r="O25" s="158">
        <v>0</v>
      </c>
      <c r="P25" s="158">
        <v>0</v>
      </c>
      <c r="Q25" s="158">
        <v>0</v>
      </c>
      <c r="R25" s="158">
        <v>0</v>
      </c>
    </row>
    <row r="26" spans="1:18" x14ac:dyDescent="0.45">
      <c r="A26" s="169"/>
    </row>
    <row r="27" spans="1:18" x14ac:dyDescent="0.45">
      <c r="A27" s="168" t="s">
        <v>487</v>
      </c>
      <c r="B27" s="158">
        <f>SUM(B29,B30)</f>
        <v>52</v>
      </c>
    </row>
    <row r="28" spans="1:18" x14ac:dyDescent="0.45">
      <c r="A28" s="168"/>
    </row>
    <row r="29" spans="1:18" x14ac:dyDescent="0.45">
      <c r="A29" s="169" t="s">
        <v>493</v>
      </c>
      <c r="B29" s="158">
        <f>SUM(C29:R29)</f>
        <v>26</v>
      </c>
      <c r="C29" s="158">
        <v>3</v>
      </c>
      <c r="D29" s="158">
        <v>3</v>
      </c>
      <c r="E29" s="158">
        <v>3</v>
      </c>
      <c r="F29" s="158">
        <v>3</v>
      </c>
      <c r="G29" s="158">
        <v>3</v>
      </c>
      <c r="H29" s="158">
        <v>1</v>
      </c>
      <c r="I29" s="158">
        <v>1</v>
      </c>
      <c r="J29" s="158">
        <v>1</v>
      </c>
      <c r="K29" s="158">
        <v>1</v>
      </c>
      <c r="L29" s="158">
        <v>1</v>
      </c>
      <c r="M29" s="158">
        <v>1</v>
      </c>
      <c r="N29" s="158">
        <v>1</v>
      </c>
      <c r="O29" s="158">
        <v>1</v>
      </c>
      <c r="P29" s="158">
        <v>1</v>
      </c>
      <c r="Q29" s="158">
        <v>1</v>
      </c>
      <c r="R29" s="158">
        <v>1</v>
      </c>
    </row>
    <row r="30" spans="1:18" x14ac:dyDescent="0.45">
      <c r="A30" s="169" t="s">
        <v>494</v>
      </c>
      <c r="B30" s="158">
        <f>SUM(C30:R30)</f>
        <v>26</v>
      </c>
      <c r="C30" s="158">
        <v>3</v>
      </c>
      <c r="D30" s="158">
        <v>3</v>
      </c>
      <c r="E30" s="158">
        <v>3</v>
      </c>
      <c r="F30" s="158">
        <v>3</v>
      </c>
      <c r="G30" s="158">
        <v>3</v>
      </c>
      <c r="H30" s="158">
        <v>1</v>
      </c>
      <c r="I30" s="158">
        <v>1</v>
      </c>
      <c r="J30" s="158">
        <v>1</v>
      </c>
      <c r="K30" s="158">
        <v>1</v>
      </c>
      <c r="L30" s="158">
        <v>1</v>
      </c>
      <c r="M30" s="158">
        <v>1</v>
      </c>
      <c r="N30" s="158">
        <v>1</v>
      </c>
      <c r="O30" s="158">
        <v>1</v>
      </c>
      <c r="P30" s="158">
        <v>1</v>
      </c>
      <c r="Q30" s="158">
        <v>1</v>
      </c>
      <c r="R30" s="158">
        <v>1</v>
      </c>
    </row>
    <row r="31" spans="1:18" x14ac:dyDescent="0.45">
      <c r="A31" s="169"/>
    </row>
    <row r="32" spans="1:18" x14ac:dyDescent="0.45">
      <c r="A32" s="168" t="s">
        <v>519</v>
      </c>
      <c r="B32" s="158">
        <f>SUM(B4,B10,B27)</f>
        <v>495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0"/>
  <sheetViews>
    <sheetView workbookViewId="0">
      <selection activeCell="L36" sqref="L36"/>
    </sheetView>
  </sheetViews>
  <sheetFormatPr defaultColWidth="30.59765625" defaultRowHeight="14.25" x14ac:dyDescent="0.45"/>
  <cols>
    <col min="1" max="1" width="10.1328125" style="1" customWidth="1"/>
    <col min="2" max="6" width="30.59765625" style="1"/>
    <col min="7" max="7" width="7.86328125" style="1" customWidth="1"/>
    <col min="8" max="8" width="30.59765625" style="1" customWidth="1"/>
    <col min="9" max="16384" width="30.59765625" style="1"/>
  </cols>
  <sheetData>
    <row r="2" spans="2:11" x14ac:dyDescent="0.45">
      <c r="B2" s="21" t="s">
        <v>30</v>
      </c>
      <c r="C2" s="20" t="s">
        <v>34</v>
      </c>
      <c r="D2" s="22" t="s">
        <v>32</v>
      </c>
      <c r="E2" s="19" t="s">
        <v>31</v>
      </c>
      <c r="F2" s="23" t="s">
        <v>33</v>
      </c>
      <c r="H2" s="11" t="s">
        <v>35</v>
      </c>
    </row>
    <row r="3" spans="2:11" x14ac:dyDescent="0.45">
      <c r="B3" s="12" t="s">
        <v>36</v>
      </c>
      <c r="C3" s="12" t="s">
        <v>90</v>
      </c>
      <c r="D3" s="12" t="s">
        <v>38</v>
      </c>
      <c r="E3" s="12" t="s">
        <v>37</v>
      </c>
      <c r="F3" s="12" t="s">
        <v>39</v>
      </c>
      <c r="H3" s="12" t="s">
        <v>46</v>
      </c>
    </row>
    <row r="4" spans="2:11" x14ac:dyDescent="0.45">
      <c r="B4" s="12" t="s">
        <v>41</v>
      </c>
      <c r="C4" s="12" t="s">
        <v>45</v>
      </c>
      <c r="D4" s="12" t="s">
        <v>43</v>
      </c>
      <c r="E4" s="12" t="s">
        <v>42</v>
      </c>
      <c r="F4" s="12" t="s">
        <v>44</v>
      </c>
      <c r="H4" s="12" t="s">
        <v>52</v>
      </c>
    </row>
    <row r="5" spans="2:11" x14ac:dyDescent="0.45">
      <c r="B5" s="12" t="s">
        <v>117</v>
      </c>
      <c r="C5" s="12" t="s">
        <v>51</v>
      </c>
      <c r="D5" s="12" t="s">
        <v>49</v>
      </c>
      <c r="E5" s="12" t="s">
        <v>48</v>
      </c>
      <c r="F5" s="12" t="s">
        <v>50</v>
      </c>
      <c r="H5" s="12" t="s">
        <v>58</v>
      </c>
    </row>
    <row r="6" spans="2:11" x14ac:dyDescent="0.45">
      <c r="B6" s="12" t="s">
        <v>99</v>
      </c>
      <c r="C6" s="12" t="s">
        <v>57</v>
      </c>
      <c r="D6" s="12" t="s">
        <v>55</v>
      </c>
      <c r="E6" s="12" t="s">
        <v>54</v>
      </c>
      <c r="F6" s="12" t="s">
        <v>56</v>
      </c>
      <c r="H6" s="12" t="s">
        <v>64</v>
      </c>
    </row>
    <row r="7" spans="2:11" x14ac:dyDescent="0.45">
      <c r="B7" s="12" t="s">
        <v>59</v>
      </c>
      <c r="C7" s="12" t="s">
        <v>63</v>
      </c>
      <c r="D7" s="12" t="s">
        <v>61</v>
      </c>
      <c r="E7" s="12" t="s">
        <v>60</v>
      </c>
      <c r="F7" s="12" t="s">
        <v>62</v>
      </c>
      <c r="H7" s="12" t="s">
        <v>70</v>
      </c>
    </row>
    <row r="8" spans="2:11" x14ac:dyDescent="0.45">
      <c r="B8" s="12" t="s">
        <v>109</v>
      </c>
      <c r="C8" s="12" t="s">
        <v>69</v>
      </c>
      <c r="D8" s="12" t="s">
        <v>67</v>
      </c>
      <c r="E8" s="12" t="s">
        <v>66</v>
      </c>
      <c r="F8" s="12" t="s">
        <v>68</v>
      </c>
      <c r="H8" s="12" t="s">
        <v>76</v>
      </c>
    </row>
    <row r="9" spans="2:11" x14ac:dyDescent="0.45">
      <c r="B9" s="12" t="s">
        <v>71</v>
      </c>
      <c r="C9" s="12" t="s">
        <v>75</v>
      </c>
      <c r="D9" s="12" t="s">
        <v>73</v>
      </c>
      <c r="E9" s="12" t="s">
        <v>72</v>
      </c>
      <c r="F9" s="12" t="s">
        <v>74</v>
      </c>
      <c r="H9" s="12" t="s">
        <v>82</v>
      </c>
    </row>
    <row r="10" spans="2:11" x14ac:dyDescent="0.45">
      <c r="B10" s="12" t="s">
        <v>77</v>
      </c>
      <c r="C10" s="12" t="s">
        <v>81</v>
      </c>
      <c r="D10" s="12" t="s">
        <v>79</v>
      </c>
      <c r="E10" s="12" t="s">
        <v>78</v>
      </c>
      <c r="F10" s="12" t="s">
        <v>80</v>
      </c>
      <c r="H10" s="12" t="s">
        <v>88</v>
      </c>
    </row>
    <row r="11" spans="2:11" x14ac:dyDescent="0.45">
      <c r="B11" s="12" t="s">
        <v>83</v>
      </c>
      <c r="C11" s="12" t="s">
        <v>87</v>
      </c>
      <c r="D11" s="12" t="s">
        <v>85</v>
      </c>
      <c r="E11" s="12" t="s">
        <v>84</v>
      </c>
      <c r="F11" s="12" t="s">
        <v>86</v>
      </c>
    </row>
    <row r="12" spans="2:11" x14ac:dyDescent="0.45">
      <c r="G12"/>
      <c r="H12"/>
    </row>
    <row r="13" spans="2:11" x14ac:dyDescent="0.45">
      <c r="B13" s="24" t="s">
        <v>3</v>
      </c>
      <c r="C13" s="25" t="s">
        <v>6</v>
      </c>
      <c r="D13" s="26" t="s">
        <v>9</v>
      </c>
      <c r="E13" s="27" t="s">
        <v>433</v>
      </c>
      <c r="F13" s="28" t="s">
        <v>14</v>
      </c>
      <c r="G13"/>
      <c r="H13" s="11" t="s">
        <v>202</v>
      </c>
      <c r="I13"/>
      <c r="J13"/>
      <c r="K13"/>
    </row>
    <row r="14" spans="2:11" x14ac:dyDescent="0.45">
      <c r="B14" s="12" t="s">
        <v>89</v>
      </c>
      <c r="C14" s="12" t="s">
        <v>40</v>
      </c>
      <c r="D14" s="12" t="s">
        <v>91</v>
      </c>
      <c r="E14" s="12" t="s">
        <v>92</v>
      </c>
      <c r="F14" s="12" t="s">
        <v>93</v>
      </c>
      <c r="G14"/>
      <c r="H14" s="12" t="s">
        <v>205</v>
      </c>
      <c r="I14"/>
      <c r="J14"/>
      <c r="K14"/>
    </row>
    <row r="15" spans="2:11" x14ac:dyDescent="0.45">
      <c r="B15" s="12" t="s">
        <v>161</v>
      </c>
      <c r="C15" s="12" t="s">
        <v>100</v>
      </c>
      <c r="D15" s="12" t="s">
        <v>101</v>
      </c>
      <c r="E15" s="12" t="s">
        <v>102</v>
      </c>
      <c r="F15" s="12" t="s">
        <v>123</v>
      </c>
      <c r="G15"/>
      <c r="H15"/>
      <c r="I15"/>
      <c r="J15"/>
      <c r="K15"/>
    </row>
    <row r="16" spans="2:11" x14ac:dyDescent="0.45">
      <c r="B16" s="12" t="s">
        <v>53</v>
      </c>
      <c r="C16" s="12" t="s">
        <v>110</v>
      </c>
      <c r="D16" s="12" t="s">
        <v>111</v>
      </c>
      <c r="E16" s="12" t="s">
        <v>112</v>
      </c>
      <c r="F16" s="12" t="s">
        <v>113</v>
      </c>
      <c r="G16"/>
    </row>
    <row r="17" spans="2:10" x14ac:dyDescent="0.45">
      <c r="B17" s="12" t="s">
        <v>119</v>
      </c>
      <c r="C17" s="12" t="s">
        <v>120</v>
      </c>
      <c r="D17" s="12" t="s">
        <v>121</v>
      </c>
      <c r="E17" s="12" t="s">
        <v>122</v>
      </c>
      <c r="F17" s="12" t="s">
        <v>103</v>
      </c>
      <c r="G17"/>
      <c r="H17" s="11" t="s">
        <v>186</v>
      </c>
      <c r="I17" s="11" t="s">
        <v>187</v>
      </c>
      <c r="J17" s="11" t="s">
        <v>188</v>
      </c>
    </row>
    <row r="18" spans="2:10" x14ac:dyDescent="0.45">
      <c r="B18" s="12" t="s">
        <v>129</v>
      </c>
      <c r="C18" s="12" t="s">
        <v>130</v>
      </c>
      <c r="D18" s="12" t="s">
        <v>131</v>
      </c>
      <c r="E18" s="12" t="s">
        <v>132</v>
      </c>
      <c r="F18" s="12" t="s">
        <v>133</v>
      </c>
      <c r="H18" s="13" t="s">
        <v>189</v>
      </c>
      <c r="I18" s="12" t="s">
        <v>190</v>
      </c>
      <c r="J18" s="12">
        <v>8</v>
      </c>
    </row>
    <row r="19" spans="2:10" x14ac:dyDescent="0.45">
      <c r="B19" s="12" t="s">
        <v>65</v>
      </c>
      <c r="C19" s="12" t="s">
        <v>140</v>
      </c>
      <c r="D19" s="12" t="s">
        <v>141</v>
      </c>
      <c r="E19" s="12" t="s">
        <v>142</v>
      </c>
      <c r="F19" s="12" t="s">
        <v>143</v>
      </c>
      <c r="G19"/>
      <c r="H19" s="13" t="s">
        <v>196</v>
      </c>
      <c r="I19" s="12" t="s">
        <v>197</v>
      </c>
      <c r="J19" s="12">
        <v>45</v>
      </c>
    </row>
    <row r="20" spans="2:10" x14ac:dyDescent="0.45">
      <c r="D20" s="12" t="s">
        <v>149</v>
      </c>
      <c r="G20"/>
      <c r="H20" s="13" t="s">
        <v>198</v>
      </c>
      <c r="I20" s="12" t="s">
        <v>199</v>
      </c>
      <c r="J20" s="12">
        <v>60</v>
      </c>
    </row>
    <row r="21" spans="2:10" x14ac:dyDescent="0.45">
      <c r="B21"/>
      <c r="C21"/>
      <c r="D21"/>
      <c r="E21"/>
      <c r="F21"/>
      <c r="H21" s="13" t="s">
        <v>200</v>
      </c>
      <c r="I21" s="12" t="s">
        <v>201</v>
      </c>
      <c r="J21" s="12">
        <v>20</v>
      </c>
    </row>
    <row r="22" spans="2:10" x14ac:dyDescent="0.45">
      <c r="B22" s="17" t="s">
        <v>371</v>
      </c>
      <c r="C22" s="18" t="s">
        <v>23</v>
      </c>
      <c r="D22" s="16" t="s">
        <v>27</v>
      </c>
      <c r="E22" s="14" t="s">
        <v>20</v>
      </c>
      <c r="F22" s="15" t="s">
        <v>17</v>
      </c>
      <c r="H22" s="13" t="s">
        <v>203</v>
      </c>
      <c r="I22" s="12" t="s">
        <v>204</v>
      </c>
      <c r="J22" s="12">
        <v>5</v>
      </c>
    </row>
    <row r="23" spans="2:10" x14ac:dyDescent="0.45">
      <c r="B23" s="12" t="s">
        <v>97</v>
      </c>
      <c r="C23" s="12" t="s">
        <v>96</v>
      </c>
      <c r="D23" s="12" t="s">
        <v>98</v>
      </c>
      <c r="E23" s="12" t="s">
        <v>95</v>
      </c>
      <c r="F23" s="12" t="s">
        <v>94</v>
      </c>
      <c r="H23" s="13" t="s">
        <v>206</v>
      </c>
      <c r="I23" s="12" t="s">
        <v>204</v>
      </c>
      <c r="J23" s="12">
        <v>1</v>
      </c>
    </row>
    <row r="24" spans="2:10" x14ac:dyDescent="0.45">
      <c r="B24" s="12" t="s">
        <v>124</v>
      </c>
      <c r="C24" s="12" t="s">
        <v>106</v>
      </c>
      <c r="D24" s="12" t="s">
        <v>108</v>
      </c>
      <c r="E24" s="12" t="s">
        <v>105</v>
      </c>
      <c r="F24" s="12" t="s">
        <v>47</v>
      </c>
      <c r="I24" s="12" t="s">
        <v>207</v>
      </c>
      <c r="J24" s="12">
        <v>139</v>
      </c>
    </row>
    <row r="25" spans="2:10" x14ac:dyDescent="0.45">
      <c r="B25" s="12" t="s">
        <v>114</v>
      </c>
      <c r="C25" s="12" t="s">
        <v>116</v>
      </c>
      <c r="D25" s="12" t="s">
        <v>118</v>
      </c>
      <c r="E25" s="12" t="s">
        <v>115</v>
      </c>
      <c r="F25" s="12" t="s">
        <v>104</v>
      </c>
      <c r="I25" s="171" t="s">
        <v>370</v>
      </c>
      <c r="J25" s="171"/>
    </row>
    <row r="26" spans="2:10" x14ac:dyDescent="0.45">
      <c r="B26" s="12" t="s">
        <v>134</v>
      </c>
      <c r="C26" s="12" t="s">
        <v>126</v>
      </c>
      <c r="D26" s="12" t="s">
        <v>128</v>
      </c>
      <c r="E26" s="12" t="s">
        <v>125</v>
      </c>
      <c r="F26" s="12" t="s">
        <v>127</v>
      </c>
      <c r="I26" s="172"/>
      <c r="J26" s="172"/>
    </row>
    <row r="27" spans="2:10" x14ac:dyDescent="0.45">
      <c r="B27" s="12" t="s">
        <v>144</v>
      </c>
      <c r="C27" s="12" t="s">
        <v>136</v>
      </c>
      <c r="D27" s="12" t="s">
        <v>138</v>
      </c>
      <c r="E27" s="12" t="s">
        <v>135</v>
      </c>
      <c r="F27" s="12" t="s">
        <v>137</v>
      </c>
    </row>
    <row r="28" spans="2:10" x14ac:dyDescent="0.45">
      <c r="B28" s="12" t="s">
        <v>150</v>
      </c>
      <c r="C28" s="12" t="s">
        <v>146</v>
      </c>
      <c r="D28" s="12" t="s">
        <v>148</v>
      </c>
      <c r="E28" s="12" t="s">
        <v>145</v>
      </c>
      <c r="F28" s="12" t="s">
        <v>147</v>
      </c>
    </row>
    <row r="29" spans="2:10" x14ac:dyDescent="0.45">
      <c r="F29" s="12" t="s">
        <v>107</v>
      </c>
    </row>
    <row r="30" spans="2:10" x14ac:dyDescent="0.45">
      <c r="H30"/>
    </row>
    <row r="31" spans="2:10" x14ac:dyDescent="0.45">
      <c r="B31" s="11" t="s">
        <v>151</v>
      </c>
      <c r="C31" s="11" t="s">
        <v>152</v>
      </c>
      <c r="D31" s="11" t="s">
        <v>153</v>
      </c>
      <c r="E31" s="11" t="s">
        <v>154</v>
      </c>
      <c r="F31" s="11" t="s">
        <v>155</v>
      </c>
    </row>
    <row r="32" spans="2:10" x14ac:dyDescent="0.45">
      <c r="B32" s="12" t="s">
        <v>139</v>
      </c>
      <c r="C32" s="12" t="s">
        <v>162</v>
      </c>
      <c r="D32" s="12" t="s">
        <v>163</v>
      </c>
      <c r="E32" s="12" t="s">
        <v>164</v>
      </c>
      <c r="F32" s="12" t="s">
        <v>165</v>
      </c>
    </row>
    <row r="33" spans="2:8" ht="15" customHeight="1" x14ac:dyDescent="0.45">
      <c r="B33" s="12" t="s">
        <v>171</v>
      </c>
      <c r="C33" s="12" t="s">
        <v>172</v>
      </c>
      <c r="D33" s="12" t="s">
        <v>173</v>
      </c>
      <c r="E33" s="12" t="s">
        <v>174</v>
      </c>
      <c r="F33" s="12" t="s">
        <v>175</v>
      </c>
      <c r="H33"/>
    </row>
    <row r="35" spans="2:8" x14ac:dyDescent="0.45">
      <c r="B35" s="11" t="s">
        <v>156</v>
      </c>
      <c r="C35" s="11" t="s">
        <v>157</v>
      </c>
      <c r="D35" s="11" t="s">
        <v>158</v>
      </c>
      <c r="E35" s="11" t="s">
        <v>159</v>
      </c>
      <c r="F35" s="11" t="s">
        <v>160</v>
      </c>
    </row>
    <row r="36" spans="2:8" x14ac:dyDescent="0.45">
      <c r="B36" s="12" t="s">
        <v>166</v>
      </c>
      <c r="C36" s="12" t="s">
        <v>167</v>
      </c>
      <c r="D36" s="12" t="s">
        <v>168</v>
      </c>
      <c r="E36" s="12" t="s">
        <v>169</v>
      </c>
      <c r="F36" s="12" t="s">
        <v>170</v>
      </c>
    </row>
    <row r="37" spans="2:8" x14ac:dyDescent="0.45">
      <c r="B37" s="12" t="s">
        <v>176</v>
      </c>
      <c r="C37" s="12" t="s">
        <v>177</v>
      </c>
      <c r="D37" s="12" t="s">
        <v>178</v>
      </c>
      <c r="E37" s="12" t="s">
        <v>179</v>
      </c>
      <c r="F37" s="12" t="s">
        <v>180</v>
      </c>
    </row>
    <row r="38" spans="2:8" ht="15" customHeight="1" x14ac:dyDescent="0.45"/>
    <row r="39" spans="2:8" ht="15" customHeight="1" x14ac:dyDescent="0.45">
      <c r="B39" s="11" t="s">
        <v>181</v>
      </c>
      <c r="C39" s="11" t="s">
        <v>182</v>
      </c>
      <c r="D39" s="11" t="s">
        <v>183</v>
      </c>
      <c r="E39" s="11" t="s">
        <v>184</v>
      </c>
      <c r="F39" s="11" t="s">
        <v>185</v>
      </c>
    </row>
    <row r="40" spans="2:8" x14ac:dyDescent="0.45">
      <c r="B40" s="12" t="s">
        <v>191</v>
      </c>
      <c r="C40" s="12" t="s">
        <v>192</v>
      </c>
      <c r="D40" s="12" t="s">
        <v>193</v>
      </c>
      <c r="E40" s="12" t="s">
        <v>194</v>
      </c>
      <c r="F40" s="12" t="s">
        <v>195</v>
      </c>
    </row>
  </sheetData>
  <mergeCells count="1">
    <mergeCell ref="I25:J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70"/>
  <sheetViews>
    <sheetView tabSelected="1" topLeftCell="A36" workbookViewId="0">
      <selection activeCell="G73" sqref="G73"/>
    </sheetView>
  </sheetViews>
  <sheetFormatPr defaultColWidth="9.1328125" defaultRowHeight="14.25" x14ac:dyDescent="0.45"/>
  <cols>
    <col min="1" max="1" width="9.1328125" style="1"/>
    <col min="2" max="11" width="22.1328125" style="1" customWidth="1"/>
    <col min="12" max="16384" width="9.1328125" style="1"/>
  </cols>
  <sheetData>
    <row r="3" ht="13.5" customHeight="1" x14ac:dyDescent="0.45"/>
    <row r="35" spans="2:11" x14ac:dyDescent="0.45">
      <c r="C35"/>
      <c r="D35"/>
    </row>
    <row r="36" spans="2:11" x14ac:dyDescent="0.45">
      <c r="C36"/>
      <c r="D36"/>
    </row>
    <row r="37" spans="2:11" x14ac:dyDescent="0.45">
      <c r="C37"/>
      <c r="D37"/>
    </row>
    <row r="38" spans="2:11" x14ac:dyDescent="0.45">
      <c r="B38" s="205" t="s">
        <v>481</v>
      </c>
      <c r="C38" s="205"/>
    </row>
    <row r="40" spans="2:11" ht="14.65" thickBot="1" x14ac:dyDescent="0.5">
      <c r="B40"/>
      <c r="C40"/>
      <c r="D40"/>
      <c r="E40"/>
      <c r="F40"/>
    </row>
    <row r="41" spans="2:11" x14ac:dyDescent="0.45">
      <c r="B41" s="195" t="s">
        <v>3</v>
      </c>
      <c r="C41" s="196"/>
      <c r="D41" s="197" t="s">
        <v>6</v>
      </c>
      <c r="E41" s="198"/>
      <c r="F41" s="199" t="s">
        <v>9</v>
      </c>
      <c r="G41" s="200"/>
      <c r="H41" s="201" t="s">
        <v>382</v>
      </c>
      <c r="I41" s="202"/>
      <c r="J41" s="203" t="s">
        <v>14</v>
      </c>
      <c r="K41" s="204"/>
    </row>
    <row r="42" spans="2:11" ht="14.65" thickBot="1" x14ac:dyDescent="0.5">
      <c r="B42" s="39" t="s">
        <v>30</v>
      </c>
      <c r="C42" s="50" t="s">
        <v>34</v>
      </c>
      <c r="D42" s="41" t="s">
        <v>34</v>
      </c>
      <c r="E42" s="42" t="s">
        <v>32</v>
      </c>
      <c r="F42" s="43" t="s">
        <v>32</v>
      </c>
      <c r="G42" s="44" t="s">
        <v>31</v>
      </c>
      <c r="H42" s="45" t="s">
        <v>31</v>
      </c>
      <c r="I42" s="46" t="s">
        <v>33</v>
      </c>
      <c r="J42" s="47" t="s">
        <v>33</v>
      </c>
      <c r="K42" s="40" t="s">
        <v>30</v>
      </c>
    </row>
    <row r="43" spans="2:11" x14ac:dyDescent="0.45">
      <c r="B43" s="48" t="s">
        <v>208</v>
      </c>
      <c r="C43" s="60" t="s">
        <v>209</v>
      </c>
      <c r="D43" s="48" t="s">
        <v>210</v>
      </c>
      <c r="E43" s="49" t="s">
        <v>468</v>
      </c>
      <c r="F43" s="62" t="s">
        <v>211</v>
      </c>
      <c r="G43" s="60" t="s">
        <v>212</v>
      </c>
      <c r="H43" s="48" t="s">
        <v>213</v>
      </c>
      <c r="I43" s="49" t="s">
        <v>214</v>
      </c>
      <c r="J43" s="62" t="s">
        <v>215</v>
      </c>
      <c r="K43" s="49" t="s">
        <v>216</v>
      </c>
    </row>
    <row r="44" spans="2:11" x14ac:dyDescent="0.45">
      <c r="B44" s="33" t="s">
        <v>217</v>
      </c>
      <c r="C44" s="61" t="s">
        <v>218</v>
      </c>
      <c r="D44" s="33" t="s">
        <v>219</v>
      </c>
      <c r="E44" s="34" t="s">
        <v>220</v>
      </c>
      <c r="F44" s="63" t="s">
        <v>221</v>
      </c>
      <c r="G44" s="61" t="s">
        <v>222</v>
      </c>
      <c r="H44" s="33" t="s">
        <v>477</v>
      </c>
      <c r="I44" s="34" t="s">
        <v>223</v>
      </c>
      <c r="J44" s="63" t="s">
        <v>224</v>
      </c>
      <c r="K44" s="34" t="s">
        <v>225</v>
      </c>
    </row>
    <row r="45" spans="2:11" x14ac:dyDescent="0.45">
      <c r="B45" s="177" t="s">
        <v>226</v>
      </c>
      <c r="C45" s="179"/>
      <c r="D45" s="177" t="s">
        <v>467</v>
      </c>
      <c r="E45" s="178"/>
      <c r="F45" s="180" t="s">
        <v>227</v>
      </c>
      <c r="G45" s="179"/>
      <c r="H45" s="177" t="s">
        <v>228</v>
      </c>
      <c r="I45" s="178"/>
      <c r="J45" s="180" t="s">
        <v>229</v>
      </c>
      <c r="K45" s="178"/>
    </row>
    <row r="46" spans="2:11" ht="14.65" thickBot="1" x14ac:dyDescent="0.5">
      <c r="B46" s="181" t="s">
        <v>230</v>
      </c>
      <c r="C46" s="183"/>
      <c r="D46" s="181" t="s">
        <v>231</v>
      </c>
      <c r="E46" s="182"/>
      <c r="F46" s="184" t="s">
        <v>469</v>
      </c>
      <c r="G46" s="183"/>
      <c r="H46" s="181" t="s">
        <v>463</v>
      </c>
      <c r="I46" s="182"/>
      <c r="J46" s="184" t="s">
        <v>232</v>
      </c>
      <c r="K46" s="182"/>
    </row>
    <row r="48" spans="2:11" x14ac:dyDescent="0.45">
      <c r="B48"/>
      <c r="C48"/>
      <c r="D48"/>
      <c r="E48"/>
      <c r="F48"/>
    </row>
    <row r="49" spans="2:11" ht="14.65" thickBot="1" x14ac:dyDescent="0.5">
      <c r="B49"/>
      <c r="C49"/>
      <c r="D49"/>
      <c r="E49"/>
      <c r="F49"/>
    </row>
    <row r="50" spans="2:11" x14ac:dyDescent="0.45">
      <c r="B50" s="185" t="s">
        <v>371</v>
      </c>
      <c r="C50" s="186"/>
      <c r="D50" s="187" t="s">
        <v>23</v>
      </c>
      <c r="E50" s="188"/>
      <c r="F50" s="189" t="s">
        <v>27</v>
      </c>
      <c r="G50" s="190"/>
      <c r="H50" s="191" t="s">
        <v>20</v>
      </c>
      <c r="I50" s="192"/>
      <c r="J50" s="193" t="s">
        <v>17</v>
      </c>
      <c r="K50" s="194"/>
    </row>
    <row r="51" spans="2:11" ht="14.65" thickBot="1" x14ac:dyDescent="0.5">
      <c r="B51" s="51" t="s">
        <v>30</v>
      </c>
      <c r="C51" s="52" t="s">
        <v>32</v>
      </c>
      <c r="D51" s="53" t="s">
        <v>32</v>
      </c>
      <c r="E51" s="54" t="s">
        <v>33</v>
      </c>
      <c r="F51" s="55" t="s">
        <v>33</v>
      </c>
      <c r="G51" s="56" t="s">
        <v>34</v>
      </c>
      <c r="H51" s="57" t="s">
        <v>34</v>
      </c>
      <c r="I51" s="58" t="s">
        <v>31</v>
      </c>
      <c r="J51" s="83" t="s">
        <v>31</v>
      </c>
      <c r="K51" s="59" t="s">
        <v>30</v>
      </c>
    </row>
    <row r="52" spans="2:11" x14ac:dyDescent="0.45">
      <c r="B52" s="31" t="s">
        <v>388</v>
      </c>
      <c r="C52" s="32" t="s">
        <v>479</v>
      </c>
      <c r="D52" s="66" t="s">
        <v>236</v>
      </c>
      <c r="E52" s="32" t="s">
        <v>237</v>
      </c>
      <c r="F52" s="66" t="s">
        <v>238</v>
      </c>
      <c r="G52" s="65" t="s">
        <v>239</v>
      </c>
      <c r="H52" s="31" t="s">
        <v>234</v>
      </c>
      <c r="I52" s="65" t="s">
        <v>235</v>
      </c>
      <c r="J52" s="31"/>
      <c r="K52" s="32" t="s">
        <v>233</v>
      </c>
    </row>
    <row r="53" spans="2:11" x14ac:dyDescent="0.45">
      <c r="B53" s="35" t="s">
        <v>249</v>
      </c>
      <c r="C53" s="36" t="s">
        <v>480</v>
      </c>
      <c r="D53" s="64" t="s">
        <v>243</v>
      </c>
      <c r="E53" s="34" t="s">
        <v>244</v>
      </c>
      <c r="F53" s="63" t="s">
        <v>245</v>
      </c>
      <c r="G53" s="61" t="s">
        <v>246</v>
      </c>
      <c r="H53" s="33" t="s">
        <v>241</v>
      </c>
      <c r="I53" s="61" t="s">
        <v>242</v>
      </c>
      <c r="J53" s="35"/>
      <c r="K53" s="36" t="s">
        <v>240</v>
      </c>
    </row>
    <row r="54" spans="2:11" x14ac:dyDescent="0.45">
      <c r="B54" s="177" t="s">
        <v>478</v>
      </c>
      <c r="C54" s="178"/>
      <c r="D54" s="180" t="s">
        <v>248</v>
      </c>
      <c r="E54" s="178"/>
      <c r="F54" s="180" t="s">
        <v>250</v>
      </c>
      <c r="G54" s="179"/>
      <c r="H54" s="177" t="s">
        <v>247</v>
      </c>
      <c r="I54" s="179"/>
      <c r="J54" s="177" t="s">
        <v>430</v>
      </c>
      <c r="K54" s="178"/>
    </row>
    <row r="55" spans="2:11" ht="14.65" thickBot="1" x14ac:dyDescent="0.5">
      <c r="B55" s="181" t="s">
        <v>253</v>
      </c>
      <c r="C55" s="182"/>
      <c r="D55" s="184" t="s">
        <v>252</v>
      </c>
      <c r="E55" s="182"/>
      <c r="F55" s="184" t="s">
        <v>254</v>
      </c>
      <c r="G55" s="183"/>
      <c r="H55" s="181" t="s">
        <v>251</v>
      </c>
      <c r="I55" s="183"/>
      <c r="J55" s="181" t="s">
        <v>466</v>
      </c>
      <c r="K55" s="182"/>
    </row>
    <row r="57" spans="2:11" ht="14.65" thickBot="1" x14ac:dyDescent="0.5"/>
    <row r="58" spans="2:11" x14ac:dyDescent="0.45">
      <c r="B58" s="87" t="s">
        <v>258</v>
      </c>
      <c r="E58" s="89" t="s">
        <v>255</v>
      </c>
      <c r="F58" s="93" t="s">
        <v>256</v>
      </c>
      <c r="G58" s="8"/>
      <c r="I58" s="174" t="s">
        <v>257</v>
      </c>
      <c r="J58" s="175"/>
      <c r="K58" s="176"/>
    </row>
    <row r="59" spans="2:11" ht="14.65" thickBot="1" x14ac:dyDescent="0.5">
      <c r="B59" s="81" t="s">
        <v>35</v>
      </c>
      <c r="E59" s="88" t="s">
        <v>288</v>
      </c>
      <c r="F59" s="82" t="s">
        <v>35</v>
      </c>
      <c r="I59" s="84" t="s">
        <v>259</v>
      </c>
      <c r="J59" s="85" t="s">
        <v>260</v>
      </c>
      <c r="K59" s="86" t="s">
        <v>261</v>
      </c>
    </row>
    <row r="60" spans="2:11" x14ac:dyDescent="0.45">
      <c r="B60" s="69" t="s">
        <v>470</v>
      </c>
      <c r="E60" s="31" t="s">
        <v>262</v>
      </c>
      <c r="F60" s="73" t="s">
        <v>263</v>
      </c>
      <c r="I60" s="72" t="s">
        <v>264</v>
      </c>
      <c r="J60" s="77" t="s">
        <v>265</v>
      </c>
      <c r="K60" s="76" t="s">
        <v>266</v>
      </c>
    </row>
    <row r="61" spans="2:11" x14ac:dyDescent="0.45">
      <c r="B61" s="70" t="s">
        <v>272</v>
      </c>
      <c r="E61" s="33" t="s">
        <v>267</v>
      </c>
      <c r="F61" s="74" t="s">
        <v>268</v>
      </c>
      <c r="I61" s="78" t="s">
        <v>269</v>
      </c>
      <c r="J61" s="79" t="s">
        <v>270</v>
      </c>
      <c r="K61" s="9" t="s">
        <v>271</v>
      </c>
    </row>
    <row r="62" spans="2:11" ht="14.65" thickBot="1" x14ac:dyDescent="0.5">
      <c r="B62" s="70" t="s">
        <v>278</v>
      </c>
      <c r="E62" s="33" t="s">
        <v>273</v>
      </c>
      <c r="F62" s="74" t="s">
        <v>274</v>
      </c>
      <c r="I62" s="78" t="s">
        <v>275</v>
      </c>
      <c r="J62" s="79" t="s">
        <v>276</v>
      </c>
      <c r="K62" s="10" t="s">
        <v>277</v>
      </c>
    </row>
    <row r="63" spans="2:11" ht="14.65" thickBot="1" x14ac:dyDescent="0.5">
      <c r="B63" s="71" t="s">
        <v>283</v>
      </c>
      <c r="E63" s="33" t="s">
        <v>279</v>
      </c>
      <c r="F63" s="75" t="s">
        <v>280</v>
      </c>
      <c r="I63" s="78" t="s">
        <v>281</v>
      </c>
      <c r="J63" s="9" t="s">
        <v>282</v>
      </c>
    </row>
    <row r="64" spans="2:11" ht="14.65" thickBot="1" x14ac:dyDescent="0.5">
      <c r="E64" s="67" t="s">
        <v>284</v>
      </c>
      <c r="F64" s="68"/>
      <c r="I64" s="80" t="s">
        <v>285</v>
      </c>
      <c r="J64" s="9" t="s">
        <v>286</v>
      </c>
    </row>
    <row r="65" spans="2:10" ht="14.65" thickBot="1" x14ac:dyDescent="0.5">
      <c r="I65" s="80" t="s">
        <v>532</v>
      </c>
      <c r="J65" s="71" t="s">
        <v>287</v>
      </c>
    </row>
    <row r="66" spans="2:10" ht="14.65" thickBot="1" x14ac:dyDescent="0.5"/>
    <row r="67" spans="2:10" ht="14.65" thickBot="1" x14ac:dyDescent="0.5">
      <c r="B67" s="113" t="s">
        <v>429</v>
      </c>
    </row>
    <row r="68" spans="2:10" ht="14.65" thickBot="1" x14ac:dyDescent="0.5">
      <c r="B68" s="111" t="s">
        <v>430</v>
      </c>
    </row>
    <row r="70" spans="2:10" x14ac:dyDescent="0.45">
      <c r="C70" s="173"/>
      <c r="D70" s="173"/>
    </row>
  </sheetData>
  <mergeCells count="33">
    <mergeCell ref="B38:C38"/>
    <mergeCell ref="B45:C45"/>
    <mergeCell ref="D45:E45"/>
    <mergeCell ref="F45:G45"/>
    <mergeCell ref="H45:I45"/>
    <mergeCell ref="J45:K45"/>
    <mergeCell ref="B41:C41"/>
    <mergeCell ref="D41:E41"/>
    <mergeCell ref="F41:G41"/>
    <mergeCell ref="H41:I41"/>
    <mergeCell ref="J41:K41"/>
    <mergeCell ref="B50:C50"/>
    <mergeCell ref="D50:E50"/>
    <mergeCell ref="F50:G50"/>
    <mergeCell ref="H50:I50"/>
    <mergeCell ref="J50:K50"/>
    <mergeCell ref="B46:C46"/>
    <mergeCell ref="D46:E46"/>
    <mergeCell ref="F46:G46"/>
    <mergeCell ref="H46:I46"/>
    <mergeCell ref="J46:K46"/>
    <mergeCell ref="C70:D70"/>
    <mergeCell ref="I58:K58"/>
    <mergeCell ref="B54:C54"/>
    <mergeCell ref="H54:I54"/>
    <mergeCell ref="D54:E54"/>
    <mergeCell ref="J54:K54"/>
    <mergeCell ref="F54:G54"/>
    <mergeCell ref="B55:C55"/>
    <mergeCell ref="H55:I55"/>
    <mergeCell ref="D55:E55"/>
    <mergeCell ref="J55:K55"/>
    <mergeCell ref="F55:G55"/>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2"/>
  <sheetViews>
    <sheetView zoomScale="109" workbookViewId="0">
      <selection activeCell="C76" sqref="C76"/>
    </sheetView>
  </sheetViews>
  <sheetFormatPr defaultColWidth="9.1328125" defaultRowHeight="14.25" x14ac:dyDescent="0.45"/>
  <cols>
    <col min="1" max="1" width="9.1328125" style="94"/>
    <col min="2" max="2" width="27.59765625" style="94" customWidth="1"/>
    <col min="3" max="4" width="58.3984375" style="94" customWidth="1"/>
    <col min="5" max="16384" width="9.1328125" style="94"/>
  </cols>
  <sheetData>
    <row r="2" spans="2:4" ht="14.65" thickBot="1" x14ac:dyDescent="0.5"/>
    <row r="3" spans="2:4" ht="14.65" thickBot="1" x14ac:dyDescent="0.5">
      <c r="B3" s="151" t="s">
        <v>288</v>
      </c>
      <c r="C3" s="152" t="s">
        <v>289</v>
      </c>
      <c r="D3" s="153" t="s">
        <v>1</v>
      </c>
    </row>
    <row r="4" spans="2:4" ht="28.5" x14ac:dyDescent="0.45">
      <c r="B4" s="110" t="s">
        <v>290</v>
      </c>
      <c r="C4" s="149" t="s">
        <v>291</v>
      </c>
      <c r="D4" s="150" t="s">
        <v>292</v>
      </c>
    </row>
    <row r="5" spans="2:4" x14ac:dyDescent="0.45">
      <c r="B5" s="108" t="s">
        <v>293</v>
      </c>
      <c r="C5" s="116" t="s">
        <v>294</v>
      </c>
      <c r="D5" s="100"/>
    </row>
    <row r="6" spans="2:4" x14ac:dyDescent="0.45">
      <c r="B6" s="108" t="s">
        <v>295</v>
      </c>
      <c r="C6" s="116"/>
      <c r="D6" s="100"/>
    </row>
    <row r="7" spans="2:4" x14ac:dyDescent="0.45">
      <c r="B7" s="108" t="s">
        <v>296</v>
      </c>
      <c r="C7" s="116" t="s">
        <v>297</v>
      </c>
      <c r="D7" s="206" t="s">
        <v>450</v>
      </c>
    </row>
    <row r="8" spans="2:4" x14ac:dyDescent="0.45">
      <c r="B8" s="108" t="s">
        <v>298</v>
      </c>
      <c r="C8" s="116" t="s">
        <v>299</v>
      </c>
      <c r="D8" s="207"/>
    </row>
    <row r="9" spans="2:4" ht="28.5" x14ac:dyDescent="0.45">
      <c r="B9" s="108" t="s">
        <v>300</v>
      </c>
      <c r="C9" s="116" t="s">
        <v>301</v>
      </c>
      <c r="D9" s="207"/>
    </row>
    <row r="10" spans="2:4" ht="28.5" x14ac:dyDescent="0.45">
      <c r="B10" s="108" t="s">
        <v>451</v>
      </c>
      <c r="C10" s="116" t="s">
        <v>302</v>
      </c>
      <c r="D10" s="207"/>
    </row>
    <row r="11" spans="2:4" ht="28.5" x14ac:dyDescent="0.45">
      <c r="B11" s="108" t="s">
        <v>303</v>
      </c>
      <c r="C11" s="116" t="s">
        <v>304</v>
      </c>
      <c r="D11" s="207"/>
    </row>
    <row r="12" spans="2:4" ht="57" x14ac:dyDescent="0.45">
      <c r="B12" s="108" t="s">
        <v>305</v>
      </c>
      <c r="C12" s="116" t="s">
        <v>306</v>
      </c>
      <c r="D12" s="207"/>
    </row>
    <row r="13" spans="2:4" x14ac:dyDescent="0.45">
      <c r="B13" s="108" t="s">
        <v>307</v>
      </c>
      <c r="C13" s="116" t="s">
        <v>308</v>
      </c>
      <c r="D13" s="207"/>
    </row>
    <row r="14" spans="2:4" x14ac:dyDescent="0.45">
      <c r="B14" s="108" t="s">
        <v>309</v>
      </c>
      <c r="C14" s="116" t="s">
        <v>310</v>
      </c>
      <c r="D14" s="207"/>
    </row>
    <row r="15" spans="2:4" ht="28.9" thickBot="1" x14ac:dyDescent="0.5">
      <c r="B15" s="109" t="s">
        <v>311</v>
      </c>
      <c r="C15" s="114" t="s">
        <v>312</v>
      </c>
      <c r="D15" s="208"/>
    </row>
    <row r="19" spans="2:4" ht="14.65" thickBot="1" x14ac:dyDescent="0.5"/>
    <row r="20" spans="2:4" ht="14.65" thickBot="1" x14ac:dyDescent="0.5">
      <c r="B20" s="151" t="s">
        <v>313</v>
      </c>
      <c r="C20" s="152" t="s">
        <v>289</v>
      </c>
      <c r="D20" s="153" t="s">
        <v>1</v>
      </c>
    </row>
    <row r="21" spans="2:4" ht="28.5" x14ac:dyDescent="0.45">
      <c r="B21" s="110" t="s">
        <v>314</v>
      </c>
      <c r="C21" s="149"/>
      <c r="D21" s="150" t="s">
        <v>315</v>
      </c>
    </row>
    <row r="22" spans="2:4" ht="42.75" x14ac:dyDescent="0.45">
      <c r="B22" s="108" t="s">
        <v>316</v>
      </c>
      <c r="C22" s="116" t="s">
        <v>317</v>
      </c>
      <c r="D22" s="100" t="s">
        <v>318</v>
      </c>
    </row>
    <row r="23" spans="2:4" ht="28.5" x14ac:dyDescent="0.45">
      <c r="B23" s="108" t="s">
        <v>319</v>
      </c>
      <c r="C23" s="116" t="s">
        <v>320</v>
      </c>
      <c r="D23" s="100" t="s">
        <v>321</v>
      </c>
    </row>
    <row r="24" spans="2:4" x14ac:dyDescent="0.45">
      <c r="B24" s="108" t="s">
        <v>322</v>
      </c>
      <c r="C24" s="116" t="s">
        <v>323</v>
      </c>
      <c r="D24" s="206" t="s">
        <v>324</v>
      </c>
    </row>
    <row r="25" spans="2:4" ht="28.5" x14ac:dyDescent="0.45">
      <c r="B25" s="108" t="s">
        <v>325</v>
      </c>
      <c r="C25" s="116" t="s">
        <v>326</v>
      </c>
      <c r="D25" s="207"/>
    </row>
    <row r="26" spans="2:4" ht="28.5" x14ac:dyDescent="0.45">
      <c r="B26" s="108" t="s">
        <v>327</v>
      </c>
      <c r="C26" s="116" t="s">
        <v>328</v>
      </c>
      <c r="D26" s="210"/>
    </row>
    <row r="27" spans="2:4" ht="28.5" x14ac:dyDescent="0.45">
      <c r="B27" s="108" t="s">
        <v>329</v>
      </c>
      <c r="C27" s="116" t="s">
        <v>330</v>
      </c>
      <c r="D27" s="100" t="s">
        <v>331</v>
      </c>
    </row>
    <row r="28" spans="2:4" ht="28.5" x14ac:dyDescent="0.45">
      <c r="B28" s="108" t="s">
        <v>332</v>
      </c>
      <c r="C28" s="116" t="s">
        <v>333</v>
      </c>
      <c r="D28" s="100" t="s">
        <v>334</v>
      </c>
    </row>
    <row r="29" spans="2:4" x14ac:dyDescent="0.45">
      <c r="B29" s="108" t="s">
        <v>335</v>
      </c>
      <c r="C29" s="116" t="s">
        <v>336</v>
      </c>
      <c r="D29" s="100" t="s">
        <v>337</v>
      </c>
    </row>
    <row r="30" spans="2:4" x14ac:dyDescent="0.45">
      <c r="B30" s="108" t="s">
        <v>338</v>
      </c>
      <c r="C30" s="116" t="s">
        <v>339</v>
      </c>
      <c r="D30" s="100" t="s">
        <v>340</v>
      </c>
    </row>
    <row r="31" spans="2:4" ht="28.5" x14ac:dyDescent="0.45">
      <c r="B31" s="108" t="s">
        <v>341</v>
      </c>
      <c r="C31" s="116" t="s">
        <v>342</v>
      </c>
      <c r="D31" s="100" t="s">
        <v>343</v>
      </c>
    </row>
    <row r="32" spans="2:4" ht="28.5" x14ac:dyDescent="0.45">
      <c r="B32" s="108" t="s">
        <v>290</v>
      </c>
      <c r="C32" s="116" t="s">
        <v>291</v>
      </c>
      <c r="D32" s="100" t="s">
        <v>292</v>
      </c>
    </row>
    <row r="33" spans="2:4" ht="14.65" thickBot="1" x14ac:dyDescent="0.5">
      <c r="B33" s="109" t="s">
        <v>344</v>
      </c>
      <c r="C33" s="114" t="s">
        <v>345</v>
      </c>
      <c r="D33" s="103" t="s">
        <v>346</v>
      </c>
    </row>
    <row r="35" spans="2:4" ht="14.65" thickBot="1" x14ac:dyDescent="0.5"/>
    <row r="36" spans="2:4" ht="14.65" thickBot="1" x14ac:dyDescent="0.5">
      <c r="B36" s="154" t="s">
        <v>347</v>
      </c>
      <c r="C36" s="155" t="s">
        <v>289</v>
      </c>
      <c r="D36" s="153" t="s">
        <v>1</v>
      </c>
    </row>
    <row r="37" spans="2:4" ht="28.5" x14ac:dyDescent="0.45">
      <c r="B37" s="107" t="s">
        <v>348</v>
      </c>
      <c r="C37" s="149" t="s">
        <v>349</v>
      </c>
      <c r="D37" s="209" t="s">
        <v>350</v>
      </c>
    </row>
    <row r="38" spans="2:4" x14ac:dyDescent="0.45">
      <c r="B38" s="108" t="s">
        <v>351</v>
      </c>
      <c r="C38" s="116" t="s">
        <v>352</v>
      </c>
      <c r="D38" s="210"/>
    </row>
    <row r="39" spans="2:4" x14ac:dyDescent="0.45">
      <c r="B39" s="108"/>
      <c r="C39" s="116"/>
      <c r="D39" s="100"/>
    </row>
    <row r="40" spans="2:4" x14ac:dyDescent="0.45">
      <c r="B40" s="108"/>
      <c r="C40" s="116"/>
      <c r="D40" s="100"/>
    </row>
    <row r="41" spans="2:4" x14ac:dyDescent="0.45">
      <c r="B41" s="108"/>
      <c r="C41" s="116"/>
      <c r="D41" s="100"/>
    </row>
    <row r="42" spans="2:4" x14ac:dyDescent="0.45">
      <c r="B42" s="108"/>
      <c r="C42" s="116"/>
      <c r="D42" s="100"/>
    </row>
    <row r="43" spans="2:4" x14ac:dyDescent="0.45">
      <c r="B43" s="108"/>
      <c r="C43" s="116"/>
      <c r="D43" s="100"/>
    </row>
    <row r="44" spans="2:4" x14ac:dyDescent="0.45">
      <c r="B44" s="108"/>
      <c r="C44" s="116"/>
      <c r="D44" s="100"/>
    </row>
    <row r="45" spans="2:4" x14ac:dyDescent="0.45">
      <c r="B45" s="108"/>
      <c r="C45" s="116"/>
      <c r="D45" s="100"/>
    </row>
    <row r="46" spans="2:4" x14ac:dyDescent="0.45">
      <c r="B46" s="108"/>
      <c r="C46" s="116"/>
      <c r="D46" s="100"/>
    </row>
    <row r="47" spans="2:4" x14ac:dyDescent="0.45">
      <c r="B47" s="108"/>
      <c r="C47" s="116"/>
      <c r="D47" s="100"/>
    </row>
    <row r="48" spans="2:4" ht="14.65" thickBot="1" x14ac:dyDescent="0.5">
      <c r="B48" s="109"/>
      <c r="C48" s="114"/>
      <c r="D48" s="103"/>
    </row>
    <row r="49" spans="2:4" ht="14.65" thickBot="1" x14ac:dyDescent="0.5"/>
    <row r="50" spans="2:4" ht="14.65" thickBot="1" x14ac:dyDescent="0.5">
      <c r="B50" s="151" t="s">
        <v>353</v>
      </c>
      <c r="C50" s="152" t="s">
        <v>289</v>
      </c>
      <c r="D50" s="153" t="s">
        <v>1</v>
      </c>
    </row>
    <row r="51" spans="2:4" x14ac:dyDescent="0.45">
      <c r="B51" s="110" t="s">
        <v>354</v>
      </c>
      <c r="C51" s="149"/>
      <c r="D51" s="209" t="s">
        <v>355</v>
      </c>
    </row>
    <row r="52" spans="2:4" x14ac:dyDescent="0.45">
      <c r="B52" s="108" t="s">
        <v>356</v>
      </c>
      <c r="C52" s="116"/>
      <c r="D52" s="207"/>
    </row>
    <row r="53" spans="2:4" x14ac:dyDescent="0.45">
      <c r="B53" s="108" t="s">
        <v>357</v>
      </c>
      <c r="C53" s="116"/>
      <c r="D53" s="210"/>
    </row>
    <row r="54" spans="2:4" x14ac:dyDescent="0.45">
      <c r="B54" s="108"/>
      <c r="C54" s="116"/>
      <c r="D54" s="100"/>
    </row>
    <row r="55" spans="2:4" x14ac:dyDescent="0.45">
      <c r="B55" s="108" t="s">
        <v>358</v>
      </c>
      <c r="C55" s="116" t="s">
        <v>359</v>
      </c>
      <c r="D55" s="100"/>
    </row>
    <row r="56" spans="2:4" ht="28.5" x14ac:dyDescent="0.45">
      <c r="B56" s="108"/>
      <c r="C56" s="116" t="s">
        <v>360</v>
      </c>
      <c r="D56" s="100"/>
    </row>
    <row r="57" spans="2:4" ht="28.5" x14ac:dyDescent="0.45">
      <c r="B57" s="108" t="s">
        <v>361</v>
      </c>
      <c r="C57" s="116" t="s">
        <v>362</v>
      </c>
      <c r="D57" s="100"/>
    </row>
    <row r="58" spans="2:4" x14ac:dyDescent="0.45">
      <c r="B58" s="108" t="s">
        <v>363</v>
      </c>
      <c r="C58" s="116"/>
      <c r="D58" s="100"/>
    </row>
    <row r="59" spans="2:4" x14ac:dyDescent="0.45">
      <c r="B59" s="108"/>
      <c r="C59" s="116"/>
      <c r="D59" s="100"/>
    </row>
    <row r="60" spans="2:4" x14ac:dyDescent="0.45">
      <c r="B60" s="108"/>
      <c r="C60" s="116"/>
      <c r="D60" s="100"/>
    </row>
    <row r="61" spans="2:4" x14ac:dyDescent="0.45">
      <c r="B61" s="108"/>
      <c r="C61" s="116"/>
      <c r="D61" s="100"/>
    </row>
    <row r="62" spans="2:4" x14ac:dyDescent="0.45">
      <c r="B62" s="108"/>
      <c r="C62" s="116"/>
      <c r="D62" s="100"/>
    </row>
    <row r="63" spans="2:4" ht="14.65" thickBot="1" x14ac:dyDescent="0.5">
      <c r="B63" s="109"/>
      <c r="C63" s="114"/>
      <c r="D63" s="103"/>
    </row>
    <row r="64" spans="2:4" ht="14.65" thickBot="1" x14ac:dyDescent="0.5"/>
    <row r="65" spans="2:5" ht="14.65" thickBot="1" x14ac:dyDescent="0.5">
      <c r="B65" s="154" t="s">
        <v>422</v>
      </c>
      <c r="C65" s="155" t="s">
        <v>289</v>
      </c>
      <c r="D65" s="153" t="s">
        <v>1</v>
      </c>
    </row>
    <row r="66" spans="2:5" x14ac:dyDescent="0.45">
      <c r="B66" s="108" t="s">
        <v>461</v>
      </c>
      <c r="C66" s="116" t="s">
        <v>462</v>
      </c>
      <c r="D66" s="209" t="s">
        <v>460</v>
      </c>
    </row>
    <row r="67" spans="2:5" ht="28.5" x14ac:dyDescent="0.45">
      <c r="B67" s="108" t="s">
        <v>452</v>
      </c>
      <c r="C67" s="116" t="s">
        <v>456</v>
      </c>
      <c r="D67" s="207"/>
    </row>
    <row r="68" spans="2:5" ht="30" customHeight="1" x14ac:dyDescent="0.45">
      <c r="B68" s="108" t="s">
        <v>453</v>
      </c>
      <c r="C68" s="116" t="s">
        <v>457</v>
      </c>
      <c r="D68" s="207"/>
    </row>
    <row r="69" spans="2:5" ht="28.5" x14ac:dyDescent="0.45">
      <c r="B69" s="108" t="s">
        <v>454</v>
      </c>
      <c r="C69" s="116" t="s">
        <v>458</v>
      </c>
      <c r="D69" s="207"/>
    </row>
    <row r="70" spans="2:5" x14ac:dyDescent="0.45">
      <c r="B70" s="108" t="s">
        <v>455</v>
      </c>
      <c r="C70" s="116" t="s">
        <v>459</v>
      </c>
      <c r="D70" s="210"/>
    </row>
    <row r="71" spans="2:5" x14ac:dyDescent="0.45">
      <c r="B71" s="108"/>
      <c r="C71" s="116"/>
      <c r="D71" s="100"/>
    </row>
    <row r="72" spans="2:5" x14ac:dyDescent="0.45">
      <c r="B72" s="108"/>
      <c r="C72" s="116"/>
      <c r="D72" s="100"/>
    </row>
    <row r="73" spans="2:5" x14ac:dyDescent="0.45">
      <c r="B73" s="108"/>
      <c r="C73" s="116"/>
      <c r="D73" s="100"/>
    </row>
    <row r="74" spans="2:5" ht="14.65" thickBot="1" x14ac:dyDescent="0.5">
      <c r="B74" s="109"/>
      <c r="C74" s="114"/>
      <c r="D74" s="103"/>
    </row>
    <row r="79" spans="2:5" x14ac:dyDescent="0.45">
      <c r="B79" s="95"/>
      <c r="C79" s="95"/>
      <c r="D79" s="95"/>
      <c r="E79" s="95"/>
    </row>
    <row r="80" spans="2:5" x14ac:dyDescent="0.45">
      <c r="B80" s="95"/>
      <c r="C80" s="95"/>
      <c r="D80" s="211"/>
      <c r="E80" s="95"/>
    </row>
    <row r="81" spans="2:5" x14ac:dyDescent="0.45">
      <c r="B81" s="95"/>
      <c r="C81" s="95"/>
      <c r="D81" s="211"/>
      <c r="E81" s="95"/>
    </row>
    <row r="82" spans="2:5" x14ac:dyDescent="0.45">
      <c r="B82" s="95"/>
      <c r="C82" s="95"/>
      <c r="D82" s="211"/>
      <c r="E82" s="95"/>
    </row>
    <row r="83" spans="2:5" x14ac:dyDescent="0.45">
      <c r="B83" s="95"/>
      <c r="C83" s="95"/>
      <c r="D83" s="95"/>
      <c r="E83" s="95"/>
    </row>
    <row r="84" spans="2:5" x14ac:dyDescent="0.45">
      <c r="B84" s="95"/>
      <c r="C84" s="95"/>
      <c r="D84" s="95"/>
      <c r="E84" s="95"/>
    </row>
    <row r="85" spans="2:5" x14ac:dyDescent="0.45">
      <c r="B85" s="95"/>
      <c r="C85" s="95"/>
      <c r="D85" s="95"/>
      <c r="E85" s="95"/>
    </row>
    <row r="86" spans="2:5" x14ac:dyDescent="0.45">
      <c r="B86" s="95"/>
      <c r="C86" s="95"/>
      <c r="D86" s="95"/>
      <c r="E86" s="95"/>
    </row>
    <row r="87" spans="2:5" x14ac:dyDescent="0.45">
      <c r="B87" s="95"/>
      <c r="C87" s="95"/>
      <c r="D87" s="95"/>
      <c r="E87" s="95"/>
    </row>
    <row r="88" spans="2:5" x14ac:dyDescent="0.45">
      <c r="B88" s="95"/>
      <c r="C88" s="95"/>
      <c r="D88" s="95"/>
      <c r="E88" s="95"/>
    </row>
    <row r="89" spans="2:5" x14ac:dyDescent="0.45">
      <c r="B89" s="95"/>
      <c r="C89" s="95"/>
      <c r="D89" s="95"/>
      <c r="E89" s="95"/>
    </row>
    <row r="90" spans="2:5" x14ac:dyDescent="0.45">
      <c r="B90" s="95"/>
      <c r="C90" s="95"/>
      <c r="D90" s="95"/>
      <c r="E90" s="95"/>
    </row>
    <row r="91" spans="2:5" x14ac:dyDescent="0.45">
      <c r="B91" s="95"/>
      <c r="C91" s="95"/>
      <c r="D91" s="95"/>
      <c r="E91" s="95"/>
    </row>
    <row r="92" spans="2:5" x14ac:dyDescent="0.45">
      <c r="B92" s="95"/>
      <c r="C92" s="95"/>
      <c r="D92" s="95"/>
      <c r="E92" s="95"/>
    </row>
  </sheetData>
  <mergeCells count="6">
    <mergeCell ref="D7:D15"/>
    <mergeCell ref="D51:D53"/>
    <mergeCell ref="D37:D38"/>
    <mergeCell ref="D24:D26"/>
    <mergeCell ref="D80:D82"/>
    <mergeCell ref="D66:D7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workbookViewId="0">
      <selection activeCell="H20" sqref="H20"/>
    </sheetView>
  </sheetViews>
  <sheetFormatPr defaultColWidth="22.1328125" defaultRowHeight="14.25" x14ac:dyDescent="0.45"/>
  <cols>
    <col min="1" max="1" width="6.59765625" style="1" customWidth="1"/>
    <col min="2" max="6" width="22.1328125" style="1"/>
    <col min="7" max="7" width="7.1328125" style="1" customWidth="1"/>
    <col min="8" max="16384" width="22.1328125" style="1"/>
  </cols>
  <sheetData>
    <row r="1" spans="2:8" ht="14.65" thickBot="1" x14ac:dyDescent="0.5"/>
    <row r="2" spans="2:8" ht="14.65" thickBot="1" x14ac:dyDescent="0.5">
      <c r="B2" s="128" t="s">
        <v>30</v>
      </c>
      <c r="C2" s="129" t="s">
        <v>34</v>
      </c>
      <c r="D2" s="130" t="s">
        <v>32</v>
      </c>
      <c r="E2" s="131" t="s">
        <v>31</v>
      </c>
      <c r="F2" s="132" t="s">
        <v>33</v>
      </c>
      <c r="H2" s="147" t="s">
        <v>35</v>
      </c>
    </row>
    <row r="3" spans="2:8" x14ac:dyDescent="0.45">
      <c r="B3" s="48"/>
      <c r="C3" s="112"/>
      <c r="D3" s="112"/>
      <c r="E3" s="112"/>
      <c r="F3" s="49"/>
      <c r="H3" s="148" t="s">
        <v>367</v>
      </c>
    </row>
    <row r="4" spans="2:8" ht="14.65" thickBot="1" x14ac:dyDescent="0.5">
      <c r="B4" s="35"/>
      <c r="C4" s="12"/>
      <c r="D4" s="12"/>
      <c r="E4" s="12"/>
      <c r="F4" s="36"/>
      <c r="H4" s="67"/>
    </row>
    <row r="5" spans="2:8" x14ac:dyDescent="0.45">
      <c r="B5" s="35"/>
      <c r="C5" s="12"/>
      <c r="D5" s="12"/>
      <c r="E5" s="12"/>
      <c r="F5" s="36"/>
    </row>
    <row r="6" spans="2:8" x14ac:dyDescent="0.45">
      <c r="B6" s="35"/>
      <c r="C6" s="12"/>
      <c r="D6" s="12"/>
      <c r="E6" s="12"/>
      <c r="F6" s="36"/>
    </row>
    <row r="7" spans="2:8" x14ac:dyDescent="0.45">
      <c r="B7" s="35"/>
      <c r="C7" s="12"/>
      <c r="D7" s="12"/>
      <c r="E7" s="12"/>
      <c r="F7" s="36"/>
    </row>
    <row r="8" spans="2:8" x14ac:dyDescent="0.45">
      <c r="B8" s="35"/>
      <c r="C8" s="12"/>
      <c r="D8" s="12"/>
      <c r="E8" s="12"/>
      <c r="F8" s="36"/>
    </row>
    <row r="9" spans="2:8" x14ac:dyDescent="0.45">
      <c r="B9" s="35"/>
      <c r="C9" s="12"/>
      <c r="D9" s="12"/>
      <c r="E9" s="12"/>
      <c r="F9" s="36"/>
    </row>
    <row r="10" spans="2:8" x14ac:dyDescent="0.45">
      <c r="B10" s="35"/>
      <c r="C10" s="12"/>
      <c r="D10" s="12"/>
      <c r="E10" s="12"/>
      <c r="F10" s="36"/>
    </row>
    <row r="11" spans="2:8" ht="14.65" thickBot="1" x14ac:dyDescent="0.5">
      <c r="B11" s="37"/>
      <c r="C11" s="133"/>
      <c r="D11" s="133"/>
      <c r="E11" s="133"/>
      <c r="F11" s="38"/>
    </row>
    <row r="12" spans="2:8" ht="14.65" thickBot="1" x14ac:dyDescent="0.5"/>
    <row r="13" spans="2:8" ht="14.65" thickBot="1" x14ac:dyDescent="0.5">
      <c r="B13" s="134" t="s">
        <v>3</v>
      </c>
      <c r="C13" s="135" t="s">
        <v>6</v>
      </c>
      <c r="D13" s="136" t="s">
        <v>9</v>
      </c>
      <c r="E13" s="137" t="s">
        <v>433</v>
      </c>
      <c r="F13" s="138" t="s">
        <v>14</v>
      </c>
    </row>
    <row r="14" spans="2:8" x14ac:dyDescent="0.45">
      <c r="B14" s="48" t="s">
        <v>368</v>
      </c>
      <c r="C14" s="112" t="s">
        <v>448</v>
      </c>
      <c r="D14" s="112" t="s">
        <v>365</v>
      </c>
      <c r="E14" s="112" t="s">
        <v>447</v>
      </c>
      <c r="F14" s="49" t="s">
        <v>364</v>
      </c>
    </row>
    <row r="15" spans="2:8" x14ac:dyDescent="0.45">
      <c r="B15" s="35"/>
      <c r="C15" s="12"/>
      <c r="D15" s="12"/>
      <c r="E15" s="12"/>
      <c r="F15" s="36"/>
    </row>
    <row r="16" spans="2:8" x14ac:dyDescent="0.45">
      <c r="B16" s="35"/>
      <c r="C16" s="12"/>
      <c r="D16" s="12"/>
      <c r="E16" s="12"/>
      <c r="F16" s="36"/>
    </row>
    <row r="17" spans="2:6" x14ac:dyDescent="0.45">
      <c r="B17" s="35"/>
      <c r="C17" s="12"/>
      <c r="D17" s="12"/>
      <c r="E17" s="12"/>
      <c r="F17" s="36"/>
    </row>
    <row r="18" spans="2:6" x14ac:dyDescent="0.45">
      <c r="B18" s="35"/>
      <c r="C18" s="12"/>
      <c r="D18" s="12"/>
      <c r="E18" s="12"/>
      <c r="F18" s="36"/>
    </row>
    <row r="19" spans="2:6" ht="14.65" thickBot="1" x14ac:dyDescent="0.5">
      <c r="B19" s="37"/>
      <c r="C19" s="133"/>
      <c r="D19" s="133"/>
      <c r="E19" s="133"/>
      <c r="F19" s="38"/>
    </row>
    <row r="21" spans="2:6" ht="14.65" thickBot="1" x14ac:dyDescent="0.5"/>
    <row r="22" spans="2:6" ht="14.65" thickBot="1" x14ac:dyDescent="0.5">
      <c r="B22" s="139" t="s">
        <v>371</v>
      </c>
      <c r="C22" s="140" t="s">
        <v>23</v>
      </c>
      <c r="D22" s="141" t="s">
        <v>27</v>
      </c>
      <c r="E22" s="142" t="s">
        <v>20</v>
      </c>
      <c r="F22" s="143" t="s">
        <v>17</v>
      </c>
    </row>
    <row r="23" spans="2:6" x14ac:dyDescent="0.45">
      <c r="B23" s="48" t="s">
        <v>366</v>
      </c>
      <c r="C23" s="112" t="s">
        <v>449</v>
      </c>
      <c r="D23" s="112" t="s">
        <v>28</v>
      </c>
      <c r="E23" s="112" t="s">
        <v>446</v>
      </c>
      <c r="F23" s="49" t="s">
        <v>445</v>
      </c>
    </row>
    <row r="24" spans="2:6" x14ac:dyDescent="0.45">
      <c r="B24" s="35"/>
      <c r="C24" s="12"/>
      <c r="D24" s="12"/>
      <c r="E24" s="12"/>
      <c r="F24" s="36"/>
    </row>
    <row r="25" spans="2:6" x14ac:dyDescent="0.45">
      <c r="B25" s="35"/>
      <c r="C25" s="12"/>
      <c r="D25" s="12"/>
      <c r="E25" s="12"/>
      <c r="F25" s="36"/>
    </row>
    <row r="26" spans="2:6" x14ac:dyDescent="0.45">
      <c r="B26" s="35"/>
      <c r="C26" s="12"/>
      <c r="D26" s="12"/>
      <c r="E26" s="12"/>
      <c r="F26" s="36"/>
    </row>
    <row r="27" spans="2:6" x14ac:dyDescent="0.45">
      <c r="B27" s="35"/>
      <c r="C27" s="12"/>
      <c r="D27" s="12"/>
      <c r="E27" s="12"/>
      <c r="F27" s="36"/>
    </row>
    <row r="28" spans="2:6" ht="14.65" thickBot="1" x14ac:dyDescent="0.5">
      <c r="B28" s="37"/>
      <c r="C28" s="133"/>
      <c r="D28" s="133"/>
      <c r="E28" s="133"/>
      <c r="F28" s="38"/>
    </row>
    <row r="30" spans="2:6" ht="14.65" thickBot="1" x14ac:dyDescent="0.5"/>
    <row r="31" spans="2:6" ht="14.65" thickBot="1" x14ac:dyDescent="0.5">
      <c r="B31" s="144" t="s">
        <v>151</v>
      </c>
      <c r="C31" s="145" t="s">
        <v>152</v>
      </c>
      <c r="D31" s="145" t="s">
        <v>153</v>
      </c>
      <c r="E31" s="145" t="s">
        <v>154</v>
      </c>
      <c r="F31" s="146" t="s">
        <v>155</v>
      </c>
    </row>
    <row r="32" spans="2:6" x14ac:dyDescent="0.45">
      <c r="B32" s="48"/>
      <c r="C32" s="112"/>
      <c r="D32" s="112"/>
      <c r="E32" s="112"/>
      <c r="F32" s="49"/>
    </row>
    <row r="33" spans="2:6" ht="14.65" thickBot="1" x14ac:dyDescent="0.5">
      <c r="B33" s="37"/>
      <c r="C33" s="133"/>
      <c r="D33" s="133"/>
      <c r="E33" s="133"/>
      <c r="F33" s="38"/>
    </row>
    <row r="34" spans="2:6" ht="14.65" thickBot="1" x14ac:dyDescent="0.5"/>
    <row r="35" spans="2:6" ht="14.65" thickBot="1" x14ac:dyDescent="0.5">
      <c r="B35" s="144" t="s">
        <v>156</v>
      </c>
      <c r="C35" s="145" t="s">
        <v>157</v>
      </c>
      <c r="D35" s="145" t="s">
        <v>158</v>
      </c>
      <c r="E35" s="145" t="s">
        <v>159</v>
      </c>
      <c r="F35" s="146" t="s">
        <v>160</v>
      </c>
    </row>
    <row r="36" spans="2:6" x14ac:dyDescent="0.45">
      <c r="B36" s="48"/>
      <c r="C36" s="112"/>
      <c r="D36" s="112"/>
      <c r="E36" s="112"/>
      <c r="F36" s="49"/>
    </row>
    <row r="37" spans="2:6" ht="14.65" thickBot="1" x14ac:dyDescent="0.5">
      <c r="B37" s="37"/>
      <c r="C37" s="133"/>
      <c r="D37" s="133"/>
      <c r="E37" s="133"/>
      <c r="F37"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Factions</vt:lpstr>
      <vt:lpstr>Types and Keywords</vt:lpstr>
      <vt:lpstr>Type and Color Distributions</vt:lpstr>
      <vt:lpstr>Champions</vt:lpstr>
      <vt:lpstr>Non-Champions</vt:lpstr>
      <vt:lpstr>Artifacts and Enchantments</vt:lpstr>
      <vt:lpstr>Instants and Sorceries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Alvarez Alexander</dc:creator>
  <cp:lastModifiedBy>Alex</cp:lastModifiedBy>
  <dcterms:created xsi:type="dcterms:W3CDTF">2018-10-19T16:36:31Z</dcterms:created>
  <dcterms:modified xsi:type="dcterms:W3CDTF">2020-07-31T05:21:54Z</dcterms:modified>
</cp:coreProperties>
</file>