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2" windowWidth="22056" windowHeight="11340" activeTab="1"/>
  </bookViews>
  <sheets>
    <sheet name="data" sheetId="1" r:id="rId1"/>
    <sheet name="index" sheetId="2" r:id="rId2"/>
    <sheet name="工作表3" sheetId="3" r:id="rId3"/>
  </sheets>
  <definedNames>
    <definedName name="XX_TEJ1">data!#REF!</definedName>
  </definedNames>
  <calcPr calcId="145621"/>
</workbook>
</file>

<file path=xl/calcChain.xml><?xml version="1.0" encoding="utf-8"?>
<calcChain xmlns="http://schemas.openxmlformats.org/spreadsheetml/2006/main">
  <c r="C194" i="2" l="1"/>
  <c r="D194" i="2"/>
  <c r="E194" i="2"/>
  <c r="B194" i="2"/>
  <c r="J86" i="2" l="1"/>
  <c r="K86" i="2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E3" i="2"/>
  <c r="D3" i="2"/>
  <c r="G87" i="2" l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I87" i="2" s="1"/>
  <c r="J87" i="2" s="1"/>
  <c r="K87" i="2" s="1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3" i="2"/>
  <c r="I88" i="2" l="1"/>
  <c r="H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3" i="1"/>
  <c r="I89" i="2" l="1"/>
  <c r="J88" i="2"/>
  <c r="K88" i="2" s="1"/>
  <c r="I90" i="2" l="1"/>
  <c r="J89" i="2"/>
  <c r="K89" i="2" s="1"/>
  <c r="I91" i="2" l="1"/>
  <c r="J90" i="2"/>
  <c r="K90" i="2" s="1"/>
  <c r="I92" i="2" l="1"/>
  <c r="J91" i="2"/>
  <c r="K91" i="2" s="1"/>
  <c r="I93" i="2" l="1"/>
  <c r="J92" i="2"/>
  <c r="K92" i="2" s="1"/>
  <c r="I94" i="2" l="1"/>
  <c r="J93" i="2"/>
  <c r="K93" i="2" s="1"/>
  <c r="I95" i="2" l="1"/>
  <c r="J94" i="2"/>
  <c r="K94" i="2" s="1"/>
  <c r="I96" i="2" l="1"/>
  <c r="J95" i="2"/>
  <c r="K95" i="2" s="1"/>
  <c r="I97" i="2" l="1"/>
  <c r="J96" i="2"/>
  <c r="K96" i="2" s="1"/>
  <c r="I98" i="2" l="1"/>
  <c r="J97" i="2"/>
  <c r="K97" i="2" s="1"/>
  <c r="I99" i="2" l="1"/>
  <c r="J98" i="2"/>
  <c r="K98" i="2" s="1"/>
  <c r="I100" i="2" l="1"/>
  <c r="J99" i="2"/>
  <c r="K99" i="2" s="1"/>
  <c r="I101" i="2" l="1"/>
  <c r="J100" i="2"/>
  <c r="K100" i="2" s="1"/>
  <c r="I102" i="2" l="1"/>
  <c r="J101" i="2"/>
  <c r="K101" i="2" s="1"/>
  <c r="I103" i="2" l="1"/>
  <c r="J102" i="2"/>
  <c r="K102" i="2" s="1"/>
  <c r="I104" i="2" l="1"/>
  <c r="J103" i="2"/>
  <c r="K103" i="2" s="1"/>
  <c r="I105" i="2" l="1"/>
  <c r="J104" i="2"/>
  <c r="K104" i="2" s="1"/>
  <c r="I106" i="2" l="1"/>
  <c r="J105" i="2"/>
  <c r="K105" i="2" s="1"/>
  <c r="I107" i="2" l="1"/>
  <c r="J106" i="2"/>
  <c r="K106" i="2" s="1"/>
  <c r="I108" i="2" l="1"/>
  <c r="J107" i="2"/>
  <c r="K107" i="2" s="1"/>
  <c r="I109" i="2" l="1"/>
  <c r="J108" i="2"/>
  <c r="K108" i="2" s="1"/>
  <c r="I110" i="2" l="1"/>
  <c r="J109" i="2"/>
  <c r="K109" i="2" s="1"/>
  <c r="I111" i="2" l="1"/>
  <c r="J110" i="2"/>
  <c r="K110" i="2" s="1"/>
  <c r="I112" i="2" l="1"/>
  <c r="J111" i="2"/>
  <c r="K111" i="2" s="1"/>
  <c r="I113" i="2" l="1"/>
  <c r="J112" i="2"/>
  <c r="K112" i="2" s="1"/>
  <c r="I114" i="2" l="1"/>
  <c r="J113" i="2"/>
  <c r="K113" i="2" s="1"/>
  <c r="I115" i="2" l="1"/>
  <c r="J114" i="2"/>
  <c r="K114" i="2" s="1"/>
  <c r="I116" i="2" l="1"/>
  <c r="J115" i="2"/>
  <c r="K115" i="2" s="1"/>
  <c r="I117" i="2" l="1"/>
  <c r="J116" i="2"/>
  <c r="K116" i="2" s="1"/>
  <c r="I118" i="2" l="1"/>
  <c r="J117" i="2"/>
  <c r="K117" i="2" s="1"/>
  <c r="I119" i="2" l="1"/>
  <c r="J118" i="2"/>
  <c r="K118" i="2" s="1"/>
  <c r="I120" i="2" l="1"/>
  <c r="J119" i="2"/>
  <c r="K119" i="2" s="1"/>
  <c r="I121" i="2" l="1"/>
  <c r="J120" i="2"/>
  <c r="K120" i="2" s="1"/>
  <c r="I122" i="2" l="1"/>
  <c r="J121" i="2"/>
  <c r="K121" i="2" s="1"/>
  <c r="I123" i="2" l="1"/>
  <c r="J122" i="2"/>
  <c r="K122" i="2" s="1"/>
  <c r="I124" i="2" l="1"/>
  <c r="J123" i="2"/>
  <c r="K123" i="2" s="1"/>
  <c r="I125" i="2" l="1"/>
  <c r="J124" i="2"/>
  <c r="K124" i="2" s="1"/>
  <c r="I126" i="2" l="1"/>
  <c r="J125" i="2"/>
  <c r="K125" i="2" s="1"/>
  <c r="I127" i="2" l="1"/>
  <c r="J126" i="2"/>
  <c r="K126" i="2" s="1"/>
  <c r="I128" i="2" l="1"/>
  <c r="J127" i="2"/>
  <c r="K127" i="2" s="1"/>
  <c r="I129" i="2" l="1"/>
  <c r="J128" i="2"/>
  <c r="K128" i="2" s="1"/>
  <c r="I130" i="2" l="1"/>
  <c r="J129" i="2"/>
  <c r="K129" i="2" s="1"/>
  <c r="I131" i="2" l="1"/>
  <c r="J130" i="2"/>
  <c r="K130" i="2" s="1"/>
  <c r="I132" i="2" l="1"/>
  <c r="J131" i="2"/>
  <c r="K131" i="2" s="1"/>
  <c r="I133" i="2" l="1"/>
  <c r="J132" i="2"/>
  <c r="K132" i="2" s="1"/>
  <c r="I134" i="2" l="1"/>
  <c r="J133" i="2"/>
  <c r="K133" i="2" s="1"/>
  <c r="I135" i="2" l="1"/>
  <c r="J134" i="2"/>
  <c r="K134" i="2" s="1"/>
  <c r="I136" i="2" l="1"/>
  <c r="J135" i="2"/>
  <c r="K135" i="2" s="1"/>
  <c r="I137" i="2" l="1"/>
  <c r="J136" i="2"/>
  <c r="K136" i="2" s="1"/>
  <c r="I138" i="2" l="1"/>
  <c r="J137" i="2"/>
  <c r="K137" i="2" s="1"/>
  <c r="I139" i="2" l="1"/>
  <c r="J138" i="2"/>
  <c r="K138" i="2" s="1"/>
  <c r="I140" i="2" l="1"/>
  <c r="J139" i="2"/>
  <c r="K139" i="2" s="1"/>
  <c r="I141" i="2" l="1"/>
  <c r="J140" i="2"/>
  <c r="K140" i="2" s="1"/>
  <c r="I142" i="2" l="1"/>
  <c r="J141" i="2"/>
  <c r="K141" i="2" s="1"/>
  <c r="I143" i="2" l="1"/>
  <c r="J142" i="2"/>
  <c r="K142" i="2" s="1"/>
  <c r="I144" i="2" l="1"/>
  <c r="J143" i="2"/>
  <c r="K143" i="2" s="1"/>
  <c r="I145" i="2" l="1"/>
  <c r="J144" i="2"/>
  <c r="K144" i="2" s="1"/>
  <c r="I146" i="2" l="1"/>
  <c r="J145" i="2"/>
  <c r="K145" i="2" s="1"/>
  <c r="I147" i="2" l="1"/>
  <c r="J146" i="2"/>
  <c r="K146" i="2" s="1"/>
  <c r="I148" i="2" l="1"/>
  <c r="J147" i="2"/>
  <c r="K147" i="2" s="1"/>
  <c r="I149" i="2" l="1"/>
  <c r="J148" i="2"/>
  <c r="K148" i="2" s="1"/>
  <c r="I150" i="2" l="1"/>
  <c r="J149" i="2"/>
  <c r="K149" i="2" s="1"/>
  <c r="I151" i="2" l="1"/>
  <c r="J150" i="2"/>
  <c r="K150" i="2" s="1"/>
  <c r="I152" i="2" l="1"/>
  <c r="J151" i="2"/>
  <c r="K151" i="2" s="1"/>
  <c r="I153" i="2" l="1"/>
  <c r="J152" i="2"/>
  <c r="K152" i="2" s="1"/>
  <c r="I154" i="2" l="1"/>
  <c r="J153" i="2"/>
  <c r="K153" i="2" s="1"/>
  <c r="I155" i="2" l="1"/>
  <c r="J154" i="2"/>
  <c r="K154" i="2" s="1"/>
  <c r="I156" i="2" l="1"/>
  <c r="J155" i="2"/>
  <c r="K155" i="2" s="1"/>
  <c r="I157" i="2" l="1"/>
  <c r="J156" i="2"/>
  <c r="K156" i="2" s="1"/>
  <c r="I158" i="2" l="1"/>
  <c r="J157" i="2"/>
  <c r="K157" i="2" s="1"/>
  <c r="I159" i="2" l="1"/>
  <c r="J158" i="2"/>
  <c r="K158" i="2" s="1"/>
  <c r="I160" i="2" l="1"/>
  <c r="J159" i="2"/>
  <c r="K159" i="2" s="1"/>
  <c r="I161" i="2" l="1"/>
  <c r="J160" i="2"/>
  <c r="K160" i="2" s="1"/>
  <c r="I162" i="2" l="1"/>
  <c r="J161" i="2"/>
  <c r="K161" i="2" s="1"/>
  <c r="I163" i="2" l="1"/>
  <c r="J162" i="2"/>
  <c r="K162" i="2" s="1"/>
  <c r="I164" i="2" l="1"/>
  <c r="J163" i="2"/>
  <c r="K163" i="2" s="1"/>
  <c r="I165" i="2" l="1"/>
  <c r="J164" i="2"/>
  <c r="K164" i="2" s="1"/>
  <c r="I166" i="2" l="1"/>
  <c r="J165" i="2"/>
  <c r="K165" i="2" s="1"/>
  <c r="I167" i="2" l="1"/>
  <c r="J166" i="2"/>
  <c r="K166" i="2" s="1"/>
  <c r="I168" i="2" l="1"/>
  <c r="J167" i="2"/>
  <c r="K167" i="2" s="1"/>
  <c r="I169" i="2" l="1"/>
  <c r="J168" i="2"/>
  <c r="K168" i="2" s="1"/>
  <c r="I170" i="2" l="1"/>
  <c r="J169" i="2"/>
  <c r="K169" i="2" s="1"/>
  <c r="I171" i="2" l="1"/>
  <c r="J170" i="2"/>
  <c r="K170" i="2" s="1"/>
  <c r="I172" i="2" l="1"/>
  <c r="J171" i="2"/>
  <c r="K171" i="2" s="1"/>
  <c r="I173" i="2" l="1"/>
  <c r="J172" i="2"/>
  <c r="K172" i="2" s="1"/>
  <c r="I174" i="2" l="1"/>
  <c r="J173" i="2"/>
  <c r="K173" i="2" s="1"/>
  <c r="I175" i="2" l="1"/>
  <c r="J174" i="2"/>
  <c r="K174" i="2" s="1"/>
  <c r="I176" i="2" l="1"/>
  <c r="J175" i="2"/>
  <c r="K175" i="2" s="1"/>
  <c r="I177" i="2" l="1"/>
  <c r="J176" i="2"/>
  <c r="K176" i="2" s="1"/>
  <c r="I178" i="2" l="1"/>
  <c r="J177" i="2"/>
  <c r="K177" i="2" s="1"/>
  <c r="I179" i="2" l="1"/>
  <c r="J178" i="2"/>
  <c r="K178" i="2" s="1"/>
  <c r="I180" i="2" l="1"/>
  <c r="J179" i="2"/>
  <c r="K179" i="2" s="1"/>
  <c r="I181" i="2" l="1"/>
  <c r="J180" i="2"/>
  <c r="K180" i="2" s="1"/>
  <c r="I182" i="2" l="1"/>
  <c r="J181" i="2"/>
  <c r="K181" i="2" s="1"/>
  <c r="I183" i="2" l="1"/>
  <c r="J182" i="2"/>
  <c r="K182" i="2" s="1"/>
  <c r="I184" i="2" l="1"/>
  <c r="J183" i="2"/>
  <c r="K183" i="2" s="1"/>
  <c r="I185" i="2" l="1"/>
  <c r="J184" i="2"/>
  <c r="K184" i="2" s="1"/>
  <c r="I186" i="2" l="1"/>
  <c r="J185" i="2"/>
  <c r="K185" i="2" s="1"/>
  <c r="I187" i="2" l="1"/>
  <c r="J186" i="2"/>
  <c r="K186" i="2" s="1"/>
  <c r="I188" i="2" l="1"/>
  <c r="J187" i="2"/>
  <c r="K187" i="2" s="1"/>
  <c r="I189" i="2" l="1"/>
  <c r="J188" i="2"/>
  <c r="K188" i="2" s="1"/>
  <c r="I190" i="2" l="1"/>
  <c r="J189" i="2"/>
  <c r="K189" i="2" s="1"/>
  <c r="I191" i="2" l="1"/>
  <c r="J190" i="2"/>
  <c r="K190" i="2" s="1"/>
  <c r="I192" i="2" l="1"/>
  <c r="J191" i="2"/>
  <c r="K191" i="2" s="1"/>
  <c r="I193" i="2" l="1"/>
  <c r="J192" i="2"/>
  <c r="K192" i="2" s="1"/>
  <c r="J193" i="2" l="1"/>
  <c r="K193" i="2" s="1"/>
  <c r="K3" i="2" s="1"/>
</calcChain>
</file>

<file path=xl/sharedStrings.xml><?xml version="1.0" encoding="utf-8"?>
<sst xmlns="http://schemas.openxmlformats.org/spreadsheetml/2006/main" count="24" uniqueCount="19">
  <si>
    <t>Date</t>
  </si>
  <si>
    <t>Open</t>
  </si>
  <si>
    <t>High</t>
  </si>
  <si>
    <t>Low</t>
  </si>
  <si>
    <t>DAX</t>
    <phoneticPr fontId="1" type="noConversion"/>
  </si>
  <si>
    <t>CAC</t>
    <phoneticPr fontId="1" type="noConversion"/>
  </si>
  <si>
    <t>DAX</t>
    <phoneticPr fontId="1" type="noConversion"/>
  </si>
  <si>
    <t>year</t>
    <phoneticPr fontId="1" type="noConversion"/>
  </si>
  <si>
    <t>CAC</t>
    <phoneticPr fontId="1" type="noConversion"/>
  </si>
  <si>
    <t>Close</t>
    <phoneticPr fontId="1" type="noConversion"/>
  </si>
  <si>
    <t>價差交易策略報酬</t>
    <phoneticPr fontId="1" type="noConversion"/>
  </si>
  <si>
    <t>ret_CAC</t>
    <phoneticPr fontId="1" type="noConversion"/>
  </si>
  <si>
    <t>ret_DAX</t>
    <phoneticPr fontId="1" type="noConversion"/>
  </si>
  <si>
    <t>累積收益</t>
    <phoneticPr fontId="1" type="noConversion"/>
  </si>
  <si>
    <t>CAC累積收益</t>
    <phoneticPr fontId="1" type="noConversion"/>
  </si>
  <si>
    <t>DAX累積收益</t>
    <phoneticPr fontId="1" type="noConversion"/>
  </si>
  <si>
    <t>High Water Level</t>
    <phoneticPr fontId="1" type="noConversion"/>
  </si>
  <si>
    <t>Drawdown</t>
    <phoneticPr fontId="1" type="noConversion"/>
  </si>
  <si>
    <t>MDD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</si>
</sst>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6" borderId="0" xfId="1" applyNumberFormat="1" applyFont="1" applyFill="1" applyAlignment="1">
      <alignment horizontal="center"/>
    </xf>
    <xf numFmtId="177" fontId="0" fillId="6" borderId="0" xfId="0" applyNumberFormat="1" applyFill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index!$A$86:$A$193</c:f>
              <c:numCache>
                <c:formatCode>0_);[Red]\(0\)</c:formatCode>
                <c:ptCount val="108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2008</c:v>
                </c:pt>
                <c:pt idx="13">
                  <c:v>2008</c:v>
                </c:pt>
                <c:pt idx="14">
                  <c:v>2008</c:v>
                </c:pt>
                <c:pt idx="15">
                  <c:v>2008</c:v>
                </c:pt>
                <c:pt idx="16">
                  <c:v>2008</c:v>
                </c:pt>
                <c:pt idx="17">
                  <c:v>2008</c:v>
                </c:pt>
                <c:pt idx="18">
                  <c:v>2008</c:v>
                </c:pt>
                <c:pt idx="19">
                  <c:v>2008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2009</c:v>
                </c:pt>
                <c:pt idx="25">
                  <c:v>2009</c:v>
                </c:pt>
                <c:pt idx="26">
                  <c:v>2009</c:v>
                </c:pt>
                <c:pt idx="27">
                  <c:v>2009</c:v>
                </c:pt>
                <c:pt idx="28">
                  <c:v>2009</c:v>
                </c:pt>
                <c:pt idx="29">
                  <c:v>2009</c:v>
                </c:pt>
                <c:pt idx="30">
                  <c:v>2009</c:v>
                </c:pt>
                <c:pt idx="31">
                  <c:v>2009</c:v>
                </c:pt>
                <c:pt idx="32">
                  <c:v>2009</c:v>
                </c:pt>
                <c:pt idx="33">
                  <c:v>2009</c:v>
                </c:pt>
                <c:pt idx="34">
                  <c:v>2009</c:v>
                </c:pt>
                <c:pt idx="35">
                  <c:v>2009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2010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2011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2012</c:v>
                </c:pt>
                <c:pt idx="66">
                  <c:v>2012</c:v>
                </c:pt>
                <c:pt idx="67">
                  <c:v>2012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2013</c:v>
                </c:pt>
                <c:pt idx="79">
                  <c:v>2013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2013</c:v>
                </c:pt>
                <c:pt idx="84">
                  <c:v>2014</c:v>
                </c:pt>
                <c:pt idx="85">
                  <c:v>2014</c:v>
                </c:pt>
                <c:pt idx="86">
                  <c:v>2014</c:v>
                </c:pt>
                <c:pt idx="87">
                  <c:v>2014</c:v>
                </c:pt>
                <c:pt idx="88">
                  <c:v>2014</c:v>
                </c:pt>
                <c:pt idx="89">
                  <c:v>2014</c:v>
                </c:pt>
                <c:pt idx="90">
                  <c:v>2014</c:v>
                </c:pt>
                <c:pt idx="91">
                  <c:v>2014</c:v>
                </c:pt>
                <c:pt idx="92">
                  <c:v>2014</c:v>
                </c:pt>
                <c:pt idx="93">
                  <c:v>2014</c:v>
                </c:pt>
                <c:pt idx="94">
                  <c:v>2014</c:v>
                </c:pt>
                <c:pt idx="95">
                  <c:v>2014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2015</c:v>
                </c:pt>
                <c:pt idx="106">
                  <c:v>2015</c:v>
                </c:pt>
                <c:pt idx="107">
                  <c:v>2015</c:v>
                </c:pt>
              </c:numCache>
            </c:numRef>
          </c:cat>
          <c:val>
            <c:numRef>
              <c:f>index!$I$86:$I$193</c:f>
              <c:numCache>
                <c:formatCode>0.000_ </c:formatCode>
                <c:ptCount val="108"/>
                <c:pt idx="0">
                  <c:v>1</c:v>
                </c:pt>
                <c:pt idx="1">
                  <c:v>1.0055512972467864</c:v>
                </c:pt>
                <c:pt idx="2">
                  <c:v>1.0142560838934374</c:v>
                </c:pt>
                <c:pt idx="3">
                  <c:v>1.0277109028892952</c:v>
                </c:pt>
                <c:pt idx="4">
                  <c:v>1.0686611825122474</c:v>
                </c:pt>
                <c:pt idx="5">
                  <c:v>1.0941000486849939</c:v>
                </c:pt>
                <c:pt idx="6">
                  <c:v>1.0911822565090934</c:v>
                </c:pt>
                <c:pt idx="7">
                  <c:v>1.1157246659002509</c:v>
                </c:pt>
                <c:pt idx="8">
                  <c:v>1.1379078231228648</c:v>
                </c:pt>
                <c:pt idx="9">
                  <c:v>1.1344044679903376</c:v>
                </c:pt>
                <c:pt idx="10">
                  <c:v>1.1477780583832702</c:v>
                </c:pt>
                <c:pt idx="11">
                  <c:v>1.1879119467576855</c:v>
                </c:pt>
                <c:pt idx="12">
                  <c:v>1.1664075653608825</c:v>
                </c:pt>
                <c:pt idx="13">
                  <c:v>1.1677209119209371</c:v>
                </c:pt>
                <c:pt idx="14">
                  <c:v>1.1512100883134413</c:v>
                </c:pt>
                <c:pt idx="15">
                  <c:v>1.1533185971566497</c:v>
                </c:pt>
                <c:pt idx="16">
                  <c:v>1.1737829535620181</c:v>
                </c:pt>
                <c:pt idx="17">
                  <c:v>1.1972040398603003</c:v>
                </c:pt>
                <c:pt idx="18">
                  <c:v>1.2200975263761649</c:v>
                </c:pt>
                <c:pt idx="19">
                  <c:v>1.1842487707445082</c:v>
                </c:pt>
                <c:pt idx="20">
                  <c:v>1.194235580181825</c:v>
                </c:pt>
                <c:pt idx="21">
                  <c:v>1.1830009084975455</c:v>
                </c:pt>
                <c:pt idx="22">
                  <c:v>1.18357997796033</c:v>
                </c:pt>
                <c:pt idx="23">
                  <c:v>1.2354781184027328</c:v>
                </c:pt>
                <c:pt idx="24">
                  <c:v>1.2079839154068106</c:v>
                </c:pt>
                <c:pt idx="25">
                  <c:v>1.1805199772529504</c:v>
                </c:pt>
                <c:pt idx="26">
                  <c:v>1.2087380894173334</c:v>
                </c:pt>
                <c:pt idx="27">
                  <c:v>1.259569637448761</c:v>
                </c:pt>
                <c:pt idx="28">
                  <c:v>1.257869849460507</c:v>
                </c:pt>
                <c:pt idx="29">
                  <c:v>1.2768759073344469</c:v>
                </c:pt>
                <c:pt idx="30">
                  <c:v>1.2996689105274439</c:v>
                </c:pt>
                <c:pt idx="31">
                  <c:v>1.2441469253670479</c:v>
                </c:pt>
                <c:pt idx="32">
                  <c:v>1.2453277097256683</c:v>
                </c:pt>
                <c:pt idx="33">
                  <c:v>1.2498243078380822</c:v>
                </c:pt>
                <c:pt idx="34">
                  <c:v>1.2734203114477241</c:v>
                </c:pt>
                <c:pt idx="35">
                  <c:v>1.259805511138494</c:v>
                </c:pt>
                <c:pt idx="36">
                  <c:v>1.2490867323528783</c:v>
                </c:pt>
                <c:pt idx="37">
                  <c:v>1.2570274958225067</c:v>
                </c:pt>
                <c:pt idx="38">
                  <c:v>1.2917744514655756</c:v>
                </c:pt>
                <c:pt idx="39">
                  <c:v>1.3390676460425914</c:v>
                </c:pt>
                <c:pt idx="40">
                  <c:v>1.410220980832789</c:v>
                </c:pt>
                <c:pt idx="41">
                  <c:v>1.4365030929967668</c:v>
                </c:pt>
                <c:pt idx="42">
                  <c:v>1.3968854514873463</c:v>
                </c:pt>
                <c:pt idx="43">
                  <c:v>1.4046895885208182</c:v>
                </c:pt>
                <c:pt idx="44">
                  <c:v>1.3864170718397484</c:v>
                </c:pt>
                <c:pt idx="45">
                  <c:v>1.4251382284414815</c:v>
                </c:pt>
                <c:pt idx="46">
                  <c:v>1.5268707643192347</c:v>
                </c:pt>
                <c:pt idx="47">
                  <c:v>1.4962069740057991</c:v>
                </c:pt>
                <c:pt idx="48">
                  <c:v>1.4526104507953905</c:v>
                </c:pt>
                <c:pt idx="49">
                  <c:v>1.4545758602477477</c:v>
                </c:pt>
                <c:pt idx="50">
                  <c:v>1.4512502034994692</c:v>
                </c:pt>
                <c:pt idx="51">
                  <c:v>1.5059354196127375</c:v>
                </c:pt>
                <c:pt idx="52">
                  <c:v>1.4983529050912556</c:v>
                </c:pt>
                <c:pt idx="53">
                  <c:v>1.5245588420474747</c:v>
                </c:pt>
                <c:pt idx="54">
                  <c:v>1.598077723790869</c:v>
                </c:pt>
                <c:pt idx="55">
                  <c:v>1.4723849275200505</c:v>
                </c:pt>
                <c:pt idx="56">
                  <c:v>1.524635216249359</c:v>
                </c:pt>
                <c:pt idx="57">
                  <c:v>1.5684092691552602</c:v>
                </c:pt>
                <c:pt idx="58">
                  <c:v>1.5976693811448537</c:v>
                </c:pt>
                <c:pt idx="59">
                  <c:v>1.5450577259281668</c:v>
                </c:pt>
                <c:pt idx="60">
                  <c:v>1.6240550696814058</c:v>
                </c:pt>
                <c:pt idx="61">
                  <c:v>1.6481478489481372</c:v>
                </c:pt>
                <c:pt idx="62">
                  <c:v>1.6836356918882627</c:v>
                </c:pt>
                <c:pt idx="63">
                  <c:v>1.742406656864754</c:v>
                </c:pt>
                <c:pt idx="64">
                  <c:v>1.7205585257389426</c:v>
                </c:pt>
                <c:pt idx="65">
                  <c:v>1.6598328507876039</c:v>
                </c:pt>
                <c:pt idx="66">
                  <c:v>1.7025884864602052</c:v>
                </c:pt>
                <c:pt idx="67">
                  <c:v>1.689701670011889</c:v>
                </c:pt>
                <c:pt idx="68">
                  <c:v>1.7780139822782546</c:v>
                </c:pt>
                <c:pt idx="69">
                  <c:v>1.7495159976652035</c:v>
                </c:pt>
                <c:pt idx="70">
                  <c:v>1.7191167291674525</c:v>
                </c:pt>
                <c:pt idx="71">
                  <c:v>1.7266513393520342</c:v>
                </c:pt>
                <c:pt idx="72">
                  <c:v>1.7203678731399943</c:v>
                </c:pt>
                <c:pt idx="73">
                  <c:v>1.7171931065010131</c:v>
                </c:pt>
                <c:pt idx="74">
                  <c:v>1.7252007589400973</c:v>
                </c:pt>
                <c:pt idx="75">
                  <c:v>1.6934585074087183</c:v>
                </c:pt>
                <c:pt idx="76">
                  <c:v>1.7462461350365903</c:v>
                </c:pt>
                <c:pt idx="77">
                  <c:v>1.7574832740244788</c:v>
                </c:pt>
                <c:pt idx="78">
                  <c:v>1.7081351554007578</c:v>
                </c:pt>
                <c:pt idx="79">
                  <c:v>1.6976682465063158</c:v>
                </c:pt>
                <c:pt idx="80">
                  <c:v>1.7101076021978927</c:v>
                </c:pt>
                <c:pt idx="81">
                  <c:v>1.7329917350338846</c:v>
                </c:pt>
                <c:pt idx="82">
                  <c:v>1.8061204085175682</c:v>
                </c:pt>
                <c:pt idx="83">
                  <c:v>1.834011058993136</c:v>
                </c:pt>
                <c:pt idx="84">
                  <c:v>1.8424379521008536</c:v>
                </c:pt>
                <c:pt idx="85">
                  <c:v>1.8115842451270896</c:v>
                </c:pt>
                <c:pt idx="86">
                  <c:v>1.7929460953481602</c:v>
                </c:pt>
                <c:pt idx="87">
                  <c:v>1.7626749743021912</c:v>
                </c:pt>
                <c:pt idx="88">
                  <c:v>1.8124488329520836</c:v>
                </c:pt>
                <c:pt idx="89">
                  <c:v>1.831152724645672</c:v>
                </c:pt>
                <c:pt idx="90">
                  <c:v>1.8250552784971308</c:v>
                </c:pt>
                <c:pt idx="91">
                  <c:v>1.779235040457396</c:v>
                </c:pt>
                <c:pt idx="92">
                  <c:v>1.765715394025589</c:v>
                </c:pt>
                <c:pt idx="93">
                  <c:v>1.8114668553284294</c:v>
                </c:pt>
                <c:pt idx="94">
                  <c:v>1.8712592099690952</c:v>
                </c:pt>
                <c:pt idx="95">
                  <c:v>1.8884462718230945</c:v>
                </c:pt>
                <c:pt idx="96">
                  <c:v>1.9130996444203359</c:v>
                </c:pt>
                <c:pt idx="97">
                  <c:v>1.8953585817942427</c:v>
                </c:pt>
                <c:pt idx="98">
                  <c:v>1.9577502607444712</c:v>
                </c:pt>
                <c:pt idx="99">
                  <c:v>1.8690199502499216</c:v>
                </c:pt>
                <c:pt idx="100">
                  <c:v>1.8766977598442618</c:v>
                </c:pt>
                <c:pt idx="101">
                  <c:v>1.8811867209109976</c:v>
                </c:pt>
                <c:pt idx="102">
                  <c:v>1.8289195511266361</c:v>
                </c:pt>
                <c:pt idx="103">
                  <c:v>1.8137949252825574</c:v>
                </c:pt>
                <c:pt idx="104">
                  <c:v>1.7849439150670383</c:v>
                </c:pt>
                <c:pt idx="105">
                  <c:v>1.8275338789186446</c:v>
                </c:pt>
                <c:pt idx="106">
                  <c:v>1.8947898891579562</c:v>
                </c:pt>
                <c:pt idx="107">
                  <c:v>1.9108894694202003</c:v>
                </c:pt>
              </c:numCache>
            </c:numRef>
          </c:val>
          <c:smooth val="0"/>
        </c:ser>
        <c:ser>
          <c:idx val="1"/>
          <c:order val="1"/>
          <c:tx>
            <c:v>Water Level</c:v>
          </c:tx>
          <c:marker>
            <c:symbol val="none"/>
          </c:marker>
          <c:val>
            <c:numRef>
              <c:f>index!$J$86:$J$193</c:f>
              <c:numCache>
                <c:formatCode>0.000_ </c:formatCode>
                <c:ptCount val="108"/>
                <c:pt idx="0">
                  <c:v>1</c:v>
                </c:pt>
                <c:pt idx="1">
                  <c:v>1.0055512972467864</c:v>
                </c:pt>
                <c:pt idx="2">
                  <c:v>1.0142560838934374</c:v>
                </c:pt>
                <c:pt idx="3">
                  <c:v>1.0277109028892952</c:v>
                </c:pt>
                <c:pt idx="4">
                  <c:v>1.0686611825122474</c:v>
                </c:pt>
                <c:pt idx="5">
                  <c:v>1.0941000486849939</c:v>
                </c:pt>
                <c:pt idx="6">
                  <c:v>1.0941000486849939</c:v>
                </c:pt>
                <c:pt idx="7">
                  <c:v>1.1157246659002509</c:v>
                </c:pt>
                <c:pt idx="8">
                  <c:v>1.1379078231228648</c:v>
                </c:pt>
                <c:pt idx="9">
                  <c:v>1.1379078231228648</c:v>
                </c:pt>
                <c:pt idx="10">
                  <c:v>1.1477780583832702</c:v>
                </c:pt>
                <c:pt idx="11">
                  <c:v>1.1879119467576855</c:v>
                </c:pt>
                <c:pt idx="12">
                  <c:v>1.1879119467576855</c:v>
                </c:pt>
                <c:pt idx="13">
                  <c:v>1.1879119467576855</c:v>
                </c:pt>
                <c:pt idx="14">
                  <c:v>1.1879119467576855</c:v>
                </c:pt>
                <c:pt idx="15">
                  <c:v>1.1879119467576855</c:v>
                </c:pt>
                <c:pt idx="16">
                  <c:v>1.1879119467576855</c:v>
                </c:pt>
                <c:pt idx="17">
                  <c:v>1.1972040398603003</c:v>
                </c:pt>
                <c:pt idx="18">
                  <c:v>1.2200975263761649</c:v>
                </c:pt>
                <c:pt idx="19">
                  <c:v>1.2200975263761649</c:v>
                </c:pt>
                <c:pt idx="20">
                  <c:v>1.2200975263761649</c:v>
                </c:pt>
                <c:pt idx="21">
                  <c:v>1.2200975263761649</c:v>
                </c:pt>
                <c:pt idx="22">
                  <c:v>1.2200975263761649</c:v>
                </c:pt>
                <c:pt idx="23">
                  <c:v>1.2354781184027328</c:v>
                </c:pt>
                <c:pt idx="24">
                  <c:v>1.2354781184027328</c:v>
                </c:pt>
                <c:pt idx="25">
                  <c:v>1.2354781184027328</c:v>
                </c:pt>
                <c:pt idx="26">
                  <c:v>1.2354781184027328</c:v>
                </c:pt>
                <c:pt idx="27">
                  <c:v>1.259569637448761</c:v>
                </c:pt>
                <c:pt idx="28">
                  <c:v>1.259569637448761</c:v>
                </c:pt>
                <c:pt idx="29">
                  <c:v>1.2768759073344469</c:v>
                </c:pt>
                <c:pt idx="30">
                  <c:v>1.2996689105274439</c:v>
                </c:pt>
                <c:pt idx="31">
                  <c:v>1.2996689105274439</c:v>
                </c:pt>
                <c:pt idx="32">
                  <c:v>1.2996689105274439</c:v>
                </c:pt>
                <c:pt idx="33">
                  <c:v>1.2996689105274439</c:v>
                </c:pt>
                <c:pt idx="34">
                  <c:v>1.2996689105274439</c:v>
                </c:pt>
                <c:pt idx="35">
                  <c:v>1.2996689105274439</c:v>
                </c:pt>
                <c:pt idx="36">
                  <c:v>1.2996689105274439</c:v>
                </c:pt>
                <c:pt idx="37">
                  <c:v>1.2996689105274439</c:v>
                </c:pt>
                <c:pt idx="38">
                  <c:v>1.2996689105274439</c:v>
                </c:pt>
                <c:pt idx="39">
                  <c:v>1.3390676460425914</c:v>
                </c:pt>
                <c:pt idx="40">
                  <c:v>1.410220980832789</c:v>
                </c:pt>
                <c:pt idx="41">
                  <c:v>1.4365030929967668</c:v>
                </c:pt>
                <c:pt idx="42">
                  <c:v>1.4365030929967668</c:v>
                </c:pt>
                <c:pt idx="43">
                  <c:v>1.4365030929967668</c:v>
                </c:pt>
                <c:pt idx="44">
                  <c:v>1.4365030929967668</c:v>
                </c:pt>
                <c:pt idx="45">
                  <c:v>1.4365030929967668</c:v>
                </c:pt>
                <c:pt idx="46">
                  <c:v>1.5268707643192347</c:v>
                </c:pt>
                <c:pt idx="47">
                  <c:v>1.5268707643192347</c:v>
                </c:pt>
                <c:pt idx="48">
                  <c:v>1.5268707643192347</c:v>
                </c:pt>
                <c:pt idx="49">
                  <c:v>1.5268707643192347</c:v>
                </c:pt>
                <c:pt idx="50">
                  <c:v>1.5268707643192347</c:v>
                </c:pt>
                <c:pt idx="51">
                  <c:v>1.5268707643192347</c:v>
                </c:pt>
                <c:pt idx="52">
                  <c:v>1.5268707643192347</c:v>
                </c:pt>
                <c:pt idx="53">
                  <c:v>1.5268707643192347</c:v>
                </c:pt>
                <c:pt idx="54">
                  <c:v>1.598077723790869</c:v>
                </c:pt>
                <c:pt idx="55">
                  <c:v>1.598077723790869</c:v>
                </c:pt>
                <c:pt idx="56">
                  <c:v>1.598077723790869</c:v>
                </c:pt>
                <c:pt idx="57">
                  <c:v>1.598077723790869</c:v>
                </c:pt>
                <c:pt idx="58">
                  <c:v>1.598077723790869</c:v>
                </c:pt>
                <c:pt idx="59">
                  <c:v>1.598077723790869</c:v>
                </c:pt>
                <c:pt idx="60">
                  <c:v>1.6240550696814058</c:v>
                </c:pt>
                <c:pt idx="61">
                  <c:v>1.6481478489481372</c:v>
                </c:pt>
                <c:pt idx="62">
                  <c:v>1.6836356918882627</c:v>
                </c:pt>
                <c:pt idx="63">
                  <c:v>1.742406656864754</c:v>
                </c:pt>
                <c:pt idx="64">
                  <c:v>1.742406656864754</c:v>
                </c:pt>
                <c:pt idx="65">
                  <c:v>1.742406656864754</c:v>
                </c:pt>
                <c:pt idx="66">
                  <c:v>1.742406656864754</c:v>
                </c:pt>
                <c:pt idx="67">
                  <c:v>1.742406656864754</c:v>
                </c:pt>
                <c:pt idx="68">
                  <c:v>1.7780139822782546</c:v>
                </c:pt>
                <c:pt idx="69">
                  <c:v>1.7780139822782546</c:v>
                </c:pt>
                <c:pt idx="70">
                  <c:v>1.7780139822782546</c:v>
                </c:pt>
                <c:pt idx="71">
                  <c:v>1.7780139822782546</c:v>
                </c:pt>
                <c:pt idx="72">
                  <c:v>1.7780139822782546</c:v>
                </c:pt>
                <c:pt idx="73">
                  <c:v>1.7780139822782546</c:v>
                </c:pt>
                <c:pt idx="74">
                  <c:v>1.7780139822782546</c:v>
                </c:pt>
                <c:pt idx="75">
                  <c:v>1.7780139822782546</c:v>
                </c:pt>
                <c:pt idx="76">
                  <c:v>1.7780139822782546</c:v>
                </c:pt>
                <c:pt idx="77">
                  <c:v>1.7780139822782546</c:v>
                </c:pt>
                <c:pt idx="78">
                  <c:v>1.7780139822782546</c:v>
                </c:pt>
                <c:pt idx="79">
                  <c:v>1.7780139822782546</c:v>
                </c:pt>
                <c:pt idx="80">
                  <c:v>1.7780139822782546</c:v>
                </c:pt>
                <c:pt idx="81">
                  <c:v>1.7780139822782546</c:v>
                </c:pt>
                <c:pt idx="82">
                  <c:v>1.8061204085175682</c:v>
                </c:pt>
                <c:pt idx="83">
                  <c:v>1.834011058993136</c:v>
                </c:pt>
                <c:pt idx="84">
                  <c:v>1.8424379521008536</c:v>
                </c:pt>
                <c:pt idx="85">
                  <c:v>1.8424379521008536</c:v>
                </c:pt>
                <c:pt idx="86">
                  <c:v>1.8424379521008536</c:v>
                </c:pt>
                <c:pt idx="87">
                  <c:v>1.8424379521008536</c:v>
                </c:pt>
                <c:pt idx="88">
                  <c:v>1.8424379521008536</c:v>
                </c:pt>
                <c:pt idx="89">
                  <c:v>1.8424379521008536</c:v>
                </c:pt>
                <c:pt idx="90">
                  <c:v>1.8424379521008536</c:v>
                </c:pt>
                <c:pt idx="91">
                  <c:v>1.8424379521008536</c:v>
                </c:pt>
                <c:pt idx="92">
                  <c:v>1.8424379521008536</c:v>
                </c:pt>
                <c:pt idx="93">
                  <c:v>1.8424379521008536</c:v>
                </c:pt>
                <c:pt idx="94">
                  <c:v>1.8712592099690952</c:v>
                </c:pt>
                <c:pt idx="95">
                  <c:v>1.8884462718230945</c:v>
                </c:pt>
                <c:pt idx="96">
                  <c:v>1.9130996444203359</c:v>
                </c:pt>
                <c:pt idx="97">
                  <c:v>1.9130996444203359</c:v>
                </c:pt>
                <c:pt idx="98">
                  <c:v>1.9577502607444712</c:v>
                </c:pt>
                <c:pt idx="99">
                  <c:v>1.9577502607444712</c:v>
                </c:pt>
                <c:pt idx="100">
                  <c:v>1.9577502607444712</c:v>
                </c:pt>
                <c:pt idx="101">
                  <c:v>1.9577502607444712</c:v>
                </c:pt>
                <c:pt idx="102">
                  <c:v>1.9577502607444712</c:v>
                </c:pt>
                <c:pt idx="103">
                  <c:v>1.9577502607444712</c:v>
                </c:pt>
                <c:pt idx="104">
                  <c:v>1.9577502607444712</c:v>
                </c:pt>
                <c:pt idx="105">
                  <c:v>1.9577502607444712</c:v>
                </c:pt>
                <c:pt idx="106">
                  <c:v>1.9577502607444712</c:v>
                </c:pt>
                <c:pt idx="107">
                  <c:v>1.9577502607444712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95552"/>
        <c:axId val="169700736"/>
      </c:lineChart>
      <c:catAx>
        <c:axId val="187095552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169700736"/>
        <c:crosses val="autoZero"/>
        <c:auto val="1"/>
        <c:lblAlgn val="ctr"/>
        <c:lblOffset val="50"/>
        <c:tickLblSkip val="50"/>
        <c:tickMarkSkip val="50"/>
        <c:noMultiLvlLbl val="0"/>
      </c:catAx>
      <c:valAx>
        <c:axId val="169700736"/>
        <c:scaling>
          <c:orientation val="minMax"/>
          <c:min val="0.8"/>
        </c:scaling>
        <c:delete val="0"/>
        <c:axPos val="l"/>
        <c:numFmt formatCode="0.000_ " sourceLinked="1"/>
        <c:majorTickMark val="out"/>
        <c:minorTickMark val="none"/>
        <c:tickLblPos val="nextTo"/>
        <c:crossAx val="18709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29869335438768E-2"/>
          <c:y val="2.3063188530005177E-2"/>
          <c:w val="0.72521783354316482"/>
          <c:h val="0.86912856131078853"/>
        </c:manualLayout>
      </c:layout>
      <c:lineChart>
        <c:grouping val="standard"/>
        <c:varyColors val="0"/>
        <c:ser>
          <c:idx val="0"/>
          <c:order val="0"/>
          <c:tx>
            <c:v>CAC</c:v>
          </c:tx>
          <c:marker>
            <c:symbol val="none"/>
          </c:marker>
          <c:cat>
            <c:numRef>
              <c:f>index!$A$86:$A$193</c:f>
              <c:numCache>
                <c:formatCode>0_);[Red]\(0\)</c:formatCode>
                <c:ptCount val="108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2008</c:v>
                </c:pt>
                <c:pt idx="13">
                  <c:v>2008</c:v>
                </c:pt>
                <c:pt idx="14">
                  <c:v>2008</c:v>
                </c:pt>
                <c:pt idx="15">
                  <c:v>2008</c:v>
                </c:pt>
                <c:pt idx="16">
                  <c:v>2008</c:v>
                </c:pt>
                <c:pt idx="17">
                  <c:v>2008</c:v>
                </c:pt>
                <c:pt idx="18">
                  <c:v>2008</c:v>
                </c:pt>
                <c:pt idx="19">
                  <c:v>2008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2009</c:v>
                </c:pt>
                <c:pt idx="25">
                  <c:v>2009</c:v>
                </c:pt>
                <c:pt idx="26">
                  <c:v>2009</c:v>
                </c:pt>
                <c:pt idx="27">
                  <c:v>2009</c:v>
                </c:pt>
                <c:pt idx="28">
                  <c:v>2009</c:v>
                </c:pt>
                <c:pt idx="29">
                  <c:v>2009</c:v>
                </c:pt>
                <c:pt idx="30">
                  <c:v>2009</c:v>
                </c:pt>
                <c:pt idx="31">
                  <c:v>2009</c:v>
                </c:pt>
                <c:pt idx="32">
                  <c:v>2009</c:v>
                </c:pt>
                <c:pt idx="33">
                  <c:v>2009</c:v>
                </c:pt>
                <c:pt idx="34">
                  <c:v>2009</c:v>
                </c:pt>
                <c:pt idx="35">
                  <c:v>2009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2010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2011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2012</c:v>
                </c:pt>
                <c:pt idx="66">
                  <c:v>2012</c:v>
                </c:pt>
                <c:pt idx="67">
                  <c:v>2012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2013</c:v>
                </c:pt>
                <c:pt idx="79">
                  <c:v>2013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2013</c:v>
                </c:pt>
                <c:pt idx="84">
                  <c:v>2014</c:v>
                </c:pt>
                <c:pt idx="85">
                  <c:v>2014</c:v>
                </c:pt>
                <c:pt idx="86">
                  <c:v>2014</c:v>
                </c:pt>
                <c:pt idx="87">
                  <c:v>2014</c:v>
                </c:pt>
                <c:pt idx="88">
                  <c:v>2014</c:v>
                </c:pt>
                <c:pt idx="89">
                  <c:v>2014</c:v>
                </c:pt>
                <c:pt idx="90">
                  <c:v>2014</c:v>
                </c:pt>
                <c:pt idx="91">
                  <c:v>2014</c:v>
                </c:pt>
                <c:pt idx="92">
                  <c:v>2014</c:v>
                </c:pt>
                <c:pt idx="93">
                  <c:v>2014</c:v>
                </c:pt>
                <c:pt idx="94">
                  <c:v>2014</c:v>
                </c:pt>
                <c:pt idx="95">
                  <c:v>2014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2015</c:v>
                </c:pt>
                <c:pt idx="106">
                  <c:v>2015</c:v>
                </c:pt>
                <c:pt idx="107">
                  <c:v>2015</c:v>
                </c:pt>
              </c:numCache>
            </c:numRef>
          </c:cat>
          <c:val>
            <c:numRef>
              <c:f>index!$F$86:$F$193</c:f>
              <c:numCache>
                <c:formatCode>General</c:formatCode>
                <c:ptCount val="108"/>
                <c:pt idx="0">
                  <c:v>1</c:v>
                </c:pt>
                <c:pt idx="1">
                  <c:v>0.98359751261391515</c:v>
                </c:pt>
                <c:pt idx="2">
                  <c:v>1.0046092489052947</c:v>
                </c:pt>
                <c:pt idx="3">
                  <c:v>1.0627158584849561</c:v>
                </c:pt>
                <c:pt idx="4">
                  <c:v>1.0883849030786974</c:v>
                </c:pt>
                <c:pt idx="5">
                  <c:v>1.0796354182100327</c:v>
                </c:pt>
                <c:pt idx="6">
                  <c:v>1.0254568698053501</c:v>
                </c:pt>
                <c:pt idx="7">
                  <c:v>1.009698132847116</c:v>
                </c:pt>
                <c:pt idx="8">
                  <c:v>1.0191465665896411</c:v>
                </c:pt>
                <c:pt idx="9">
                  <c:v>1.0427294734918289</c:v>
                </c:pt>
                <c:pt idx="10">
                  <c:v>1.011101341463831</c:v>
                </c:pt>
                <c:pt idx="11">
                  <c:v>1.0010288338089899</c:v>
                </c:pt>
                <c:pt idx="12">
                  <c:v>0.86831683479859434</c:v>
                </c:pt>
                <c:pt idx="13">
                  <c:v>0.85420743603719462</c:v>
                </c:pt>
                <c:pt idx="14">
                  <c:v>0.83930270874490498</c:v>
                </c:pt>
                <c:pt idx="15">
                  <c:v>0.89091722576602961</c:v>
                </c:pt>
                <c:pt idx="16">
                  <c:v>0.89408034367737466</c:v>
                </c:pt>
                <c:pt idx="17">
                  <c:v>0.79076407176937746</c:v>
                </c:pt>
                <c:pt idx="18">
                  <c:v>0.78318777257175842</c:v>
                </c:pt>
                <c:pt idx="19">
                  <c:v>0.79927822300168549</c:v>
                </c:pt>
                <c:pt idx="20">
                  <c:v>0.71895099514504179</c:v>
                </c:pt>
                <c:pt idx="21">
                  <c:v>0.62176841710170472</c:v>
                </c:pt>
                <c:pt idx="22">
                  <c:v>0.58175812279925132</c:v>
                </c:pt>
                <c:pt idx="23">
                  <c:v>0.57378603129046402</c:v>
                </c:pt>
                <c:pt idx="24">
                  <c:v>0.53027024018181124</c:v>
                </c:pt>
                <c:pt idx="25">
                  <c:v>0.48187064402103846</c:v>
                </c:pt>
                <c:pt idx="26">
                  <c:v>0.50056791769115672</c:v>
                </c:pt>
                <c:pt idx="27">
                  <c:v>0.56342286085434812</c:v>
                </c:pt>
                <c:pt idx="28">
                  <c:v>0.5844273707264368</c:v>
                </c:pt>
                <c:pt idx="29">
                  <c:v>0.55996189724930434</c:v>
                </c:pt>
                <c:pt idx="30">
                  <c:v>0.61092735315189139</c:v>
                </c:pt>
                <c:pt idx="31">
                  <c:v>0.65145115026886524</c:v>
                </c:pt>
                <c:pt idx="32">
                  <c:v>0.67674751789253695</c:v>
                </c:pt>
                <c:pt idx="33">
                  <c:v>0.64327576454345914</c:v>
                </c:pt>
                <c:pt idx="34">
                  <c:v>0.65619587064274998</c:v>
                </c:pt>
                <c:pt idx="35">
                  <c:v>0.70187454626962476</c:v>
                </c:pt>
                <c:pt idx="36">
                  <c:v>0.66677125937412396</c:v>
                </c:pt>
                <c:pt idx="37">
                  <c:v>0.66130438759323906</c:v>
                </c:pt>
                <c:pt idx="38">
                  <c:v>0.70859313557791959</c:v>
                </c:pt>
                <c:pt idx="39">
                  <c:v>0.68059539323697671</c:v>
                </c:pt>
                <c:pt idx="40">
                  <c:v>0.62542192248647166</c:v>
                </c:pt>
                <c:pt idx="41">
                  <c:v>0.61389079005626312</c:v>
                </c:pt>
                <c:pt idx="42">
                  <c:v>0.64959673318232958</c:v>
                </c:pt>
                <c:pt idx="43">
                  <c:v>0.62243171334618219</c:v>
                </c:pt>
                <c:pt idx="44">
                  <c:v>0.6624419643200754</c:v>
                </c:pt>
                <c:pt idx="45">
                  <c:v>0.68353924081785478</c:v>
                </c:pt>
                <c:pt idx="46">
                  <c:v>0.64376610833170744</c:v>
                </c:pt>
                <c:pt idx="47">
                  <c:v>0.67841827377112174</c:v>
                </c:pt>
                <c:pt idx="48">
                  <c:v>0.71420801593737238</c:v>
                </c:pt>
                <c:pt idx="49">
                  <c:v>0.73290350475610133</c:v>
                </c:pt>
                <c:pt idx="50">
                  <c:v>0.71129803631279531</c:v>
                </c:pt>
                <c:pt idx="51">
                  <c:v>0.73229188094002939</c:v>
                </c:pt>
                <c:pt idx="52">
                  <c:v>0.71446476725547914</c:v>
                </c:pt>
                <c:pt idx="53">
                  <c:v>0.71005524286402466</c:v>
                </c:pt>
                <c:pt idx="54">
                  <c:v>0.65487998726213037</c:v>
                </c:pt>
                <c:pt idx="55">
                  <c:v>0.58070256026121003</c:v>
                </c:pt>
                <c:pt idx="56">
                  <c:v>0.53170383406578303</c:v>
                </c:pt>
                <c:pt idx="57">
                  <c:v>0.57822054306644699</c:v>
                </c:pt>
                <c:pt idx="58">
                  <c:v>0.562490319510346</c:v>
                </c:pt>
                <c:pt idx="59">
                  <c:v>0.56341572162709797</c:v>
                </c:pt>
                <c:pt idx="60">
                  <c:v>0.58815400972822662</c:v>
                </c:pt>
                <c:pt idx="61">
                  <c:v>0.61559541371284177</c:v>
                </c:pt>
                <c:pt idx="62">
                  <c:v>0.61048872529891574</c:v>
                </c:pt>
                <c:pt idx="63">
                  <c:v>0.57286419887649032</c:v>
                </c:pt>
                <c:pt idx="64">
                  <c:v>0.53795349726757991</c:v>
                </c:pt>
                <c:pt idx="65">
                  <c:v>0.56998451732712896</c:v>
                </c:pt>
                <c:pt idx="66">
                  <c:v>0.58692545122708895</c:v>
                </c:pt>
                <c:pt idx="67">
                  <c:v>0.60857371152702822</c:v>
                </c:pt>
                <c:pt idx="68">
                  <c:v>0.59818733855777295</c:v>
                </c:pt>
                <c:pt idx="69">
                  <c:v>0.61146227364816175</c:v>
                </c:pt>
                <c:pt idx="70">
                  <c:v>0.63428733282879224</c:v>
                </c:pt>
                <c:pt idx="71">
                  <c:v>0.6492276692435982</c:v>
                </c:pt>
                <c:pt idx="72">
                  <c:v>0.66554809893402089</c:v>
                </c:pt>
                <c:pt idx="73">
                  <c:v>0.66383633587188529</c:v>
                </c:pt>
                <c:pt idx="74">
                  <c:v>0.66533766549015194</c:v>
                </c:pt>
                <c:pt idx="75">
                  <c:v>0.68768487466395201</c:v>
                </c:pt>
                <c:pt idx="76">
                  <c:v>0.7040605898141189</c:v>
                </c:pt>
                <c:pt idx="77">
                  <c:v>0.66667318187943936</c:v>
                </c:pt>
                <c:pt idx="78">
                  <c:v>0.71192389489819319</c:v>
                </c:pt>
                <c:pt idx="79">
                  <c:v>0.70141985511075955</c:v>
                </c:pt>
                <c:pt idx="80">
                  <c:v>0.73880364983579361</c:v>
                </c:pt>
                <c:pt idx="81">
                  <c:v>0.76669978866444755</c:v>
                </c:pt>
                <c:pt idx="82">
                  <c:v>0.7658652813082627</c:v>
                </c:pt>
                <c:pt idx="83">
                  <c:v>0.76599727008780838</c:v>
                </c:pt>
                <c:pt idx="84">
                  <c:v>0.74277637491083581</c:v>
                </c:pt>
                <c:pt idx="85">
                  <c:v>0.7859907943081853</c:v>
                </c:pt>
                <c:pt idx="86">
                  <c:v>0.78303445312419662</c:v>
                </c:pt>
                <c:pt idx="87">
                  <c:v>0.80013231968136367</c:v>
                </c:pt>
                <c:pt idx="88">
                  <c:v>0.80587017772798841</c:v>
                </c:pt>
                <c:pt idx="89">
                  <c:v>0.78862256142603815</c:v>
                </c:pt>
                <c:pt idx="90">
                  <c:v>0.75711579643959837</c:v>
                </c:pt>
                <c:pt idx="91">
                  <c:v>0.78116937061449943</c:v>
                </c:pt>
                <c:pt idx="92">
                  <c:v>0.78744580587390722</c:v>
                </c:pt>
                <c:pt idx="93">
                  <c:v>0.75478884003691915</c:v>
                </c:pt>
                <c:pt idx="94">
                  <c:v>0.78279911948783998</c:v>
                </c:pt>
                <c:pt idx="95">
                  <c:v>0.76186051681348321</c:v>
                </c:pt>
                <c:pt idx="96">
                  <c:v>0.82096923165139069</c:v>
                </c:pt>
                <c:pt idx="97">
                  <c:v>0.88288270939194069</c:v>
                </c:pt>
                <c:pt idx="98">
                  <c:v>0.89753242671064581</c:v>
                </c:pt>
                <c:pt idx="99">
                  <c:v>0.89982368679876779</c:v>
                </c:pt>
                <c:pt idx="100">
                  <c:v>0.89294102578432277</c:v>
                </c:pt>
                <c:pt idx="101">
                  <c:v>0.85412542184839935</c:v>
                </c:pt>
                <c:pt idx="102">
                  <c:v>0.90626406342203192</c:v>
                </c:pt>
                <c:pt idx="103">
                  <c:v>0.82965280914401685</c:v>
                </c:pt>
                <c:pt idx="104">
                  <c:v>0.79440865289719842</c:v>
                </c:pt>
                <c:pt idx="105">
                  <c:v>0.87328626707084789</c:v>
                </c:pt>
                <c:pt idx="106">
                  <c:v>0.88397396824453944</c:v>
                </c:pt>
                <c:pt idx="107">
                  <c:v>0.82681948933237437</c:v>
                </c:pt>
              </c:numCache>
            </c:numRef>
          </c:val>
          <c:smooth val="0"/>
        </c:ser>
        <c:ser>
          <c:idx val="1"/>
          <c:order val="1"/>
          <c:tx>
            <c:v>DAX</c:v>
          </c:tx>
          <c:marker>
            <c:symbol val="none"/>
          </c:marker>
          <c:cat>
            <c:numRef>
              <c:f>index!$A$86:$A$193</c:f>
              <c:numCache>
                <c:formatCode>0_);[Red]\(0\)</c:formatCode>
                <c:ptCount val="108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2008</c:v>
                </c:pt>
                <c:pt idx="13">
                  <c:v>2008</c:v>
                </c:pt>
                <c:pt idx="14">
                  <c:v>2008</c:v>
                </c:pt>
                <c:pt idx="15">
                  <c:v>2008</c:v>
                </c:pt>
                <c:pt idx="16">
                  <c:v>2008</c:v>
                </c:pt>
                <c:pt idx="17">
                  <c:v>2008</c:v>
                </c:pt>
                <c:pt idx="18">
                  <c:v>2008</c:v>
                </c:pt>
                <c:pt idx="19">
                  <c:v>2008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2009</c:v>
                </c:pt>
                <c:pt idx="25">
                  <c:v>2009</c:v>
                </c:pt>
                <c:pt idx="26">
                  <c:v>2009</c:v>
                </c:pt>
                <c:pt idx="27">
                  <c:v>2009</c:v>
                </c:pt>
                <c:pt idx="28">
                  <c:v>2009</c:v>
                </c:pt>
                <c:pt idx="29">
                  <c:v>2009</c:v>
                </c:pt>
                <c:pt idx="30">
                  <c:v>2009</c:v>
                </c:pt>
                <c:pt idx="31">
                  <c:v>2009</c:v>
                </c:pt>
                <c:pt idx="32">
                  <c:v>2009</c:v>
                </c:pt>
                <c:pt idx="33">
                  <c:v>2009</c:v>
                </c:pt>
                <c:pt idx="34">
                  <c:v>2009</c:v>
                </c:pt>
                <c:pt idx="35">
                  <c:v>2009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2010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2011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2012</c:v>
                </c:pt>
                <c:pt idx="66">
                  <c:v>2012</c:v>
                </c:pt>
                <c:pt idx="67">
                  <c:v>2012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2013</c:v>
                </c:pt>
                <c:pt idx="79">
                  <c:v>2013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2013</c:v>
                </c:pt>
                <c:pt idx="84">
                  <c:v>2014</c:v>
                </c:pt>
                <c:pt idx="85">
                  <c:v>2014</c:v>
                </c:pt>
                <c:pt idx="86">
                  <c:v>2014</c:v>
                </c:pt>
                <c:pt idx="87">
                  <c:v>2014</c:v>
                </c:pt>
                <c:pt idx="88">
                  <c:v>2014</c:v>
                </c:pt>
                <c:pt idx="89">
                  <c:v>2014</c:v>
                </c:pt>
                <c:pt idx="90">
                  <c:v>2014</c:v>
                </c:pt>
                <c:pt idx="91">
                  <c:v>2014</c:v>
                </c:pt>
                <c:pt idx="92">
                  <c:v>2014</c:v>
                </c:pt>
                <c:pt idx="93">
                  <c:v>2014</c:v>
                </c:pt>
                <c:pt idx="94">
                  <c:v>2014</c:v>
                </c:pt>
                <c:pt idx="95">
                  <c:v>2014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2015</c:v>
                </c:pt>
                <c:pt idx="106">
                  <c:v>2015</c:v>
                </c:pt>
                <c:pt idx="107">
                  <c:v>2015</c:v>
                </c:pt>
              </c:numCache>
            </c:numRef>
          </c:cat>
          <c:val>
            <c:numRef>
              <c:f>index!$G$86:$G$193</c:f>
              <c:numCache>
                <c:formatCode>General</c:formatCode>
                <c:ptCount val="108"/>
                <c:pt idx="0">
                  <c:v>1</c:v>
                </c:pt>
                <c:pt idx="1">
                  <c:v>0.98914880986070142</c:v>
                </c:pt>
                <c:pt idx="2">
                  <c:v>1.0188419284090764</c:v>
                </c:pt>
                <c:pt idx="3">
                  <c:v>1.0912874097645164</c:v>
                </c:pt>
                <c:pt idx="4">
                  <c:v>1.1611301331212529</c:v>
                </c:pt>
                <c:pt idx="5">
                  <c:v>1.1794358885896263</c:v>
                </c:pt>
                <c:pt idx="6">
                  <c:v>1.1171037573471656</c:v>
                </c:pt>
                <c:pt idx="7">
                  <c:v>1.1250620591113567</c:v>
                </c:pt>
                <c:pt idx="8">
                  <c:v>1.1579588377033754</c:v>
                </c:pt>
                <c:pt idx="9">
                  <c:v>1.1811887532861982</c:v>
                </c:pt>
                <c:pt idx="10">
                  <c:v>1.1592860004952319</c:v>
                </c:pt>
                <c:pt idx="11">
                  <c:v>1.1882735714686432</c:v>
                </c:pt>
                <c:pt idx="12">
                  <c:v>1.0092265611050697</c:v>
                </c:pt>
                <c:pt idx="13">
                  <c:v>0.99396386553952587</c:v>
                </c:pt>
                <c:pt idx="14">
                  <c:v>0.96256657306651705</c:v>
                </c:pt>
                <c:pt idx="15">
                  <c:v>1.0235244331323028</c:v>
                </c:pt>
                <c:pt idx="16">
                  <c:v>1.0453196637274687</c:v>
                </c:pt>
                <c:pt idx="17">
                  <c:v>0.94538458701032813</c:v>
                </c:pt>
                <c:pt idx="18">
                  <c:v>0.95440494994976932</c:v>
                </c:pt>
                <c:pt idx="19">
                  <c:v>0.94597081717603648</c:v>
                </c:pt>
                <c:pt idx="20">
                  <c:v>0.85887842996598152</c:v>
                </c:pt>
                <c:pt idx="21">
                  <c:v>0.7347016495025307</c:v>
                </c:pt>
                <c:pt idx="22">
                  <c:v>0.68778382368622448</c:v>
                </c:pt>
                <c:pt idx="23">
                  <c:v>0.70851706513325574</c:v>
                </c:pt>
                <c:pt idx="24">
                  <c:v>0.63901603973793275</c:v>
                </c:pt>
                <c:pt idx="25">
                  <c:v>0.56616258501692762</c:v>
                </c:pt>
                <c:pt idx="26">
                  <c:v>0.60166356008783284</c:v>
                </c:pt>
                <c:pt idx="27">
                  <c:v>0.70251480551125667</c:v>
                </c:pt>
                <c:pt idx="28">
                  <c:v>0.72775664611453628</c:v>
                </c:pt>
                <c:pt idx="29">
                  <c:v>0.70828727683530779</c:v>
                </c:pt>
                <c:pt idx="30">
                  <c:v>0.7853960599547305</c:v>
                </c:pt>
                <c:pt idx="31">
                  <c:v>0.80394045009431891</c:v>
                </c:pt>
                <c:pt idx="32">
                  <c:v>0.8359210957726696</c:v>
                </c:pt>
                <c:pt idx="33">
                  <c:v>0.79759498229819681</c:v>
                </c:pt>
                <c:pt idx="34">
                  <c:v>0.82867272860922314</c:v>
                </c:pt>
                <c:pt idx="35">
                  <c:v>0.87749797782289896</c:v>
                </c:pt>
                <c:pt idx="36">
                  <c:v>0.82614512832784881</c:v>
                </c:pt>
                <c:pt idx="37">
                  <c:v>0.82462356243652357</c:v>
                </c:pt>
                <c:pt idx="38">
                  <c:v>0.90638536261377312</c:v>
                </c:pt>
                <c:pt idx="39">
                  <c:v>0.90375620940220436</c:v>
                </c:pt>
                <c:pt idx="40">
                  <c:v>0.87851429691910388</c:v>
                </c:pt>
                <c:pt idx="41">
                  <c:v>0.87868956908644424</c:v>
                </c:pt>
                <c:pt idx="42">
                  <c:v>0.90556351849685768</c:v>
                </c:pt>
                <c:pt idx="43">
                  <c:v>0.87275362080850727</c:v>
                </c:pt>
                <c:pt idx="44">
                  <c:v>0.91750172639679339</c:v>
                </c:pt>
                <c:pt idx="45">
                  <c:v>0.97234692768441322</c:v>
                </c:pt>
                <c:pt idx="46">
                  <c:v>0.98517926045822735</c:v>
                </c:pt>
                <c:pt idx="47">
                  <c:v>1.0184236343974444</c:v>
                </c:pt>
                <c:pt idx="48">
                  <c:v>1.0424753940971829</c:v>
                </c:pt>
                <c:pt idx="49">
                  <c:v>1.0711742733216683</c:v>
                </c:pt>
                <c:pt idx="50">
                  <c:v>1.0371477559045645</c:v>
                </c:pt>
                <c:pt idx="51">
                  <c:v>1.1068402357064633</c:v>
                </c:pt>
                <c:pt idx="52">
                  <c:v>1.0743219786072262</c:v>
                </c:pt>
                <c:pt idx="53">
                  <c:v>1.0864812004589584</c:v>
                </c:pt>
                <c:pt idx="54">
                  <c:v>1.0544489873428926</c:v>
                </c:pt>
                <c:pt idx="55">
                  <c:v>0.85207784447956503</c:v>
                </c:pt>
                <c:pt idx="56">
                  <c:v>0.81041846884603808</c:v>
                </c:pt>
                <c:pt idx="57">
                  <c:v>0.9045868998923865</c:v>
                </c:pt>
                <c:pt idx="58">
                  <c:v>0.89685392737324676</c:v>
                </c:pt>
                <c:pt idx="59">
                  <c:v>0.86879579459237199</c:v>
                </c:pt>
                <c:pt idx="60">
                  <c:v>0.95136332837982751</c:v>
                </c:pt>
                <c:pt idx="61">
                  <c:v>1.0098643587084923</c:v>
                </c:pt>
                <c:pt idx="62">
                  <c:v>1.0232313540630054</c:v>
                </c:pt>
                <c:pt idx="63">
                  <c:v>0.99588754305595117</c:v>
                </c:pt>
                <c:pt idx="64">
                  <c:v>0.9227100473274511</c:v>
                </c:pt>
                <c:pt idx="65">
                  <c:v>0.94508410004794685</c:v>
                </c:pt>
                <c:pt idx="66">
                  <c:v>0.99751806977055457</c:v>
                </c:pt>
                <c:pt idx="67">
                  <c:v>1.0267605296815321</c:v>
                </c:pt>
                <c:pt idx="68">
                  <c:v>1.0629007406887492</c:v>
                </c:pt>
                <c:pt idx="69">
                  <c:v>1.0694524067977942</c:v>
                </c:pt>
                <c:pt idx="70">
                  <c:v>1.0907910093426623</c:v>
                </c:pt>
                <c:pt idx="71">
                  <c:v>1.1212648330360351</c:v>
                </c:pt>
                <c:pt idx="72">
                  <c:v>1.1453710371338548</c:v>
                </c:pt>
                <c:pt idx="73">
                  <c:v>1.1403115211305563</c:v>
                </c:pt>
                <c:pt idx="74">
                  <c:v>1.1482079707508768</c:v>
                </c:pt>
                <c:pt idx="75">
                  <c:v>1.1656476505305879</c:v>
                </c:pt>
                <c:pt idx="76">
                  <c:v>1.2297399824828836</c:v>
                </c:pt>
                <c:pt idx="77">
                  <c:v>1.17235107040718</c:v>
                </c:pt>
                <c:pt idx="78">
                  <c:v>1.2190065993928361</c:v>
                </c:pt>
                <c:pt idx="79">
                  <c:v>1.1935511525835494</c:v>
                </c:pt>
                <c:pt idx="80">
                  <c:v>1.2659097531826156</c:v>
                </c:pt>
                <c:pt idx="81">
                  <c:v>1.3306486570844862</c:v>
                </c:pt>
                <c:pt idx="82">
                  <c:v>1.3853509509778266</c:v>
                </c:pt>
                <c:pt idx="83">
                  <c:v>1.4069827044718117</c:v>
                </c:pt>
                <c:pt idx="84">
                  <c:v>1.3707953850797763</c:v>
                </c:pt>
                <c:pt idx="85">
                  <c:v>1.4275921694566915</c:v>
                </c:pt>
                <c:pt idx="86">
                  <c:v>1.4075350596517502</c:v>
                </c:pt>
                <c:pt idx="87">
                  <c:v>1.414505091652247</c:v>
                </c:pt>
                <c:pt idx="88">
                  <c:v>1.4645910482594866</c:v>
                </c:pt>
                <c:pt idx="89">
                  <c:v>1.4483592857421976</c:v>
                </c:pt>
                <c:pt idx="90">
                  <c:v>1.3856721512594545</c:v>
                </c:pt>
                <c:pt idx="91">
                  <c:v>1.3949059763506715</c:v>
                </c:pt>
                <c:pt idx="92">
                  <c:v>1.3955142862886958</c:v>
                </c:pt>
                <c:pt idx="93">
                  <c:v>1.3737986724637556</c:v>
                </c:pt>
                <c:pt idx="94">
                  <c:v>1.4701263951250318</c:v>
                </c:pt>
                <c:pt idx="95">
                  <c:v>1.4443056605166016</c:v>
                </c:pt>
                <c:pt idx="96">
                  <c:v>1.5752168587347528</c:v>
                </c:pt>
                <c:pt idx="97">
                  <c:v>1.6794042792175079</c:v>
                </c:pt>
                <c:pt idx="98">
                  <c:v>1.7625535841177753</c:v>
                </c:pt>
                <c:pt idx="99">
                  <c:v>1.6871696163624137</c:v>
                </c:pt>
                <c:pt idx="100">
                  <c:v>1.6811954059256309</c:v>
                </c:pt>
                <c:pt idx="101">
                  <c:v>1.6121361927944382</c:v>
                </c:pt>
                <c:pt idx="102">
                  <c:v>1.6657544894998542</c:v>
                </c:pt>
                <c:pt idx="103">
                  <c:v>1.5111642274214867</c:v>
                </c:pt>
                <c:pt idx="104">
                  <c:v>1.4229318165328961</c:v>
                </c:pt>
                <c:pt idx="105">
                  <c:v>1.5981682233678696</c:v>
                </c:pt>
                <c:pt idx="106">
                  <c:v>1.676542389015099</c:v>
                </c:pt>
                <c:pt idx="107">
                  <c:v>1.5823885579681614</c:v>
                </c:pt>
              </c:numCache>
            </c:numRef>
          </c:val>
          <c:smooth val="0"/>
        </c:ser>
        <c:ser>
          <c:idx val="2"/>
          <c:order val="2"/>
          <c:tx>
            <c:v>DAX-CAC</c:v>
          </c:tx>
          <c:marker>
            <c:symbol val="none"/>
          </c:marker>
          <c:cat>
            <c:numRef>
              <c:f>index!$A$86:$A$193</c:f>
              <c:numCache>
                <c:formatCode>0_);[Red]\(0\)</c:formatCode>
                <c:ptCount val="108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2008</c:v>
                </c:pt>
                <c:pt idx="13">
                  <c:v>2008</c:v>
                </c:pt>
                <c:pt idx="14">
                  <c:v>2008</c:v>
                </c:pt>
                <c:pt idx="15">
                  <c:v>2008</c:v>
                </c:pt>
                <c:pt idx="16">
                  <c:v>2008</c:v>
                </c:pt>
                <c:pt idx="17">
                  <c:v>2008</c:v>
                </c:pt>
                <c:pt idx="18">
                  <c:v>2008</c:v>
                </c:pt>
                <c:pt idx="19">
                  <c:v>2008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2009</c:v>
                </c:pt>
                <c:pt idx="25">
                  <c:v>2009</c:v>
                </c:pt>
                <c:pt idx="26">
                  <c:v>2009</c:v>
                </c:pt>
                <c:pt idx="27">
                  <c:v>2009</c:v>
                </c:pt>
                <c:pt idx="28">
                  <c:v>2009</c:v>
                </c:pt>
                <c:pt idx="29">
                  <c:v>2009</c:v>
                </c:pt>
                <c:pt idx="30">
                  <c:v>2009</c:v>
                </c:pt>
                <c:pt idx="31">
                  <c:v>2009</c:v>
                </c:pt>
                <c:pt idx="32">
                  <c:v>2009</c:v>
                </c:pt>
                <c:pt idx="33">
                  <c:v>2009</c:v>
                </c:pt>
                <c:pt idx="34">
                  <c:v>2009</c:v>
                </c:pt>
                <c:pt idx="35">
                  <c:v>2009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2010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2011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2012</c:v>
                </c:pt>
                <c:pt idx="66">
                  <c:v>2012</c:v>
                </c:pt>
                <c:pt idx="67">
                  <c:v>2012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2013</c:v>
                </c:pt>
                <c:pt idx="79">
                  <c:v>2013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2013</c:v>
                </c:pt>
                <c:pt idx="84">
                  <c:v>2014</c:v>
                </c:pt>
                <c:pt idx="85">
                  <c:v>2014</c:v>
                </c:pt>
                <c:pt idx="86">
                  <c:v>2014</c:v>
                </c:pt>
                <c:pt idx="87">
                  <c:v>2014</c:v>
                </c:pt>
                <c:pt idx="88">
                  <c:v>2014</c:v>
                </c:pt>
                <c:pt idx="89">
                  <c:v>2014</c:v>
                </c:pt>
                <c:pt idx="90">
                  <c:v>2014</c:v>
                </c:pt>
                <c:pt idx="91">
                  <c:v>2014</c:v>
                </c:pt>
                <c:pt idx="92">
                  <c:v>2014</c:v>
                </c:pt>
                <c:pt idx="93">
                  <c:v>2014</c:v>
                </c:pt>
                <c:pt idx="94">
                  <c:v>2014</c:v>
                </c:pt>
                <c:pt idx="95">
                  <c:v>2014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2015</c:v>
                </c:pt>
                <c:pt idx="106">
                  <c:v>2015</c:v>
                </c:pt>
                <c:pt idx="107">
                  <c:v>2015</c:v>
                </c:pt>
              </c:numCache>
            </c:numRef>
          </c:cat>
          <c:val>
            <c:numRef>
              <c:f>index!$I$86:$I$193</c:f>
              <c:numCache>
                <c:formatCode>0.000_ </c:formatCode>
                <c:ptCount val="108"/>
                <c:pt idx="0">
                  <c:v>1</c:v>
                </c:pt>
                <c:pt idx="1">
                  <c:v>1.0055512972467864</c:v>
                </c:pt>
                <c:pt idx="2">
                  <c:v>1.0142560838934374</c:v>
                </c:pt>
                <c:pt idx="3">
                  <c:v>1.0277109028892952</c:v>
                </c:pt>
                <c:pt idx="4">
                  <c:v>1.0686611825122474</c:v>
                </c:pt>
                <c:pt idx="5">
                  <c:v>1.0941000486849939</c:v>
                </c:pt>
                <c:pt idx="6">
                  <c:v>1.0911822565090934</c:v>
                </c:pt>
                <c:pt idx="7">
                  <c:v>1.1157246659002509</c:v>
                </c:pt>
                <c:pt idx="8">
                  <c:v>1.1379078231228648</c:v>
                </c:pt>
                <c:pt idx="9">
                  <c:v>1.1344044679903376</c:v>
                </c:pt>
                <c:pt idx="10">
                  <c:v>1.1477780583832702</c:v>
                </c:pt>
                <c:pt idx="11">
                  <c:v>1.1879119467576855</c:v>
                </c:pt>
                <c:pt idx="12">
                  <c:v>1.1664075653608825</c:v>
                </c:pt>
                <c:pt idx="13">
                  <c:v>1.1677209119209371</c:v>
                </c:pt>
                <c:pt idx="14">
                  <c:v>1.1512100883134413</c:v>
                </c:pt>
                <c:pt idx="15">
                  <c:v>1.1533185971566497</c:v>
                </c:pt>
                <c:pt idx="16">
                  <c:v>1.1737829535620181</c:v>
                </c:pt>
                <c:pt idx="17">
                  <c:v>1.1972040398603003</c:v>
                </c:pt>
                <c:pt idx="18">
                  <c:v>1.2200975263761649</c:v>
                </c:pt>
                <c:pt idx="19">
                  <c:v>1.1842487707445082</c:v>
                </c:pt>
                <c:pt idx="20">
                  <c:v>1.194235580181825</c:v>
                </c:pt>
                <c:pt idx="21">
                  <c:v>1.1830009084975455</c:v>
                </c:pt>
                <c:pt idx="22">
                  <c:v>1.18357997796033</c:v>
                </c:pt>
                <c:pt idx="23">
                  <c:v>1.2354781184027328</c:v>
                </c:pt>
                <c:pt idx="24">
                  <c:v>1.2079839154068106</c:v>
                </c:pt>
                <c:pt idx="25">
                  <c:v>1.1805199772529504</c:v>
                </c:pt>
                <c:pt idx="26">
                  <c:v>1.2087380894173334</c:v>
                </c:pt>
                <c:pt idx="27">
                  <c:v>1.259569637448761</c:v>
                </c:pt>
                <c:pt idx="28">
                  <c:v>1.257869849460507</c:v>
                </c:pt>
                <c:pt idx="29">
                  <c:v>1.2768759073344469</c:v>
                </c:pt>
                <c:pt idx="30">
                  <c:v>1.2996689105274439</c:v>
                </c:pt>
                <c:pt idx="31">
                  <c:v>1.2441469253670479</c:v>
                </c:pt>
                <c:pt idx="32">
                  <c:v>1.2453277097256683</c:v>
                </c:pt>
                <c:pt idx="33">
                  <c:v>1.2498243078380822</c:v>
                </c:pt>
                <c:pt idx="34">
                  <c:v>1.2734203114477241</c:v>
                </c:pt>
                <c:pt idx="35">
                  <c:v>1.259805511138494</c:v>
                </c:pt>
                <c:pt idx="36">
                  <c:v>1.2490867323528783</c:v>
                </c:pt>
                <c:pt idx="37">
                  <c:v>1.2570274958225067</c:v>
                </c:pt>
                <c:pt idx="38">
                  <c:v>1.2917744514655756</c:v>
                </c:pt>
                <c:pt idx="39">
                  <c:v>1.3390676460425914</c:v>
                </c:pt>
                <c:pt idx="40">
                  <c:v>1.410220980832789</c:v>
                </c:pt>
                <c:pt idx="41">
                  <c:v>1.4365030929967668</c:v>
                </c:pt>
                <c:pt idx="42">
                  <c:v>1.3968854514873463</c:v>
                </c:pt>
                <c:pt idx="43">
                  <c:v>1.4046895885208182</c:v>
                </c:pt>
                <c:pt idx="44">
                  <c:v>1.3864170718397484</c:v>
                </c:pt>
                <c:pt idx="45">
                  <c:v>1.4251382284414815</c:v>
                </c:pt>
                <c:pt idx="46">
                  <c:v>1.5268707643192347</c:v>
                </c:pt>
                <c:pt idx="47">
                  <c:v>1.4962069740057991</c:v>
                </c:pt>
                <c:pt idx="48">
                  <c:v>1.4526104507953905</c:v>
                </c:pt>
                <c:pt idx="49">
                  <c:v>1.4545758602477477</c:v>
                </c:pt>
                <c:pt idx="50">
                  <c:v>1.4512502034994692</c:v>
                </c:pt>
                <c:pt idx="51">
                  <c:v>1.5059354196127375</c:v>
                </c:pt>
                <c:pt idx="52">
                  <c:v>1.4983529050912556</c:v>
                </c:pt>
                <c:pt idx="53">
                  <c:v>1.5245588420474747</c:v>
                </c:pt>
                <c:pt idx="54">
                  <c:v>1.598077723790869</c:v>
                </c:pt>
                <c:pt idx="55">
                  <c:v>1.4723849275200505</c:v>
                </c:pt>
                <c:pt idx="56">
                  <c:v>1.524635216249359</c:v>
                </c:pt>
                <c:pt idx="57">
                  <c:v>1.5684092691552602</c:v>
                </c:pt>
                <c:pt idx="58">
                  <c:v>1.5976693811448537</c:v>
                </c:pt>
                <c:pt idx="59">
                  <c:v>1.5450577259281668</c:v>
                </c:pt>
                <c:pt idx="60">
                  <c:v>1.6240550696814058</c:v>
                </c:pt>
                <c:pt idx="61">
                  <c:v>1.6481478489481372</c:v>
                </c:pt>
                <c:pt idx="62">
                  <c:v>1.6836356918882627</c:v>
                </c:pt>
                <c:pt idx="63">
                  <c:v>1.742406656864754</c:v>
                </c:pt>
                <c:pt idx="64">
                  <c:v>1.7205585257389426</c:v>
                </c:pt>
                <c:pt idx="65">
                  <c:v>1.6598328507876039</c:v>
                </c:pt>
                <c:pt idx="66">
                  <c:v>1.7025884864602052</c:v>
                </c:pt>
                <c:pt idx="67">
                  <c:v>1.689701670011889</c:v>
                </c:pt>
                <c:pt idx="68">
                  <c:v>1.7780139822782546</c:v>
                </c:pt>
                <c:pt idx="69">
                  <c:v>1.7495159976652035</c:v>
                </c:pt>
                <c:pt idx="70">
                  <c:v>1.7191167291674525</c:v>
                </c:pt>
                <c:pt idx="71">
                  <c:v>1.7266513393520342</c:v>
                </c:pt>
                <c:pt idx="72">
                  <c:v>1.7203678731399943</c:v>
                </c:pt>
                <c:pt idx="73">
                  <c:v>1.7171931065010131</c:v>
                </c:pt>
                <c:pt idx="74">
                  <c:v>1.7252007589400973</c:v>
                </c:pt>
                <c:pt idx="75">
                  <c:v>1.6934585074087183</c:v>
                </c:pt>
                <c:pt idx="76">
                  <c:v>1.7462461350365903</c:v>
                </c:pt>
                <c:pt idx="77">
                  <c:v>1.7574832740244788</c:v>
                </c:pt>
                <c:pt idx="78">
                  <c:v>1.7081351554007578</c:v>
                </c:pt>
                <c:pt idx="79">
                  <c:v>1.6976682465063158</c:v>
                </c:pt>
                <c:pt idx="80">
                  <c:v>1.7101076021978927</c:v>
                </c:pt>
                <c:pt idx="81">
                  <c:v>1.7329917350338846</c:v>
                </c:pt>
                <c:pt idx="82">
                  <c:v>1.8061204085175682</c:v>
                </c:pt>
                <c:pt idx="83">
                  <c:v>1.834011058993136</c:v>
                </c:pt>
                <c:pt idx="84">
                  <c:v>1.8424379521008536</c:v>
                </c:pt>
                <c:pt idx="85">
                  <c:v>1.8115842451270896</c:v>
                </c:pt>
                <c:pt idx="86">
                  <c:v>1.7929460953481602</c:v>
                </c:pt>
                <c:pt idx="87">
                  <c:v>1.7626749743021912</c:v>
                </c:pt>
                <c:pt idx="88">
                  <c:v>1.8124488329520836</c:v>
                </c:pt>
                <c:pt idx="89">
                  <c:v>1.831152724645672</c:v>
                </c:pt>
                <c:pt idx="90">
                  <c:v>1.8250552784971308</c:v>
                </c:pt>
                <c:pt idx="91">
                  <c:v>1.779235040457396</c:v>
                </c:pt>
                <c:pt idx="92">
                  <c:v>1.765715394025589</c:v>
                </c:pt>
                <c:pt idx="93">
                  <c:v>1.8114668553284294</c:v>
                </c:pt>
                <c:pt idx="94">
                  <c:v>1.8712592099690952</c:v>
                </c:pt>
                <c:pt idx="95">
                  <c:v>1.8884462718230945</c:v>
                </c:pt>
                <c:pt idx="96">
                  <c:v>1.9130996444203359</c:v>
                </c:pt>
                <c:pt idx="97">
                  <c:v>1.8953585817942427</c:v>
                </c:pt>
                <c:pt idx="98">
                  <c:v>1.9577502607444712</c:v>
                </c:pt>
                <c:pt idx="99">
                  <c:v>1.8690199502499216</c:v>
                </c:pt>
                <c:pt idx="100">
                  <c:v>1.8766977598442618</c:v>
                </c:pt>
                <c:pt idx="101">
                  <c:v>1.8811867209109976</c:v>
                </c:pt>
                <c:pt idx="102">
                  <c:v>1.8289195511266361</c:v>
                </c:pt>
                <c:pt idx="103">
                  <c:v>1.8137949252825574</c:v>
                </c:pt>
                <c:pt idx="104">
                  <c:v>1.7849439150670383</c:v>
                </c:pt>
                <c:pt idx="105">
                  <c:v>1.8275338789186446</c:v>
                </c:pt>
                <c:pt idx="106">
                  <c:v>1.8947898891579562</c:v>
                </c:pt>
                <c:pt idx="107">
                  <c:v>1.9108894694202003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96576"/>
        <c:axId val="169702464"/>
      </c:lineChart>
      <c:catAx>
        <c:axId val="187096576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169702464"/>
        <c:crosses val="autoZero"/>
        <c:auto val="1"/>
        <c:lblAlgn val="ctr"/>
        <c:lblOffset val="50"/>
        <c:tickLblSkip val="50"/>
        <c:tickMarkSkip val="50"/>
        <c:noMultiLvlLbl val="0"/>
      </c:catAx>
      <c:valAx>
        <c:axId val="16970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709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34290</xdr:rowOff>
    </xdr:from>
    <xdr:to>
      <xdr:col>20</xdr:col>
      <xdr:colOff>220980</xdr:colOff>
      <xdr:row>97</xdr:row>
      <xdr:rowOff>182880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98</xdr:row>
      <xdr:rowOff>45720</xdr:rowOff>
    </xdr:from>
    <xdr:to>
      <xdr:col>20</xdr:col>
      <xdr:colOff>228600</xdr:colOff>
      <xdr:row>112</xdr:row>
      <xdr:rowOff>121920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>
      <selection activeCell="F21" sqref="F21"/>
    </sheetView>
  </sheetViews>
  <sheetFormatPr defaultRowHeight="16.2" x14ac:dyDescent="0.3"/>
  <cols>
    <col min="1" max="1" width="8.88671875" style="1"/>
    <col min="2" max="2" width="7.77734375" style="2" customWidth="1"/>
    <col min="3" max="6" width="8.88671875" style="4"/>
    <col min="7" max="10" width="8.88671875" style="5"/>
  </cols>
  <sheetData>
    <row r="1" spans="1:10" x14ac:dyDescent="0.3">
      <c r="C1" s="4" t="s">
        <v>8</v>
      </c>
      <c r="G1" s="5" t="s">
        <v>4</v>
      </c>
    </row>
    <row r="2" spans="1:10" x14ac:dyDescent="0.3">
      <c r="A2" s="1" t="s">
        <v>0</v>
      </c>
      <c r="B2" s="2" t="s">
        <v>7</v>
      </c>
      <c r="C2" s="4" t="s">
        <v>1</v>
      </c>
      <c r="D2" s="4" t="s">
        <v>2</v>
      </c>
      <c r="E2" s="4" t="s">
        <v>3</v>
      </c>
      <c r="F2" s="4" t="s">
        <v>9</v>
      </c>
      <c r="G2" s="5" t="s">
        <v>1</v>
      </c>
      <c r="H2" s="5" t="s">
        <v>2</v>
      </c>
      <c r="I2" s="5" t="s">
        <v>3</v>
      </c>
      <c r="J2" s="5" t="s">
        <v>9</v>
      </c>
    </row>
    <row r="3" spans="1:10" x14ac:dyDescent="0.3">
      <c r="A3" s="3">
        <v>36528</v>
      </c>
      <c r="B3" s="2">
        <f>YEAR(A3)</f>
        <v>2000</v>
      </c>
      <c r="C3" s="4">
        <v>6024.3798829999996</v>
      </c>
      <c r="D3" s="4">
        <v>6102.1201170000004</v>
      </c>
      <c r="E3" s="4">
        <v>5388.8500979999999</v>
      </c>
      <c r="F3" s="4">
        <v>5659.8100590000004</v>
      </c>
      <c r="G3" s="5">
        <v>6961.7202150000003</v>
      </c>
      <c r="H3" s="5">
        <v>7306.4799800000001</v>
      </c>
      <c r="I3" s="5">
        <v>6388.9101559999999</v>
      </c>
      <c r="J3" s="5">
        <v>6835.6000979999999</v>
      </c>
    </row>
    <row r="4" spans="1:10" x14ac:dyDescent="0.3">
      <c r="A4" s="3">
        <v>36557</v>
      </c>
      <c r="B4" s="2">
        <f t="shared" ref="B4:B67" si="0">YEAR(A4)</f>
        <v>2000</v>
      </c>
      <c r="C4" s="4">
        <v>5700.8701170000004</v>
      </c>
      <c r="D4" s="4">
        <v>6396.9702150000003</v>
      </c>
      <c r="E4" s="4">
        <v>5700.8701170000004</v>
      </c>
      <c r="F4" s="4">
        <v>6190.9599609999996</v>
      </c>
      <c r="G4" s="5">
        <v>6841.1201170000004</v>
      </c>
      <c r="H4" s="5">
        <v>7813.2001950000003</v>
      </c>
      <c r="I4" s="5">
        <v>6841.1201170000004</v>
      </c>
      <c r="J4" s="5">
        <v>7644.5498049999997</v>
      </c>
    </row>
    <row r="5" spans="1:10" x14ac:dyDescent="0.3">
      <c r="A5" s="3">
        <v>36586</v>
      </c>
      <c r="B5" s="2">
        <f t="shared" si="0"/>
        <v>2000</v>
      </c>
      <c r="C5" s="4">
        <v>6272.1298829999996</v>
      </c>
      <c r="D5" s="4">
        <v>6590.3500979999999</v>
      </c>
      <c r="E5" s="4">
        <v>6144.0698240000002</v>
      </c>
      <c r="F5" s="4">
        <v>6286.0498049999997</v>
      </c>
      <c r="G5" s="5">
        <v>7645.2998049999997</v>
      </c>
      <c r="H5" s="5">
        <v>8136.1601559999999</v>
      </c>
      <c r="I5" s="5">
        <v>7411.7597660000001</v>
      </c>
      <c r="J5" s="5">
        <v>7599.3901370000003</v>
      </c>
    </row>
    <row r="6" spans="1:10" x14ac:dyDescent="0.3">
      <c r="A6" s="3">
        <v>36619</v>
      </c>
      <c r="B6" s="2">
        <f t="shared" si="0"/>
        <v>2000</v>
      </c>
      <c r="C6" s="4">
        <v>6382.2797849999997</v>
      </c>
      <c r="D6" s="4">
        <v>6461.5200199999999</v>
      </c>
      <c r="E6" s="4">
        <v>5752.4399409999996</v>
      </c>
      <c r="F6" s="4">
        <v>6419.7202150000003</v>
      </c>
      <c r="G6" s="5">
        <v>7599.7797849999997</v>
      </c>
      <c r="H6" s="5">
        <v>7641.5297849999997</v>
      </c>
      <c r="I6" s="5">
        <v>6890.9599609999996</v>
      </c>
      <c r="J6" s="5">
        <v>7414.6801759999998</v>
      </c>
    </row>
    <row r="7" spans="1:10" x14ac:dyDescent="0.3">
      <c r="A7" s="3">
        <v>36648</v>
      </c>
      <c r="B7" s="2">
        <f t="shared" si="0"/>
        <v>2000</v>
      </c>
      <c r="C7" s="4">
        <v>6489.0400390000004</v>
      </c>
      <c r="D7" s="4">
        <v>6591.4399409999996</v>
      </c>
      <c r="E7" s="4">
        <v>6003.8999020000001</v>
      </c>
      <c r="F7" s="4">
        <v>6426.2597660000001</v>
      </c>
      <c r="G7" s="5">
        <v>7407.5297849999997</v>
      </c>
      <c r="H7" s="5">
        <v>7571.7202150000003</v>
      </c>
      <c r="I7" s="5">
        <v>6794.080078</v>
      </c>
      <c r="J7" s="5">
        <v>7109.669922</v>
      </c>
    </row>
    <row r="8" spans="1:10" x14ac:dyDescent="0.3">
      <c r="A8" s="3">
        <v>36678</v>
      </c>
      <c r="B8" s="2">
        <f t="shared" si="0"/>
        <v>2000</v>
      </c>
      <c r="C8" s="4">
        <v>6428.4599609999996</v>
      </c>
      <c r="D8" s="4">
        <v>6780.6601559999999</v>
      </c>
      <c r="E8" s="4">
        <v>6391.6401370000003</v>
      </c>
      <c r="F8" s="4">
        <v>6446.5400390000004</v>
      </c>
      <c r="G8" s="5">
        <v>7117.5698240000002</v>
      </c>
      <c r="H8" s="5">
        <v>7486.3999020000001</v>
      </c>
      <c r="I8" s="5">
        <v>6851.8398440000001</v>
      </c>
      <c r="J8" s="5">
        <v>6882.4399409999996</v>
      </c>
    </row>
    <row r="9" spans="1:10" x14ac:dyDescent="0.3">
      <c r="A9" s="3">
        <v>36710</v>
      </c>
      <c r="B9" s="2">
        <f t="shared" si="0"/>
        <v>2000</v>
      </c>
      <c r="C9" s="4">
        <v>6462.0297849999997</v>
      </c>
      <c r="D9" s="4">
        <v>6631.4799800000001</v>
      </c>
      <c r="E9" s="4">
        <v>6374.5200199999999</v>
      </c>
      <c r="F9" s="4">
        <v>6542.4902339999999</v>
      </c>
      <c r="G9" s="5">
        <v>6912.9702150000003</v>
      </c>
      <c r="H9" s="5">
        <v>7503.3198240000002</v>
      </c>
      <c r="I9" s="5">
        <v>6842.6098629999997</v>
      </c>
      <c r="J9" s="5">
        <v>7190.3701170000004</v>
      </c>
    </row>
    <row r="10" spans="1:10" x14ac:dyDescent="0.3">
      <c r="A10" s="3">
        <v>36739</v>
      </c>
      <c r="B10" s="2">
        <f t="shared" si="0"/>
        <v>2000</v>
      </c>
      <c r="C10" s="4">
        <v>6524.669922</v>
      </c>
      <c r="D10" s="4">
        <v>6712.2998049999997</v>
      </c>
      <c r="E10" s="4">
        <v>6354.9301759999998</v>
      </c>
      <c r="F10" s="4">
        <v>6625.419922</v>
      </c>
      <c r="G10" s="5">
        <v>7194.0297849999997</v>
      </c>
      <c r="H10" s="5">
        <v>7395.8100590000004</v>
      </c>
      <c r="I10" s="5">
        <v>6954.6000979999999</v>
      </c>
      <c r="J10" s="5">
        <v>7244.7900390000004</v>
      </c>
    </row>
    <row r="11" spans="1:10" x14ac:dyDescent="0.3">
      <c r="A11" s="3">
        <v>36770</v>
      </c>
      <c r="B11" s="2">
        <f t="shared" si="0"/>
        <v>2000</v>
      </c>
      <c r="C11" s="4">
        <v>6648.6401370000003</v>
      </c>
      <c r="D11" s="4">
        <v>6944.7700199999999</v>
      </c>
      <c r="E11" s="4">
        <v>6085.3999020000001</v>
      </c>
      <c r="F11" s="4">
        <v>6266.6298829999996</v>
      </c>
      <c r="G11" s="5">
        <v>7221.4101559999999</v>
      </c>
      <c r="H11" s="5">
        <v>7456.7099609999996</v>
      </c>
      <c r="I11" s="5">
        <v>6468.4599609999996</v>
      </c>
      <c r="J11" s="5">
        <v>6798.1201170000004</v>
      </c>
    </row>
    <row r="12" spans="1:10" x14ac:dyDescent="0.3">
      <c r="A12" s="3">
        <v>36801</v>
      </c>
      <c r="B12" s="2">
        <f t="shared" si="0"/>
        <v>2000</v>
      </c>
      <c r="C12" s="4">
        <v>6150.4902339999999</v>
      </c>
      <c r="D12" s="4">
        <v>6434.5</v>
      </c>
      <c r="E12" s="4">
        <v>5828.1401370000003</v>
      </c>
      <c r="F12" s="4">
        <v>6397.6601559999999</v>
      </c>
      <c r="G12" s="5">
        <v>6800.0698240000002</v>
      </c>
      <c r="H12" s="5">
        <v>7087.919922</v>
      </c>
      <c r="I12" s="5">
        <v>6297.4902339999999</v>
      </c>
      <c r="J12" s="5">
        <v>7077.4399409999996</v>
      </c>
    </row>
    <row r="13" spans="1:10" x14ac:dyDescent="0.3">
      <c r="A13" s="3">
        <v>36831</v>
      </c>
      <c r="B13" s="2">
        <f t="shared" si="0"/>
        <v>2000</v>
      </c>
      <c r="C13" s="4">
        <v>6434.8999020000001</v>
      </c>
      <c r="D13" s="4">
        <v>6459.5</v>
      </c>
      <c r="E13" s="4">
        <v>5893.5400390000004</v>
      </c>
      <c r="F13" s="4">
        <v>5928.080078</v>
      </c>
      <c r="G13" s="5">
        <v>7093.8398440000001</v>
      </c>
      <c r="H13" s="5">
        <v>7185.6601559999999</v>
      </c>
      <c r="I13" s="5">
        <v>6361.4301759999998</v>
      </c>
      <c r="J13" s="5">
        <v>6372.330078</v>
      </c>
    </row>
    <row r="14" spans="1:10" x14ac:dyDescent="0.3">
      <c r="A14" s="3">
        <v>36861</v>
      </c>
      <c r="B14" s="2">
        <f t="shared" si="0"/>
        <v>2000</v>
      </c>
      <c r="C14" s="4">
        <v>5942.3598629999997</v>
      </c>
      <c r="D14" s="4">
        <v>6126.4101559999999</v>
      </c>
      <c r="E14" s="4">
        <v>5673.8701170000004</v>
      </c>
      <c r="F14" s="4">
        <v>5926.419922</v>
      </c>
      <c r="G14" s="5">
        <v>6379.2597660000001</v>
      </c>
      <c r="H14" s="5">
        <v>6813.2998049999997</v>
      </c>
      <c r="I14" s="5">
        <v>6110.2597660000001</v>
      </c>
      <c r="J14" s="5">
        <v>6433.6098629999997</v>
      </c>
    </row>
    <row r="15" spans="1:10" x14ac:dyDescent="0.3">
      <c r="A15" s="3">
        <v>36893</v>
      </c>
      <c r="B15" s="2">
        <f t="shared" si="0"/>
        <v>2001</v>
      </c>
      <c r="C15" s="4">
        <v>5956.1499020000001</v>
      </c>
      <c r="D15" s="4">
        <v>5999.1801759999998</v>
      </c>
      <c r="E15" s="4">
        <v>5603.919922</v>
      </c>
      <c r="F15" s="4">
        <v>5998.4902339999999</v>
      </c>
      <c r="G15" s="5">
        <v>6431.1401370000003</v>
      </c>
      <c r="H15" s="5">
        <v>6795.1401370000003</v>
      </c>
      <c r="I15" s="5">
        <v>6172.4399409999996</v>
      </c>
      <c r="J15" s="5">
        <v>6795.1401370000003</v>
      </c>
    </row>
    <row r="16" spans="1:10" x14ac:dyDescent="0.3">
      <c r="A16" s="3">
        <v>36923</v>
      </c>
      <c r="B16" s="2">
        <f t="shared" si="0"/>
        <v>2001</v>
      </c>
      <c r="C16" s="4">
        <v>5936.3100590000004</v>
      </c>
      <c r="D16" s="4">
        <v>5970.2998049999997</v>
      </c>
      <c r="E16" s="4">
        <v>5302.7900390000004</v>
      </c>
      <c r="F16" s="4">
        <v>5367.4799800000001</v>
      </c>
      <c r="G16" s="5">
        <v>6788.5698240000002</v>
      </c>
      <c r="H16" s="5">
        <v>6788.5698240000002</v>
      </c>
      <c r="I16" s="5">
        <v>6071.3500979999999</v>
      </c>
      <c r="J16" s="5">
        <v>6208.2402339999999</v>
      </c>
    </row>
    <row r="17" spans="1:10" x14ac:dyDescent="0.3">
      <c r="A17" s="3">
        <v>36951</v>
      </c>
      <c r="B17" s="2">
        <f t="shared" si="0"/>
        <v>2001</v>
      </c>
      <c r="C17" s="4">
        <v>5334.2299800000001</v>
      </c>
      <c r="D17" s="4">
        <v>5507.2597660000001</v>
      </c>
      <c r="E17" s="4">
        <v>4804.3999020000001</v>
      </c>
      <c r="F17" s="4">
        <v>5180.4501950000003</v>
      </c>
      <c r="G17" s="5">
        <v>6212.6601559999999</v>
      </c>
      <c r="H17" s="5">
        <v>6342.5400390000004</v>
      </c>
      <c r="I17" s="5">
        <v>5351.4799800000001</v>
      </c>
      <c r="J17" s="5">
        <v>5829.9501950000003</v>
      </c>
    </row>
    <row r="18" spans="1:10" x14ac:dyDescent="0.3">
      <c r="A18" s="3">
        <v>36983</v>
      </c>
      <c r="B18" s="2">
        <f t="shared" si="0"/>
        <v>2001</v>
      </c>
      <c r="C18" s="4">
        <v>5218.4799800000001</v>
      </c>
      <c r="D18" s="4">
        <v>5653.1401370000003</v>
      </c>
      <c r="E18" s="4">
        <v>4872.919922</v>
      </c>
      <c r="F18" s="4">
        <v>5640.0297849999997</v>
      </c>
      <c r="G18" s="5">
        <v>5843.3701170000004</v>
      </c>
      <c r="H18" s="5">
        <v>6271.2001950000003</v>
      </c>
      <c r="I18" s="5">
        <v>5383.9902339999999</v>
      </c>
      <c r="J18" s="5">
        <v>6264.5097660000001</v>
      </c>
    </row>
    <row r="19" spans="1:10" x14ac:dyDescent="0.3">
      <c r="A19" s="3">
        <v>37013</v>
      </c>
      <c r="B19" s="2">
        <f t="shared" si="0"/>
        <v>2001</v>
      </c>
      <c r="C19" s="4">
        <v>5661.080078</v>
      </c>
      <c r="D19" s="4">
        <v>5728.5200199999999</v>
      </c>
      <c r="E19" s="4">
        <v>5378.3598629999997</v>
      </c>
      <c r="F19" s="4">
        <v>5454.1899409999996</v>
      </c>
      <c r="G19" s="5">
        <v>6272.0297849999997</v>
      </c>
      <c r="H19" s="5">
        <v>6337.4702150000003</v>
      </c>
      <c r="I19" s="5">
        <v>5960.4599609999996</v>
      </c>
      <c r="J19" s="5">
        <v>6123.2597660000001</v>
      </c>
    </row>
    <row r="20" spans="1:10" x14ac:dyDescent="0.3">
      <c r="A20" s="3">
        <v>37043</v>
      </c>
      <c r="B20" s="2">
        <f t="shared" si="0"/>
        <v>2001</v>
      </c>
      <c r="C20" s="4">
        <v>5453.2900390000004</v>
      </c>
      <c r="D20" s="4">
        <v>5546.6000979999999</v>
      </c>
      <c r="E20" s="4">
        <v>4967.6098629999997</v>
      </c>
      <c r="F20" s="4">
        <v>5225.330078</v>
      </c>
      <c r="G20" s="5">
        <v>6122.9599609999996</v>
      </c>
      <c r="H20" s="5">
        <v>6278.0400390000004</v>
      </c>
      <c r="I20" s="5">
        <v>5758.6899409999996</v>
      </c>
      <c r="J20" s="5">
        <v>6058.3798829999996</v>
      </c>
    </row>
    <row r="21" spans="1:10" x14ac:dyDescent="0.3">
      <c r="A21" s="3">
        <v>37074</v>
      </c>
      <c r="B21" s="2">
        <f t="shared" si="0"/>
        <v>2001</v>
      </c>
      <c r="C21" s="4">
        <v>5215.75</v>
      </c>
      <c r="D21" s="4">
        <v>5299.8999020000001</v>
      </c>
      <c r="E21" s="4">
        <v>4773.169922</v>
      </c>
      <c r="F21" s="4">
        <v>5085.5097660000001</v>
      </c>
      <c r="G21" s="5">
        <v>6053.8100590000004</v>
      </c>
      <c r="H21" s="5">
        <v>6131.9702150000003</v>
      </c>
      <c r="I21" s="5">
        <v>5551.1401370000003</v>
      </c>
      <c r="J21" s="5">
        <v>5861.1899409999996</v>
      </c>
    </row>
    <row r="22" spans="1:10" x14ac:dyDescent="0.3">
      <c r="A22" s="3">
        <v>37104</v>
      </c>
      <c r="B22" s="2">
        <f t="shared" si="0"/>
        <v>2001</v>
      </c>
      <c r="C22" s="4">
        <v>5073.75</v>
      </c>
      <c r="D22" s="4">
        <v>5204.2001950000003</v>
      </c>
      <c r="E22" s="4">
        <v>4668.1899409999996</v>
      </c>
      <c r="F22" s="4">
        <v>4689.3398440000001</v>
      </c>
      <c r="G22" s="5">
        <v>5859.6801759999998</v>
      </c>
      <c r="H22" s="5">
        <v>5930.4501950000003</v>
      </c>
      <c r="I22" s="5">
        <v>5124.6899409999996</v>
      </c>
      <c r="J22" s="5">
        <v>5188.169922</v>
      </c>
    </row>
    <row r="23" spans="1:10" x14ac:dyDescent="0.3">
      <c r="A23" s="3">
        <v>37137</v>
      </c>
      <c r="B23" s="2">
        <f t="shared" si="0"/>
        <v>2001</v>
      </c>
      <c r="C23" s="4">
        <v>4712.0898440000001</v>
      </c>
      <c r="D23" s="4">
        <v>4712.0898440000001</v>
      </c>
      <c r="E23" s="4">
        <v>3463.070068</v>
      </c>
      <c r="F23" s="4">
        <v>4079.0200199999999</v>
      </c>
      <c r="G23" s="5">
        <v>5195.669922</v>
      </c>
      <c r="H23" s="5">
        <v>5220.1000979999999</v>
      </c>
      <c r="I23" s="5">
        <v>3539.179932</v>
      </c>
      <c r="J23" s="5">
        <v>4308.1499020000001</v>
      </c>
    </row>
    <row r="24" spans="1:10" x14ac:dyDescent="0.3">
      <c r="A24" s="3">
        <v>37165</v>
      </c>
      <c r="B24" s="2">
        <f t="shared" si="0"/>
        <v>2001</v>
      </c>
      <c r="C24" s="4">
        <v>4097.2202150000003</v>
      </c>
      <c r="D24" s="4">
        <v>4546.419922</v>
      </c>
      <c r="E24" s="4">
        <v>3914.389893</v>
      </c>
      <c r="F24" s="4">
        <v>4341.2900390000004</v>
      </c>
      <c r="G24" s="5">
        <v>4315.0600590000004</v>
      </c>
      <c r="H24" s="5">
        <v>4874.3100590000004</v>
      </c>
      <c r="I24" s="5">
        <v>4157.6000979999999</v>
      </c>
      <c r="J24" s="5">
        <v>4559.1298829999996</v>
      </c>
    </row>
    <row r="25" spans="1:10" x14ac:dyDescent="0.3">
      <c r="A25" s="3">
        <v>37196</v>
      </c>
      <c r="B25" s="2">
        <f t="shared" si="0"/>
        <v>2001</v>
      </c>
      <c r="C25" s="4">
        <v>4325.1899409999996</v>
      </c>
      <c r="D25" s="4">
        <v>4686.6201170000004</v>
      </c>
      <c r="E25" s="4">
        <v>4276.6098629999997</v>
      </c>
      <c r="F25" s="4">
        <v>4476.0600590000004</v>
      </c>
      <c r="G25" s="5">
        <v>4556.7099609999996</v>
      </c>
      <c r="H25" s="5">
        <v>5217.4702150000003</v>
      </c>
      <c r="I25" s="5">
        <v>4481.5498049999997</v>
      </c>
      <c r="J25" s="5">
        <v>4989.9101559999999</v>
      </c>
    </row>
    <row r="26" spans="1:10" x14ac:dyDescent="0.3">
      <c r="A26" s="3">
        <v>37228</v>
      </c>
      <c r="B26" s="2">
        <f t="shared" si="0"/>
        <v>2001</v>
      </c>
      <c r="C26" s="4">
        <v>4439.5498049999997</v>
      </c>
      <c r="D26" s="4">
        <v>4735.2099609999996</v>
      </c>
      <c r="E26" s="4">
        <v>4328.7700199999999</v>
      </c>
      <c r="F26" s="4">
        <v>4624.580078</v>
      </c>
      <c r="G26" s="5">
        <v>4986.580078</v>
      </c>
      <c r="H26" s="5">
        <v>5341.8598629999997</v>
      </c>
      <c r="I26" s="5">
        <v>4872.25</v>
      </c>
      <c r="J26" s="5">
        <v>5160.1000979999999</v>
      </c>
    </row>
    <row r="27" spans="1:10" x14ac:dyDescent="0.3">
      <c r="A27" s="3">
        <v>37258</v>
      </c>
      <c r="B27" s="2">
        <f t="shared" si="0"/>
        <v>2002</v>
      </c>
      <c r="C27" s="4">
        <v>4617.9501950000003</v>
      </c>
      <c r="D27" s="4">
        <v>4720.0400390000004</v>
      </c>
      <c r="E27" s="4">
        <v>4385.5698240000002</v>
      </c>
      <c r="F27" s="4">
        <v>4461.8701170000004</v>
      </c>
      <c r="G27" s="5">
        <v>5155.2597660000001</v>
      </c>
      <c r="H27" s="5">
        <v>5352.1601559999999</v>
      </c>
      <c r="I27" s="5">
        <v>4974.580078</v>
      </c>
      <c r="J27" s="5">
        <v>5107.6098629999997</v>
      </c>
    </row>
    <row r="28" spans="1:10" x14ac:dyDescent="0.3">
      <c r="A28" s="3">
        <v>37288</v>
      </c>
      <c r="B28" s="2">
        <f t="shared" si="0"/>
        <v>2002</v>
      </c>
      <c r="C28" s="4">
        <v>4483.8999020000001</v>
      </c>
      <c r="D28" s="4">
        <v>4499.6801759999998</v>
      </c>
      <c r="E28" s="4">
        <v>4210.2998049999997</v>
      </c>
      <c r="F28" s="4">
        <v>4462.9902339999999</v>
      </c>
      <c r="G28" s="5">
        <v>5109.4799800000001</v>
      </c>
      <c r="H28" s="5">
        <v>5165.9702150000003</v>
      </c>
      <c r="I28" s="5">
        <v>4706.0097660000001</v>
      </c>
      <c r="J28" s="5">
        <v>5039.080078</v>
      </c>
    </row>
    <row r="29" spans="1:10" x14ac:dyDescent="0.3">
      <c r="A29" s="3">
        <v>37316</v>
      </c>
      <c r="B29" s="2">
        <f t="shared" si="0"/>
        <v>2002</v>
      </c>
      <c r="C29" s="4">
        <v>4442.3999020000001</v>
      </c>
      <c r="D29" s="4">
        <v>4696.1801759999998</v>
      </c>
      <c r="E29" s="4">
        <v>4436.9399409999996</v>
      </c>
      <c r="F29" s="4">
        <v>4688.0200199999999</v>
      </c>
      <c r="G29" s="5">
        <v>5025.9599609999996</v>
      </c>
      <c r="H29" s="5">
        <v>5467.3100590000004</v>
      </c>
      <c r="I29" s="5">
        <v>5003.0600590000004</v>
      </c>
      <c r="J29" s="5">
        <v>5397.2900390000004</v>
      </c>
    </row>
    <row r="30" spans="1:10" x14ac:dyDescent="0.3">
      <c r="A30" s="3">
        <v>37348</v>
      </c>
      <c r="B30" s="2">
        <f t="shared" si="0"/>
        <v>2002</v>
      </c>
      <c r="C30" s="4">
        <v>4673.0297849999997</v>
      </c>
      <c r="D30" s="4">
        <v>4688.1601559999999</v>
      </c>
      <c r="E30" s="4">
        <v>4390.9799800000001</v>
      </c>
      <c r="F30" s="4">
        <v>4462.7402339999999</v>
      </c>
      <c r="G30" s="5">
        <v>5379.6401370000003</v>
      </c>
      <c r="H30" s="5">
        <v>5379.6401370000003</v>
      </c>
      <c r="I30" s="5">
        <v>4929.3500979999999</v>
      </c>
      <c r="J30" s="5">
        <v>5041.2001950000003</v>
      </c>
    </row>
    <row r="31" spans="1:10" x14ac:dyDescent="0.3">
      <c r="A31" s="3">
        <v>37378</v>
      </c>
      <c r="B31" s="2">
        <f t="shared" si="0"/>
        <v>2002</v>
      </c>
      <c r="C31" s="4">
        <v>4474.6298829999996</v>
      </c>
      <c r="D31" s="4">
        <v>4497.4599609999996</v>
      </c>
      <c r="E31" s="4">
        <v>4239.7202150000003</v>
      </c>
      <c r="F31" s="4">
        <v>4274.6401370000003</v>
      </c>
      <c r="G31" s="5">
        <v>5043.0097660000001</v>
      </c>
      <c r="H31" s="5">
        <v>5126.330078</v>
      </c>
      <c r="I31" s="5">
        <v>4741.9501950000003</v>
      </c>
      <c r="J31" s="5">
        <v>4818.2998049999997</v>
      </c>
    </row>
    <row r="32" spans="1:10" x14ac:dyDescent="0.3">
      <c r="A32" s="3">
        <v>37410</v>
      </c>
      <c r="B32" s="2">
        <f t="shared" si="0"/>
        <v>2002</v>
      </c>
      <c r="C32" s="4">
        <v>4247.580078</v>
      </c>
      <c r="D32" s="4">
        <v>4294.5</v>
      </c>
      <c r="E32" s="4">
        <v>3561.23999</v>
      </c>
      <c r="F32" s="4">
        <v>3897.98999</v>
      </c>
      <c r="G32" s="5">
        <v>4818.0698240000002</v>
      </c>
      <c r="H32" s="5">
        <v>4850.3798829999996</v>
      </c>
      <c r="I32" s="5">
        <v>3946.6999510000001</v>
      </c>
      <c r="J32" s="5">
        <v>4382.5600590000004</v>
      </c>
    </row>
    <row r="33" spans="1:10" x14ac:dyDescent="0.3">
      <c r="A33" s="3">
        <v>37438</v>
      </c>
      <c r="B33" s="2">
        <f t="shared" si="0"/>
        <v>2002</v>
      </c>
      <c r="C33" s="4">
        <v>3886.1201169999999</v>
      </c>
      <c r="D33" s="4">
        <v>3973.929932</v>
      </c>
      <c r="E33" s="4">
        <v>2898.6000979999999</v>
      </c>
      <c r="F33" s="4">
        <v>3415.3798830000001</v>
      </c>
      <c r="G33" s="5">
        <v>4377.1000979999999</v>
      </c>
      <c r="H33" s="5">
        <v>4483.0297849999997</v>
      </c>
      <c r="I33" s="5">
        <v>3265.959961</v>
      </c>
      <c r="J33" s="5">
        <v>3700.139893</v>
      </c>
    </row>
    <row r="34" spans="1:10" x14ac:dyDescent="0.3">
      <c r="A34" s="3">
        <v>37469</v>
      </c>
      <c r="B34" s="2">
        <f t="shared" si="0"/>
        <v>2002</v>
      </c>
      <c r="C34" s="4">
        <v>3426.9399410000001</v>
      </c>
      <c r="D34" s="4">
        <v>3601.4099120000001</v>
      </c>
      <c r="E34" s="4">
        <v>3013.8000489999999</v>
      </c>
      <c r="F34" s="4">
        <v>3366.209961</v>
      </c>
      <c r="G34" s="5">
        <v>3699.3100589999999</v>
      </c>
      <c r="H34" s="5">
        <v>3930.959961</v>
      </c>
      <c r="I34" s="5">
        <v>3235.3798830000001</v>
      </c>
      <c r="J34" s="5">
        <v>3712.9399410000001</v>
      </c>
    </row>
    <row r="35" spans="1:10" x14ac:dyDescent="0.3">
      <c r="A35" s="3">
        <v>37501</v>
      </c>
      <c r="B35" s="2">
        <f t="shared" si="0"/>
        <v>2002</v>
      </c>
      <c r="C35" s="4">
        <v>3345.639893</v>
      </c>
      <c r="D35" s="4">
        <v>3402.3000489999999</v>
      </c>
      <c r="E35" s="4">
        <v>2666.040039</v>
      </c>
      <c r="F35" s="4">
        <v>2777.4499510000001</v>
      </c>
      <c r="G35" s="5">
        <v>3698.6899410000001</v>
      </c>
      <c r="H35" s="5">
        <v>3698.6899410000001</v>
      </c>
      <c r="I35" s="5">
        <v>2719.48999</v>
      </c>
      <c r="J35" s="5">
        <v>2769.030029</v>
      </c>
    </row>
    <row r="36" spans="1:10" x14ac:dyDescent="0.3">
      <c r="A36" s="3">
        <v>37530</v>
      </c>
      <c r="B36" s="2">
        <f t="shared" si="0"/>
        <v>2002</v>
      </c>
      <c r="C36" s="4">
        <v>2789.6899410000001</v>
      </c>
      <c r="D36" s="4">
        <v>3236.1499020000001</v>
      </c>
      <c r="E36" s="4">
        <v>2612.030029</v>
      </c>
      <c r="F36" s="4">
        <v>3150.040039</v>
      </c>
      <c r="G36" s="5">
        <v>2772.959961</v>
      </c>
      <c r="H36" s="5">
        <v>3299.01001</v>
      </c>
      <c r="I36" s="5">
        <v>2519.3000489999999</v>
      </c>
      <c r="J36" s="5">
        <v>3152.8500979999999</v>
      </c>
    </row>
    <row r="37" spans="1:10" x14ac:dyDescent="0.3">
      <c r="A37" s="3">
        <v>37561</v>
      </c>
      <c r="B37" s="2">
        <f t="shared" si="0"/>
        <v>2002</v>
      </c>
      <c r="C37" s="4">
        <v>3125.1999510000001</v>
      </c>
      <c r="D37" s="4">
        <v>3360.290039</v>
      </c>
      <c r="E37" s="4">
        <v>2979.429932</v>
      </c>
      <c r="F37" s="4">
        <v>3326.6499020000001</v>
      </c>
      <c r="G37" s="5">
        <v>3152.1899410000001</v>
      </c>
      <c r="H37" s="5">
        <v>3443.48999</v>
      </c>
      <c r="I37" s="5">
        <v>2987.8500979999999</v>
      </c>
      <c r="J37" s="5">
        <v>3320.320068</v>
      </c>
    </row>
    <row r="38" spans="1:10" x14ac:dyDescent="0.3">
      <c r="A38" s="3">
        <v>37592</v>
      </c>
      <c r="B38" s="2">
        <f t="shared" si="0"/>
        <v>2002</v>
      </c>
      <c r="C38" s="4">
        <v>3327.070068</v>
      </c>
      <c r="D38" s="4">
        <v>3393.040039</v>
      </c>
      <c r="E38" s="4">
        <v>2984.0200199999999</v>
      </c>
      <c r="F38" s="4">
        <v>3063.9099120000001</v>
      </c>
      <c r="G38" s="5">
        <v>3332.7299800000001</v>
      </c>
      <c r="H38" s="5">
        <v>3476.830078</v>
      </c>
      <c r="I38" s="5">
        <v>2836.01001</v>
      </c>
      <c r="J38" s="5">
        <v>2892.6298830000001</v>
      </c>
    </row>
    <row r="39" spans="1:10" x14ac:dyDescent="0.3">
      <c r="A39" s="3">
        <v>37623</v>
      </c>
      <c r="B39" s="2">
        <f t="shared" si="0"/>
        <v>2003</v>
      </c>
      <c r="C39" s="4">
        <v>3057.0600589999999</v>
      </c>
      <c r="D39" s="4">
        <v>3232.3400879999999</v>
      </c>
      <c r="E39" s="4">
        <v>2733.51001</v>
      </c>
      <c r="F39" s="4">
        <v>2937.8798830000001</v>
      </c>
      <c r="G39" s="5">
        <v>2898.679932</v>
      </c>
      <c r="H39" s="5">
        <v>3157.25</v>
      </c>
      <c r="I39" s="5">
        <v>2563.919922</v>
      </c>
      <c r="J39" s="5">
        <v>2747.830078</v>
      </c>
    </row>
    <row r="40" spans="1:10" x14ac:dyDescent="0.3">
      <c r="A40" s="3">
        <v>37655</v>
      </c>
      <c r="B40" s="2">
        <f t="shared" si="0"/>
        <v>2003</v>
      </c>
      <c r="C40" s="4">
        <v>2973.929932</v>
      </c>
      <c r="D40" s="4">
        <v>2983.98999</v>
      </c>
      <c r="E40" s="4">
        <v>2633.1899410000001</v>
      </c>
      <c r="F40" s="4">
        <v>2754.070068</v>
      </c>
      <c r="G40" s="5">
        <v>2750.3999020000001</v>
      </c>
      <c r="H40" s="5">
        <v>2802.929932</v>
      </c>
      <c r="I40" s="5">
        <v>2433.1499020000001</v>
      </c>
      <c r="J40" s="5">
        <v>2547.0500489999999</v>
      </c>
    </row>
    <row r="41" spans="1:10" x14ac:dyDescent="0.3">
      <c r="A41" s="3">
        <v>37683</v>
      </c>
      <c r="B41" s="2">
        <f t="shared" si="0"/>
        <v>2003</v>
      </c>
      <c r="C41" s="4">
        <v>2770.679932</v>
      </c>
      <c r="D41" s="4">
        <v>2909.959961</v>
      </c>
      <c r="E41" s="4">
        <v>2401.1499020000001</v>
      </c>
      <c r="F41" s="4">
        <v>2618.459961</v>
      </c>
      <c r="G41" s="5">
        <v>2553.73999</v>
      </c>
      <c r="H41" s="5">
        <v>2731.570068</v>
      </c>
      <c r="I41" s="5">
        <v>2188.75</v>
      </c>
      <c r="J41" s="5">
        <v>2423.8701169999999</v>
      </c>
    </row>
    <row r="42" spans="1:10" x14ac:dyDescent="0.3">
      <c r="A42" s="3">
        <v>37712</v>
      </c>
      <c r="B42" s="2">
        <f t="shared" si="0"/>
        <v>2003</v>
      </c>
      <c r="C42" s="4">
        <v>2627.719971</v>
      </c>
      <c r="D42" s="4">
        <v>3015.419922</v>
      </c>
      <c r="E42" s="4">
        <v>2599.280029</v>
      </c>
      <c r="F42" s="4">
        <v>2953.669922</v>
      </c>
      <c r="G42" s="5">
        <v>2426.23999</v>
      </c>
      <c r="H42" s="5">
        <v>3004.790039</v>
      </c>
      <c r="I42" s="5">
        <v>2395.719971</v>
      </c>
      <c r="J42" s="5">
        <v>2942.040039</v>
      </c>
    </row>
    <row r="43" spans="1:10" x14ac:dyDescent="0.3">
      <c r="A43" s="3">
        <v>37743</v>
      </c>
      <c r="B43" s="2">
        <f t="shared" si="0"/>
        <v>2003</v>
      </c>
      <c r="C43" s="4">
        <v>2945.4099120000001</v>
      </c>
      <c r="D43" s="4">
        <v>3070.6201169999999</v>
      </c>
      <c r="E43" s="4">
        <v>2814.3400879999999</v>
      </c>
      <c r="F43" s="4">
        <v>2991.75</v>
      </c>
      <c r="G43" s="5">
        <v>2938.719971</v>
      </c>
      <c r="H43" s="5">
        <v>3068.080078</v>
      </c>
      <c r="I43" s="5">
        <v>2769.4499510000001</v>
      </c>
      <c r="J43" s="5">
        <v>2982.679932</v>
      </c>
    </row>
    <row r="44" spans="1:10" x14ac:dyDescent="0.3">
      <c r="A44" s="3">
        <v>37774</v>
      </c>
      <c r="B44" s="2">
        <f t="shared" si="0"/>
        <v>2003</v>
      </c>
      <c r="C44" s="4">
        <v>3018.6599120000001</v>
      </c>
      <c r="D44" s="4">
        <v>3228.6000979999999</v>
      </c>
      <c r="E44" s="4">
        <v>2990.320068</v>
      </c>
      <c r="F44" s="4">
        <v>3084.1000979999999</v>
      </c>
      <c r="G44" s="5">
        <v>2990.929932</v>
      </c>
      <c r="H44" s="5">
        <v>3324.4399410000001</v>
      </c>
      <c r="I44" s="5">
        <v>2990.929932</v>
      </c>
      <c r="J44" s="5">
        <v>3220.580078</v>
      </c>
    </row>
    <row r="45" spans="1:10" x14ac:dyDescent="0.3">
      <c r="A45" s="3">
        <v>37803</v>
      </c>
      <c r="B45" s="2">
        <f t="shared" si="0"/>
        <v>2003</v>
      </c>
      <c r="C45" s="4">
        <v>3085.5900879999999</v>
      </c>
      <c r="D45" s="4">
        <v>3220.5500489999999</v>
      </c>
      <c r="E45" s="4">
        <v>3008.719971</v>
      </c>
      <c r="F45" s="4">
        <v>3210.2700199999999</v>
      </c>
      <c r="G45" s="5">
        <v>3217.209961</v>
      </c>
      <c r="H45" s="5">
        <v>3487.860107</v>
      </c>
      <c r="I45" s="5">
        <v>3119.3500979999999</v>
      </c>
      <c r="J45" s="5">
        <v>3487.860107</v>
      </c>
    </row>
    <row r="46" spans="1:10" x14ac:dyDescent="0.3">
      <c r="A46" s="3">
        <v>37834</v>
      </c>
      <c r="B46" s="2">
        <f t="shared" si="0"/>
        <v>2003</v>
      </c>
      <c r="C46" s="4">
        <v>3200.8100589999999</v>
      </c>
      <c r="D46" s="4">
        <v>3353.9399410000001</v>
      </c>
      <c r="E46" s="4">
        <v>3105.3701169999999</v>
      </c>
      <c r="F46" s="4">
        <v>3311.419922</v>
      </c>
      <c r="G46" s="5">
        <v>3481.8100589999999</v>
      </c>
      <c r="H46" s="5">
        <v>3588.530029</v>
      </c>
      <c r="I46" s="5">
        <v>3299.7700199999999</v>
      </c>
      <c r="J46" s="5">
        <v>3484.580078</v>
      </c>
    </row>
    <row r="47" spans="1:10" x14ac:dyDescent="0.3">
      <c r="A47" s="3">
        <v>37865</v>
      </c>
      <c r="B47" s="2">
        <f t="shared" si="0"/>
        <v>2003</v>
      </c>
      <c r="C47" s="4">
        <v>3335.540039</v>
      </c>
      <c r="D47" s="4">
        <v>3435.790039</v>
      </c>
      <c r="E47" s="4">
        <v>3110.929932</v>
      </c>
      <c r="F47" s="4">
        <v>3134.98999</v>
      </c>
      <c r="G47" s="5">
        <v>3493.3400879999999</v>
      </c>
      <c r="H47" s="5">
        <v>3676.8798830000001</v>
      </c>
      <c r="I47" s="5">
        <v>3202.8701169999999</v>
      </c>
      <c r="J47" s="5">
        <v>3256.780029</v>
      </c>
    </row>
    <row r="48" spans="1:10" x14ac:dyDescent="0.3">
      <c r="A48" s="3">
        <v>37895</v>
      </c>
      <c r="B48" s="2">
        <f t="shared" si="0"/>
        <v>2003</v>
      </c>
      <c r="C48" s="4">
        <v>3137.1000979999999</v>
      </c>
      <c r="D48" s="4">
        <v>3417.639893</v>
      </c>
      <c r="E48" s="4">
        <v>3122.360107</v>
      </c>
      <c r="F48" s="4">
        <v>3373.1999510000001</v>
      </c>
      <c r="G48" s="5">
        <v>3255.76001</v>
      </c>
      <c r="H48" s="5">
        <v>3675.780029</v>
      </c>
      <c r="I48" s="5">
        <v>3217.3999020000001</v>
      </c>
      <c r="J48" s="5">
        <v>3655.98999</v>
      </c>
    </row>
    <row r="49" spans="1:10" x14ac:dyDescent="0.3">
      <c r="A49" s="3">
        <v>37928</v>
      </c>
      <c r="B49" s="2">
        <f t="shared" si="0"/>
        <v>2003</v>
      </c>
      <c r="C49" s="4">
        <v>3381.9799800000001</v>
      </c>
      <c r="D49" s="4">
        <v>3472.830078</v>
      </c>
      <c r="E49" s="4">
        <v>3287.929932</v>
      </c>
      <c r="F49" s="4">
        <v>3424.790039</v>
      </c>
      <c r="G49" s="5">
        <v>3657.610107</v>
      </c>
      <c r="H49" s="5">
        <v>3814.209961</v>
      </c>
      <c r="I49" s="5">
        <v>3576.5200199999999</v>
      </c>
      <c r="J49" s="5">
        <v>3745.9499510000001</v>
      </c>
    </row>
    <row r="50" spans="1:10" x14ac:dyDescent="0.3">
      <c r="A50" s="3">
        <v>37956</v>
      </c>
      <c r="B50" s="2">
        <f t="shared" si="0"/>
        <v>2003</v>
      </c>
      <c r="C50" s="4">
        <v>3450.6599120000001</v>
      </c>
      <c r="D50" s="4">
        <v>3566.76001</v>
      </c>
      <c r="E50" s="4">
        <v>3417.5600589999999</v>
      </c>
      <c r="F50" s="4">
        <v>3557.8999020000001</v>
      </c>
      <c r="G50" s="5">
        <v>3752.719971</v>
      </c>
      <c r="H50" s="5">
        <v>3996.280029</v>
      </c>
      <c r="I50" s="5">
        <v>3752.719971</v>
      </c>
      <c r="J50" s="5">
        <v>3965.1599120000001</v>
      </c>
    </row>
    <row r="51" spans="1:10" x14ac:dyDescent="0.3">
      <c r="A51" s="3">
        <v>37988</v>
      </c>
      <c r="B51" s="2">
        <f t="shared" si="0"/>
        <v>2004</v>
      </c>
      <c r="C51" s="4">
        <v>3563.389893</v>
      </c>
      <c r="D51" s="4">
        <v>3724.290039</v>
      </c>
      <c r="E51" s="4">
        <v>3548.179932</v>
      </c>
      <c r="F51" s="4">
        <v>3638.4399410000001</v>
      </c>
      <c r="G51" s="5">
        <v>3969.040039</v>
      </c>
      <c r="H51" s="5">
        <v>4175.4799800000001</v>
      </c>
      <c r="I51" s="5">
        <v>3969.040039</v>
      </c>
      <c r="J51" s="5">
        <v>4058.6000979999999</v>
      </c>
    </row>
    <row r="52" spans="1:10" x14ac:dyDescent="0.3">
      <c r="A52" s="3">
        <v>38019</v>
      </c>
      <c r="B52" s="2">
        <f t="shared" si="0"/>
        <v>2004</v>
      </c>
      <c r="C52" s="4">
        <v>3660.290039</v>
      </c>
      <c r="D52" s="4">
        <v>3765.6599120000001</v>
      </c>
      <c r="E52" s="4">
        <v>3594.709961</v>
      </c>
      <c r="F52" s="4">
        <v>3725.4399410000001</v>
      </c>
      <c r="G52" s="5">
        <v>4062.790039</v>
      </c>
      <c r="H52" s="5">
        <v>4150.5600590000004</v>
      </c>
      <c r="I52" s="5">
        <v>3960.4099120000001</v>
      </c>
      <c r="J52" s="5">
        <v>4018.1599120000001</v>
      </c>
    </row>
    <row r="53" spans="1:10" x14ac:dyDescent="0.3">
      <c r="A53" s="3">
        <v>38047</v>
      </c>
      <c r="B53" s="2">
        <f t="shared" si="0"/>
        <v>2004</v>
      </c>
      <c r="C53" s="4">
        <v>3735.3000489999999</v>
      </c>
      <c r="D53" s="4">
        <v>3789.330078</v>
      </c>
      <c r="E53" s="4">
        <v>3489.530029</v>
      </c>
      <c r="F53" s="4">
        <v>3625.2299800000001</v>
      </c>
      <c r="G53" s="5">
        <v>4026.1899410000001</v>
      </c>
      <c r="H53" s="5">
        <v>4163.1899409999996</v>
      </c>
      <c r="I53" s="5">
        <v>3692.3999020000001</v>
      </c>
      <c r="J53" s="5">
        <v>3856.6999510000001</v>
      </c>
    </row>
    <row r="54" spans="1:10" x14ac:dyDescent="0.3">
      <c r="A54" s="3">
        <v>38078</v>
      </c>
      <c r="B54" s="2">
        <f t="shared" si="0"/>
        <v>2004</v>
      </c>
      <c r="C54" s="4">
        <v>3647.959961</v>
      </c>
      <c r="D54" s="4">
        <v>3831.540039</v>
      </c>
      <c r="E54" s="4">
        <v>3624.1899410000001</v>
      </c>
      <c r="F54" s="4">
        <v>3674.280029</v>
      </c>
      <c r="G54" s="5">
        <v>3858.3400879999999</v>
      </c>
      <c r="H54" s="5">
        <v>4156.8901370000003</v>
      </c>
      <c r="I54" s="5">
        <v>3857.040039</v>
      </c>
      <c r="J54" s="5">
        <v>3985.209961</v>
      </c>
    </row>
    <row r="55" spans="1:10" x14ac:dyDescent="0.3">
      <c r="A55" s="3">
        <v>38110</v>
      </c>
      <c r="B55" s="2">
        <f t="shared" si="0"/>
        <v>2004</v>
      </c>
      <c r="C55" s="4">
        <v>3652.3000489999999</v>
      </c>
      <c r="D55" s="4">
        <v>3734.6899410000001</v>
      </c>
      <c r="E55" s="4">
        <v>3520.610107</v>
      </c>
      <c r="F55" s="4">
        <v>3669.6298830000001</v>
      </c>
      <c r="G55" s="5">
        <v>3972.8798830000001</v>
      </c>
      <c r="H55" s="5">
        <v>4029.320068</v>
      </c>
      <c r="I55" s="5">
        <v>3710.0200199999999</v>
      </c>
      <c r="J55" s="5">
        <v>3921.4099120000001</v>
      </c>
    </row>
    <row r="56" spans="1:10" x14ac:dyDescent="0.3">
      <c r="A56" s="3">
        <v>38139</v>
      </c>
      <c r="B56" s="2">
        <f t="shared" si="0"/>
        <v>2004</v>
      </c>
      <c r="C56" s="4">
        <v>3668.139893</v>
      </c>
      <c r="D56" s="4">
        <v>3778.76001</v>
      </c>
      <c r="E56" s="4">
        <v>3613.419922</v>
      </c>
      <c r="F56" s="4">
        <v>3732.98999</v>
      </c>
      <c r="G56" s="5">
        <v>3924.3000489999999</v>
      </c>
      <c r="H56" s="5">
        <v>4090.75</v>
      </c>
      <c r="I56" s="5">
        <v>3856.040039</v>
      </c>
      <c r="J56" s="5">
        <v>4052.7299800000001</v>
      </c>
    </row>
    <row r="57" spans="1:10" x14ac:dyDescent="0.3">
      <c r="A57" s="3">
        <v>38169</v>
      </c>
      <c r="B57" s="2">
        <f t="shared" si="0"/>
        <v>2004</v>
      </c>
      <c r="C57" s="4">
        <v>3749.3100589999999</v>
      </c>
      <c r="D57" s="4">
        <v>3773.639893</v>
      </c>
      <c r="E57" s="4">
        <v>3530.959961</v>
      </c>
      <c r="F57" s="4">
        <v>3647.1000979999999</v>
      </c>
      <c r="G57" s="5">
        <v>4078.360107</v>
      </c>
      <c r="H57" s="5">
        <v>4101.5200199999999</v>
      </c>
      <c r="I57" s="5">
        <v>3749.040039</v>
      </c>
      <c r="J57" s="5">
        <v>3895.610107</v>
      </c>
    </row>
    <row r="58" spans="1:10" x14ac:dyDescent="0.3">
      <c r="A58" s="3">
        <v>38201</v>
      </c>
      <c r="B58" s="2">
        <f t="shared" si="0"/>
        <v>2004</v>
      </c>
      <c r="C58" s="4">
        <v>3622.8500979999999</v>
      </c>
      <c r="D58" s="4">
        <v>3656.570068</v>
      </c>
      <c r="E58" s="4">
        <v>3452.4099120000001</v>
      </c>
      <c r="F58" s="4">
        <v>3594.280029</v>
      </c>
      <c r="G58" s="5">
        <v>3891.179932</v>
      </c>
      <c r="H58" s="5">
        <v>3891.780029</v>
      </c>
      <c r="I58" s="5">
        <v>3618.580078</v>
      </c>
      <c r="J58" s="5">
        <v>3785.209961</v>
      </c>
    </row>
    <row r="59" spans="1:10" x14ac:dyDescent="0.3">
      <c r="A59" s="3">
        <v>38231</v>
      </c>
      <c r="B59" s="2">
        <f t="shared" si="0"/>
        <v>2004</v>
      </c>
      <c r="C59" s="4">
        <v>3606.080078</v>
      </c>
      <c r="D59" s="4">
        <v>3740.51001</v>
      </c>
      <c r="E59" s="4">
        <v>3601.070068</v>
      </c>
      <c r="F59" s="4">
        <v>3640.610107</v>
      </c>
      <c r="G59" s="5">
        <v>3794.169922</v>
      </c>
      <c r="H59" s="5">
        <v>4000.1298830000001</v>
      </c>
      <c r="I59" s="5">
        <v>3792.25</v>
      </c>
      <c r="J59" s="5">
        <v>3892.8999020000001</v>
      </c>
    </row>
    <row r="60" spans="1:10" x14ac:dyDescent="0.3">
      <c r="A60" s="3">
        <v>38261</v>
      </c>
      <c r="B60" s="2">
        <f t="shared" si="0"/>
        <v>2004</v>
      </c>
      <c r="C60" s="4">
        <v>3656.3000489999999</v>
      </c>
      <c r="D60" s="4">
        <v>3787.389893</v>
      </c>
      <c r="E60" s="4">
        <v>3599.3701169999999</v>
      </c>
      <c r="F60" s="4">
        <v>3706.820068</v>
      </c>
      <c r="G60" s="5">
        <v>3895.1499020000001</v>
      </c>
      <c r="H60" s="5">
        <v>4078.5</v>
      </c>
      <c r="I60" s="5">
        <v>3838.9799800000001</v>
      </c>
      <c r="J60" s="5">
        <v>3960.25</v>
      </c>
    </row>
    <row r="61" spans="1:10" x14ac:dyDescent="0.3">
      <c r="A61" s="3">
        <v>38292</v>
      </c>
      <c r="B61" s="2">
        <f t="shared" si="0"/>
        <v>2004</v>
      </c>
      <c r="C61" s="4">
        <v>3697.9399410000001</v>
      </c>
      <c r="D61" s="4">
        <v>3856.01001</v>
      </c>
      <c r="E61" s="4">
        <v>3697.9399410000001</v>
      </c>
      <c r="F61" s="4">
        <v>3753.75</v>
      </c>
      <c r="G61" s="5">
        <v>3961.179932</v>
      </c>
      <c r="H61" s="5">
        <v>4219.0498049999997</v>
      </c>
      <c r="I61" s="5">
        <v>3959.25</v>
      </c>
      <c r="J61" s="5">
        <v>4126</v>
      </c>
    </row>
    <row r="62" spans="1:10" x14ac:dyDescent="0.3">
      <c r="A62" s="3">
        <v>38322</v>
      </c>
      <c r="B62" s="2">
        <f t="shared" si="0"/>
        <v>2004</v>
      </c>
      <c r="C62" s="4">
        <v>3751.73999</v>
      </c>
      <c r="D62" s="4">
        <v>3838.8798830000001</v>
      </c>
      <c r="E62" s="4">
        <v>3735.5500489999999</v>
      </c>
      <c r="F62" s="4">
        <v>3821.1599120000001</v>
      </c>
      <c r="G62" s="5">
        <v>4108.5498049999997</v>
      </c>
      <c r="H62" s="5">
        <v>4272.1801759999998</v>
      </c>
      <c r="I62" s="5">
        <v>4107.6201170000004</v>
      </c>
      <c r="J62" s="5">
        <v>4256.080078</v>
      </c>
    </row>
    <row r="63" spans="1:10" x14ac:dyDescent="0.3">
      <c r="A63" s="3">
        <v>38355</v>
      </c>
      <c r="B63" s="2">
        <f t="shared" si="0"/>
        <v>2005</v>
      </c>
      <c r="C63" s="4">
        <v>3830.580078</v>
      </c>
      <c r="D63" s="4">
        <v>3913.919922</v>
      </c>
      <c r="E63" s="4">
        <v>3804.919922</v>
      </c>
      <c r="F63" s="4">
        <v>3913.6899410000001</v>
      </c>
      <c r="G63" s="5">
        <v>4260.919922</v>
      </c>
      <c r="H63" s="5">
        <v>4325.7700199999999</v>
      </c>
      <c r="I63" s="5">
        <v>4160.830078</v>
      </c>
      <c r="J63" s="5">
        <v>4254.8500979999999</v>
      </c>
    </row>
    <row r="64" spans="1:10" x14ac:dyDescent="0.3">
      <c r="A64" s="3">
        <v>38384</v>
      </c>
      <c r="B64" s="2">
        <f t="shared" si="0"/>
        <v>2005</v>
      </c>
      <c r="C64" s="4">
        <v>3914.209961</v>
      </c>
      <c r="D64" s="4">
        <v>4056.6899410000001</v>
      </c>
      <c r="E64" s="4">
        <v>3908.8000489999999</v>
      </c>
      <c r="F64" s="4">
        <v>4027.1599120000001</v>
      </c>
      <c r="G64" s="5">
        <v>4256.6499020000001</v>
      </c>
      <c r="H64" s="5">
        <v>4409.0898440000001</v>
      </c>
      <c r="I64" s="5">
        <v>4249.6899409999996</v>
      </c>
      <c r="J64" s="5">
        <v>4350.4902339999999</v>
      </c>
    </row>
    <row r="65" spans="1:10" x14ac:dyDescent="0.3">
      <c r="A65" s="3">
        <v>38412</v>
      </c>
      <c r="B65" s="2">
        <f t="shared" si="0"/>
        <v>2005</v>
      </c>
      <c r="C65" s="4">
        <v>4025.8400879999999</v>
      </c>
      <c r="D65" s="4">
        <v>4108</v>
      </c>
      <c r="E65" s="4">
        <v>4009.01001</v>
      </c>
      <c r="F65" s="4">
        <v>4067.780029</v>
      </c>
      <c r="G65" s="5">
        <v>4345.2402339999999</v>
      </c>
      <c r="H65" s="5">
        <v>4435.3100590000004</v>
      </c>
      <c r="I65" s="5">
        <v>4275.5498049999997</v>
      </c>
      <c r="J65" s="5">
        <v>4348.7700199999999</v>
      </c>
    </row>
    <row r="66" spans="1:10" x14ac:dyDescent="0.3">
      <c r="A66" s="3">
        <v>38443</v>
      </c>
      <c r="B66" s="2">
        <f t="shared" si="0"/>
        <v>2005</v>
      </c>
      <c r="C66" s="4">
        <v>4068</v>
      </c>
      <c r="D66" s="4">
        <v>4143.9301759999998</v>
      </c>
      <c r="E66" s="4">
        <v>3882.419922</v>
      </c>
      <c r="F66" s="4">
        <v>3911.709961</v>
      </c>
      <c r="G66" s="5">
        <v>4348.0297849999997</v>
      </c>
      <c r="H66" s="5">
        <v>4422.8798829999996</v>
      </c>
      <c r="I66" s="5">
        <v>4157.5097660000001</v>
      </c>
      <c r="J66" s="5">
        <v>4184.8398440000001</v>
      </c>
    </row>
    <row r="67" spans="1:10" x14ac:dyDescent="0.3">
      <c r="A67" s="3">
        <v>38474</v>
      </c>
      <c r="B67" s="2">
        <f t="shared" si="0"/>
        <v>2005</v>
      </c>
      <c r="C67" s="4">
        <v>3928.709961</v>
      </c>
      <c r="D67" s="4">
        <v>4142.5400390000004</v>
      </c>
      <c r="E67" s="4">
        <v>3920.8798830000001</v>
      </c>
      <c r="F67" s="4">
        <v>4120.7299800000001</v>
      </c>
      <c r="G67" s="5">
        <v>4208.6298829999996</v>
      </c>
      <c r="H67" s="5">
        <v>4482.0200199999999</v>
      </c>
      <c r="I67" s="5">
        <v>4205.0498049999997</v>
      </c>
      <c r="J67" s="5">
        <v>4460.6298829999996</v>
      </c>
    </row>
    <row r="68" spans="1:10" x14ac:dyDescent="0.3">
      <c r="A68" s="3">
        <v>38504</v>
      </c>
      <c r="B68" s="2">
        <f t="shared" ref="B68:B131" si="1">YEAR(A68)</f>
        <v>2005</v>
      </c>
      <c r="C68" s="4">
        <v>4125.8500979999999</v>
      </c>
      <c r="D68" s="4">
        <v>4254.7998049999997</v>
      </c>
      <c r="E68" s="4">
        <v>4123.7700199999999</v>
      </c>
      <c r="F68" s="4">
        <v>4229.3500979999999</v>
      </c>
      <c r="G68" s="5">
        <v>4467.3198240000002</v>
      </c>
      <c r="H68" s="5">
        <v>4637.3398440000001</v>
      </c>
      <c r="I68" s="5">
        <v>4467.0400390000004</v>
      </c>
      <c r="J68" s="5">
        <v>4586.2797849999997</v>
      </c>
    </row>
    <row r="69" spans="1:10" x14ac:dyDescent="0.3">
      <c r="A69" s="3">
        <v>38534</v>
      </c>
      <c r="B69" s="2">
        <f t="shared" si="1"/>
        <v>2005</v>
      </c>
      <c r="C69" s="4">
        <v>4224.6601559999999</v>
      </c>
      <c r="D69" s="4">
        <v>4483.4702150000003</v>
      </c>
      <c r="E69" s="4">
        <v>4089.2700199999999</v>
      </c>
      <c r="F69" s="4">
        <v>4451.7402339999999</v>
      </c>
      <c r="G69" s="5">
        <v>4584.4399409999996</v>
      </c>
      <c r="H69" s="5">
        <v>4913.0200199999999</v>
      </c>
      <c r="I69" s="5">
        <v>4444.9399409999996</v>
      </c>
      <c r="J69" s="5">
        <v>4886.5</v>
      </c>
    </row>
    <row r="70" spans="1:10" x14ac:dyDescent="0.3">
      <c r="A70" s="3">
        <v>38565</v>
      </c>
      <c r="B70" s="2">
        <f t="shared" si="1"/>
        <v>2005</v>
      </c>
      <c r="C70" s="4">
        <v>4457.4902339999999</v>
      </c>
      <c r="D70" s="4">
        <v>4527.1098629999997</v>
      </c>
      <c r="E70" s="4">
        <v>4313.3398440000001</v>
      </c>
      <c r="F70" s="4">
        <v>4399.3598629999997</v>
      </c>
      <c r="G70" s="5">
        <v>4882.3901370000003</v>
      </c>
      <c r="H70" s="5">
        <v>4990.5698240000002</v>
      </c>
      <c r="I70" s="5">
        <v>4726.330078</v>
      </c>
      <c r="J70" s="5">
        <v>4829.6899409999996</v>
      </c>
    </row>
    <row r="71" spans="1:10" x14ac:dyDescent="0.3">
      <c r="A71" s="3">
        <v>38596</v>
      </c>
      <c r="B71" s="2">
        <f t="shared" si="1"/>
        <v>2005</v>
      </c>
      <c r="C71" s="4">
        <v>4423.7001950000003</v>
      </c>
      <c r="D71" s="4">
        <v>4620.8500979999999</v>
      </c>
      <c r="E71" s="4">
        <v>4392.7402339999999</v>
      </c>
      <c r="F71" s="4">
        <v>4600.0200199999999</v>
      </c>
      <c r="G71" s="5">
        <v>4846.6601559999999</v>
      </c>
      <c r="H71" s="5">
        <v>5061.8398440000001</v>
      </c>
      <c r="I71" s="5">
        <v>4816.669922</v>
      </c>
      <c r="J71" s="5">
        <v>5044.1201170000004</v>
      </c>
    </row>
    <row r="72" spans="1:10" x14ac:dyDescent="0.3">
      <c r="A72" s="3">
        <v>38628</v>
      </c>
      <c r="B72" s="2">
        <f t="shared" si="1"/>
        <v>2005</v>
      </c>
      <c r="C72" s="4">
        <v>4610.0097660000001</v>
      </c>
      <c r="D72" s="4">
        <v>4651.1098629999997</v>
      </c>
      <c r="E72" s="4">
        <v>4288.1499020000001</v>
      </c>
      <c r="F72" s="4">
        <v>4436.4501950000003</v>
      </c>
      <c r="G72" s="5">
        <v>5060.9902339999999</v>
      </c>
      <c r="H72" s="5">
        <v>5138.0200199999999</v>
      </c>
      <c r="I72" s="5">
        <v>4762.75</v>
      </c>
      <c r="J72" s="5">
        <v>4929.0698240000002</v>
      </c>
    </row>
    <row r="73" spans="1:10" x14ac:dyDescent="0.3">
      <c r="A73" s="3">
        <v>38657</v>
      </c>
      <c r="B73" s="2">
        <f t="shared" si="1"/>
        <v>2005</v>
      </c>
      <c r="C73" s="4">
        <v>4432.9101559999999</v>
      </c>
      <c r="D73" s="4">
        <v>4633.4399409999996</v>
      </c>
      <c r="E73" s="4">
        <v>4398.6401370000003</v>
      </c>
      <c r="F73" s="4">
        <v>4567.4101559999999</v>
      </c>
      <c r="G73" s="5">
        <v>4922.9101559999999</v>
      </c>
      <c r="H73" s="5">
        <v>5241</v>
      </c>
      <c r="I73" s="5">
        <v>4891.6201170000004</v>
      </c>
      <c r="J73" s="5">
        <v>5193.3999020000001</v>
      </c>
    </row>
    <row r="74" spans="1:10" x14ac:dyDescent="0.3">
      <c r="A74" s="3">
        <v>38687</v>
      </c>
      <c r="B74" s="2">
        <f t="shared" si="1"/>
        <v>2005</v>
      </c>
      <c r="C74" s="4">
        <v>4581.7299800000001</v>
      </c>
      <c r="D74" s="4">
        <v>4780.0498049999997</v>
      </c>
      <c r="E74" s="4">
        <v>4580.1801759999998</v>
      </c>
      <c r="F74" s="4">
        <v>4715.2299800000001</v>
      </c>
      <c r="G74" s="5">
        <v>5210.5400390000004</v>
      </c>
      <c r="H74" s="5">
        <v>5469.9599609999996</v>
      </c>
      <c r="I74" s="5">
        <v>5208.4902339999999</v>
      </c>
      <c r="J74" s="5">
        <v>5408.2597660000001</v>
      </c>
    </row>
    <row r="75" spans="1:10" x14ac:dyDescent="0.3">
      <c r="A75" s="3">
        <v>38719</v>
      </c>
      <c r="B75" s="2">
        <f t="shared" si="1"/>
        <v>2006</v>
      </c>
      <c r="C75" s="4">
        <v>4731.919922</v>
      </c>
      <c r="D75" s="4">
        <v>4970.2099609999996</v>
      </c>
      <c r="E75" s="4">
        <v>4719.330078</v>
      </c>
      <c r="F75" s="4">
        <v>4947.9902339999999</v>
      </c>
      <c r="G75" s="5">
        <v>5410.2402339999999</v>
      </c>
      <c r="H75" s="5">
        <v>5697.0097660000001</v>
      </c>
      <c r="I75" s="5">
        <v>5290.4902339999999</v>
      </c>
      <c r="J75" s="5">
        <v>5674.1499020000001</v>
      </c>
    </row>
    <row r="76" spans="1:10" x14ac:dyDescent="0.3">
      <c r="A76" s="3">
        <v>38749</v>
      </c>
      <c r="B76" s="2">
        <f t="shared" si="1"/>
        <v>2006</v>
      </c>
      <c r="C76" s="4">
        <v>4946.7700199999999</v>
      </c>
      <c r="D76" s="4">
        <v>5085.2001950000003</v>
      </c>
      <c r="E76" s="4">
        <v>4875.7998049999997</v>
      </c>
      <c r="F76" s="4">
        <v>5000.4501950000003</v>
      </c>
      <c r="G76" s="5">
        <v>5662.0498049999997</v>
      </c>
      <c r="H76" s="5">
        <v>5916.7998049999997</v>
      </c>
      <c r="I76" s="5">
        <v>5598.0498049999997</v>
      </c>
      <c r="J76" s="5">
        <v>5796.0400390000004</v>
      </c>
    </row>
    <row r="77" spans="1:10" x14ac:dyDescent="0.3">
      <c r="A77" s="3">
        <v>38777</v>
      </c>
      <c r="B77" s="2">
        <f t="shared" si="1"/>
        <v>2006</v>
      </c>
      <c r="C77" s="4">
        <v>5008.7099609999996</v>
      </c>
      <c r="D77" s="4">
        <v>5247.3100590000004</v>
      </c>
      <c r="E77" s="4">
        <v>4927.5898440000001</v>
      </c>
      <c r="F77" s="4">
        <v>5220.8500979999999</v>
      </c>
      <c r="G77" s="5">
        <v>5806.9599609999996</v>
      </c>
      <c r="H77" s="5">
        <v>5993.8999020000001</v>
      </c>
      <c r="I77" s="5">
        <v>5664.1899409999996</v>
      </c>
      <c r="J77" s="5">
        <v>5970.080078</v>
      </c>
    </row>
    <row r="78" spans="1:10" x14ac:dyDescent="0.3">
      <c r="A78" s="3">
        <v>38810</v>
      </c>
      <c r="B78" s="2">
        <f t="shared" si="1"/>
        <v>2006</v>
      </c>
      <c r="C78" s="4">
        <v>5251.5600590000004</v>
      </c>
      <c r="D78" s="4">
        <v>5261.6000979999999</v>
      </c>
      <c r="E78" s="4">
        <v>5058.3500979999999</v>
      </c>
      <c r="F78" s="4">
        <v>5188.3999020000001</v>
      </c>
      <c r="G78" s="5">
        <v>5989.080078</v>
      </c>
      <c r="H78" s="5">
        <v>6121.9501950000003</v>
      </c>
      <c r="I78" s="5">
        <v>5860.5</v>
      </c>
      <c r="J78" s="5">
        <v>6009.8901370000003</v>
      </c>
    </row>
    <row r="79" spans="1:10" x14ac:dyDescent="0.3">
      <c r="A79" s="3">
        <v>38839</v>
      </c>
      <c r="B79" s="2">
        <f t="shared" si="1"/>
        <v>2006</v>
      </c>
      <c r="C79" s="4">
        <v>5187.3398440000001</v>
      </c>
      <c r="D79" s="4">
        <v>5329.1601559999999</v>
      </c>
      <c r="E79" s="4">
        <v>4798.8100590000004</v>
      </c>
      <c r="F79" s="4">
        <v>4930.1801759999998</v>
      </c>
      <c r="G79" s="5">
        <v>6014.3798829999996</v>
      </c>
      <c r="H79" s="5">
        <v>6162.3701170000004</v>
      </c>
      <c r="I79" s="5">
        <v>5513.4301759999998</v>
      </c>
      <c r="J79" s="5">
        <v>5692.8598629999997</v>
      </c>
    </row>
    <row r="80" spans="1:10" x14ac:dyDescent="0.3">
      <c r="A80" s="3">
        <v>38869</v>
      </c>
      <c r="B80" s="2">
        <f t="shared" si="1"/>
        <v>2006</v>
      </c>
      <c r="C80" s="4">
        <v>4927.1298829999996</v>
      </c>
      <c r="D80" s="4">
        <v>5023.169922</v>
      </c>
      <c r="E80" s="4">
        <v>4564.6899409999996</v>
      </c>
      <c r="F80" s="4">
        <v>4965.9599609999996</v>
      </c>
      <c r="G80" s="5">
        <v>5677.5297849999997</v>
      </c>
      <c r="H80" s="5">
        <v>5778.7797849999997</v>
      </c>
      <c r="I80" s="5">
        <v>5243.7099609999996</v>
      </c>
      <c r="J80" s="5">
        <v>5683.3100590000004</v>
      </c>
    </row>
    <row r="81" spans="1:10" x14ac:dyDescent="0.3">
      <c r="A81" s="3">
        <v>38901</v>
      </c>
      <c r="B81" s="2">
        <f t="shared" si="1"/>
        <v>2006</v>
      </c>
      <c r="C81" s="4">
        <v>4967.0698240000002</v>
      </c>
      <c r="D81" s="4">
        <v>5034.0600590000004</v>
      </c>
      <c r="E81" s="4">
        <v>4710.6098629999997</v>
      </c>
      <c r="F81" s="4">
        <v>5009.419922</v>
      </c>
      <c r="G81" s="5">
        <v>5688</v>
      </c>
      <c r="H81" s="5">
        <v>5729.5898440000001</v>
      </c>
      <c r="I81" s="5">
        <v>5365.0600590000004</v>
      </c>
      <c r="J81" s="5">
        <v>5681.9702150000003</v>
      </c>
    </row>
    <row r="82" spans="1:10" x14ac:dyDescent="0.3">
      <c r="A82" s="3">
        <v>38930</v>
      </c>
      <c r="B82" s="2">
        <f t="shared" si="1"/>
        <v>2006</v>
      </c>
      <c r="C82" s="4">
        <v>5010.9501950000003</v>
      </c>
      <c r="D82" s="4">
        <v>5196.9101559999999</v>
      </c>
      <c r="E82" s="4">
        <v>4932.4101559999999</v>
      </c>
      <c r="F82" s="4">
        <v>5165.0400390000004</v>
      </c>
      <c r="G82" s="5">
        <v>5678.0097660000001</v>
      </c>
      <c r="H82" s="5">
        <v>5886.7797849999997</v>
      </c>
      <c r="I82" s="5">
        <v>5557.5898440000001</v>
      </c>
      <c r="J82" s="5">
        <v>5859.5698240000002</v>
      </c>
    </row>
    <row r="83" spans="1:10" x14ac:dyDescent="0.3">
      <c r="A83" s="3">
        <v>38961</v>
      </c>
      <c r="B83" s="2">
        <f t="shared" si="1"/>
        <v>2006</v>
      </c>
      <c r="C83" s="4">
        <v>5181.9799800000001</v>
      </c>
      <c r="D83" s="4">
        <v>5285.3398440000001</v>
      </c>
      <c r="E83" s="4">
        <v>5018.1801759999998</v>
      </c>
      <c r="F83" s="4">
        <v>5250.0097660000001</v>
      </c>
      <c r="G83" s="5">
        <v>5861.25</v>
      </c>
      <c r="H83" s="5">
        <v>6031.5498049999997</v>
      </c>
      <c r="I83" s="5">
        <v>5737.2001950000003</v>
      </c>
      <c r="J83" s="5">
        <v>6004.330078</v>
      </c>
    </row>
    <row r="84" spans="1:10" x14ac:dyDescent="0.3">
      <c r="A84" s="3">
        <v>38992</v>
      </c>
      <c r="B84" s="2">
        <f t="shared" si="1"/>
        <v>2006</v>
      </c>
      <c r="C84" s="4">
        <v>5268.6298829999996</v>
      </c>
      <c r="D84" s="4">
        <v>5458.2099609999996</v>
      </c>
      <c r="E84" s="4">
        <v>5196.0698240000002</v>
      </c>
      <c r="F84" s="4">
        <v>5348.7299800000001</v>
      </c>
      <c r="G84" s="5">
        <v>6019.3398440000001</v>
      </c>
      <c r="H84" s="5">
        <v>6304.7797849999997</v>
      </c>
      <c r="I84" s="5">
        <v>5944.5698240000002</v>
      </c>
      <c r="J84" s="5">
        <v>6268.919922</v>
      </c>
    </row>
    <row r="85" spans="1:10" x14ac:dyDescent="0.3">
      <c r="A85" s="3">
        <v>39022</v>
      </c>
      <c r="B85" s="2">
        <f t="shared" si="1"/>
        <v>2006</v>
      </c>
      <c r="C85" s="4">
        <v>5351.3598629999997</v>
      </c>
      <c r="D85" s="4">
        <v>5518.4301759999998</v>
      </c>
      <c r="E85" s="4">
        <v>5272.4702150000003</v>
      </c>
      <c r="F85" s="4">
        <v>5327.6401370000003</v>
      </c>
      <c r="G85" s="5">
        <v>6262.7099609999996</v>
      </c>
      <c r="H85" s="5">
        <v>6497.0600590000004</v>
      </c>
      <c r="I85" s="5">
        <v>6201</v>
      </c>
      <c r="J85" s="5">
        <v>6309.1899409999996</v>
      </c>
    </row>
    <row r="86" spans="1:10" x14ac:dyDescent="0.3">
      <c r="A86" s="3">
        <v>39052</v>
      </c>
      <c r="B86" s="2">
        <f t="shared" si="1"/>
        <v>2006</v>
      </c>
      <c r="C86" s="4">
        <v>5341.6201170000004</v>
      </c>
      <c r="D86" s="4">
        <v>5553.8598629999997</v>
      </c>
      <c r="E86" s="4">
        <v>5239.8398440000001</v>
      </c>
      <c r="F86" s="4">
        <v>5541.7597660000001</v>
      </c>
      <c r="G86" s="5">
        <v>6322.1801759999998</v>
      </c>
      <c r="H86" s="5">
        <v>6629.330078</v>
      </c>
      <c r="I86" s="5">
        <v>6195.8100590000004</v>
      </c>
      <c r="J86" s="5">
        <v>6596.919922</v>
      </c>
    </row>
    <row r="87" spans="1:10" x14ac:dyDescent="0.3">
      <c r="A87" s="3">
        <v>39084</v>
      </c>
      <c r="B87" s="2">
        <f t="shared" si="1"/>
        <v>2007</v>
      </c>
      <c r="C87" s="4">
        <v>5575.7597660000001</v>
      </c>
      <c r="D87" s="4">
        <v>5658.080078</v>
      </c>
      <c r="E87" s="4">
        <v>5473.4702150000003</v>
      </c>
      <c r="F87" s="4">
        <v>5608.3100590000004</v>
      </c>
      <c r="G87" s="5">
        <v>6614.7299800000001</v>
      </c>
      <c r="H87" s="5">
        <v>6805.0898440000001</v>
      </c>
      <c r="I87" s="5">
        <v>6531.25</v>
      </c>
      <c r="J87" s="5">
        <v>6789.1098629999997</v>
      </c>
    </row>
    <row r="88" spans="1:10" x14ac:dyDescent="0.3">
      <c r="A88" s="3">
        <v>39114</v>
      </c>
      <c r="B88" s="2">
        <f t="shared" si="1"/>
        <v>2007</v>
      </c>
      <c r="C88" s="4">
        <v>5664.0898440000001</v>
      </c>
      <c r="D88" s="4">
        <v>5771.6899409999996</v>
      </c>
      <c r="E88" s="4">
        <v>5458.6499020000001</v>
      </c>
      <c r="F88" s="4">
        <v>5516.3198240000002</v>
      </c>
      <c r="G88" s="5">
        <v>6821.3100590000004</v>
      </c>
      <c r="H88" s="5">
        <v>7040.2001950000003</v>
      </c>
      <c r="I88" s="5">
        <v>6640.9902339999999</v>
      </c>
      <c r="J88" s="5">
        <v>6715.4399409999996</v>
      </c>
    </row>
    <row r="89" spans="1:10" x14ac:dyDescent="0.3">
      <c r="A89" s="3">
        <v>39142</v>
      </c>
      <c r="B89" s="2">
        <f t="shared" si="1"/>
        <v>2007</v>
      </c>
      <c r="C89" s="4">
        <v>5502.0898440000001</v>
      </c>
      <c r="D89" s="4">
        <v>5674.2597660000001</v>
      </c>
      <c r="E89" s="4">
        <v>5295.580078</v>
      </c>
      <c r="F89" s="4">
        <v>5634.1601559999999</v>
      </c>
      <c r="G89" s="5">
        <v>6714.25</v>
      </c>
      <c r="H89" s="5">
        <v>6965.8398440000001</v>
      </c>
      <c r="I89" s="5">
        <v>6437.25</v>
      </c>
      <c r="J89" s="5">
        <v>6917.0297849999997</v>
      </c>
    </row>
    <row r="90" spans="1:10" x14ac:dyDescent="0.3">
      <c r="A90" s="3">
        <v>39174</v>
      </c>
      <c r="B90" s="2">
        <f t="shared" si="1"/>
        <v>2007</v>
      </c>
      <c r="C90" s="4">
        <v>5623.3999020000001</v>
      </c>
      <c r="D90" s="4">
        <v>5981.5498049999997</v>
      </c>
      <c r="E90" s="4">
        <v>5609.2797849999997</v>
      </c>
      <c r="F90" s="4">
        <v>5960.0400390000004</v>
      </c>
      <c r="G90" s="5">
        <v>6911.1298829999996</v>
      </c>
      <c r="H90" s="5">
        <v>7436.2998049999997</v>
      </c>
      <c r="I90" s="5">
        <v>6891.7998049999997</v>
      </c>
      <c r="J90" s="5">
        <v>7408.8701170000004</v>
      </c>
    </row>
    <row r="91" spans="1:10" x14ac:dyDescent="0.3">
      <c r="A91" s="3">
        <v>39204</v>
      </c>
      <c r="B91" s="2">
        <f t="shared" si="1"/>
        <v>2007</v>
      </c>
      <c r="C91" s="4">
        <v>5985.2001950000003</v>
      </c>
      <c r="D91" s="4">
        <v>6121.8701170000004</v>
      </c>
      <c r="E91" s="4">
        <v>5927.5097660000001</v>
      </c>
      <c r="F91" s="4">
        <v>6104</v>
      </c>
      <c r="G91" s="5">
        <v>7429.9301759999998</v>
      </c>
      <c r="H91" s="5">
        <v>7895.7099609999996</v>
      </c>
      <c r="I91" s="5">
        <v>7304.6098629999997</v>
      </c>
      <c r="J91" s="5">
        <v>7883.0400390000004</v>
      </c>
    </row>
    <row r="92" spans="1:10" x14ac:dyDescent="0.3">
      <c r="A92" s="3">
        <v>39234</v>
      </c>
      <c r="B92" s="2">
        <f t="shared" si="1"/>
        <v>2007</v>
      </c>
      <c r="C92" s="4">
        <v>6113.1801759999998</v>
      </c>
      <c r="D92" s="4">
        <v>6168.1499020000001</v>
      </c>
      <c r="E92" s="4">
        <v>5837.1401370000003</v>
      </c>
      <c r="F92" s="4">
        <v>6054.9301759999998</v>
      </c>
      <c r="G92" s="5">
        <v>7891.2001950000003</v>
      </c>
      <c r="H92" s="5">
        <v>8131.7299800000001</v>
      </c>
      <c r="I92" s="5">
        <v>7499.4301759999998</v>
      </c>
      <c r="J92" s="5">
        <v>8007.3198240000002</v>
      </c>
    </row>
    <row r="93" spans="1:10" x14ac:dyDescent="0.3">
      <c r="A93" s="3">
        <v>39265</v>
      </c>
      <c r="B93" s="2">
        <f t="shared" si="1"/>
        <v>2007</v>
      </c>
      <c r="C93" s="4">
        <v>6021.1000979999999</v>
      </c>
      <c r="D93" s="4">
        <v>6156.1601559999999</v>
      </c>
      <c r="E93" s="4">
        <v>5608.2797849999997</v>
      </c>
      <c r="F93" s="4">
        <v>5751.080078</v>
      </c>
      <c r="G93" s="5">
        <v>7969.2700199999999</v>
      </c>
      <c r="H93" s="5">
        <v>8151.5698240000002</v>
      </c>
      <c r="I93" s="5">
        <v>7372.8901370000003</v>
      </c>
      <c r="J93" s="5">
        <v>7584.1401370000003</v>
      </c>
    </row>
    <row r="94" spans="1:10" x14ac:dyDescent="0.3">
      <c r="A94" s="3">
        <v>39295</v>
      </c>
      <c r="B94" s="2">
        <f t="shared" si="1"/>
        <v>2007</v>
      </c>
      <c r="C94" s="4">
        <v>5622.1098629999997</v>
      </c>
      <c r="D94" s="4">
        <v>5766.5600590000004</v>
      </c>
      <c r="E94" s="4">
        <v>5217.7001950000003</v>
      </c>
      <c r="F94" s="4">
        <v>5662.7001950000003</v>
      </c>
      <c r="G94" s="5">
        <v>7472.3598629999997</v>
      </c>
      <c r="H94" s="5">
        <v>7659.7202150000003</v>
      </c>
      <c r="I94" s="5">
        <v>7190.3598629999997</v>
      </c>
      <c r="J94" s="5">
        <v>7638.169922</v>
      </c>
    </row>
    <row r="95" spans="1:10" x14ac:dyDescent="0.3">
      <c r="A95" s="3">
        <v>39328</v>
      </c>
      <c r="B95" s="2">
        <f t="shared" si="1"/>
        <v>2007</v>
      </c>
      <c r="C95" s="4">
        <v>5683.1000979999999</v>
      </c>
      <c r="D95" s="4">
        <v>5752.8901370000003</v>
      </c>
      <c r="E95" s="4">
        <v>5378.0400390000004</v>
      </c>
      <c r="F95" s="4">
        <v>5715.6899409999996</v>
      </c>
      <c r="G95" s="5">
        <v>7643.6401370000003</v>
      </c>
      <c r="H95" s="5">
        <v>7882.1801759999998</v>
      </c>
      <c r="I95" s="5">
        <v>7369.7001950000003</v>
      </c>
      <c r="J95" s="5">
        <v>7861.5097660000001</v>
      </c>
    </row>
    <row r="96" spans="1:10" x14ac:dyDescent="0.3">
      <c r="A96" s="3">
        <v>39356</v>
      </c>
      <c r="B96" s="2">
        <f t="shared" si="1"/>
        <v>2007</v>
      </c>
      <c r="C96" s="4">
        <v>5670.7900390000004</v>
      </c>
      <c r="D96" s="4">
        <v>5882.0698240000002</v>
      </c>
      <c r="E96" s="4">
        <v>5630.7998049999997</v>
      </c>
      <c r="F96" s="4">
        <v>5847.9501950000003</v>
      </c>
      <c r="G96" s="5">
        <v>7851.2900390000004</v>
      </c>
      <c r="H96" s="5">
        <v>8063.830078</v>
      </c>
      <c r="I96" s="5">
        <v>7763.6401370000003</v>
      </c>
      <c r="J96" s="5">
        <v>8019.2202150000003</v>
      </c>
    </row>
    <row r="97" spans="1:10" x14ac:dyDescent="0.3">
      <c r="A97" s="3">
        <v>39387</v>
      </c>
      <c r="B97" s="2">
        <f t="shared" si="1"/>
        <v>2007</v>
      </c>
      <c r="C97" s="4">
        <v>5851.7597660000001</v>
      </c>
      <c r="D97" s="4">
        <v>5855.3500979999999</v>
      </c>
      <c r="E97" s="4">
        <v>5358.7597660000001</v>
      </c>
      <c r="F97" s="4">
        <v>5670.5698240000002</v>
      </c>
      <c r="G97" s="5">
        <v>8024.4101559999999</v>
      </c>
      <c r="H97" s="5">
        <v>8038.4101559999999</v>
      </c>
      <c r="I97" s="5">
        <v>7444.6201170000004</v>
      </c>
      <c r="J97" s="5">
        <v>7870.5200199999999</v>
      </c>
    </row>
    <row r="98" spans="1:10" x14ac:dyDescent="0.3">
      <c r="A98" s="3">
        <v>39419</v>
      </c>
      <c r="B98" s="2">
        <f t="shared" si="1"/>
        <v>2007</v>
      </c>
      <c r="C98" s="4">
        <v>5654.1000979999999</v>
      </c>
      <c r="D98" s="4">
        <v>5795.2202150000003</v>
      </c>
      <c r="E98" s="4">
        <v>5465.9799800000001</v>
      </c>
      <c r="F98" s="4">
        <v>5614.080078</v>
      </c>
      <c r="G98" s="5">
        <v>7859.3901370000003</v>
      </c>
      <c r="H98" s="5">
        <v>8117.7900390000004</v>
      </c>
      <c r="I98" s="5">
        <v>7777.3999020000001</v>
      </c>
      <c r="J98" s="5">
        <v>8067.3198240000002</v>
      </c>
    </row>
    <row r="99" spans="1:10" x14ac:dyDescent="0.3">
      <c r="A99" s="3">
        <v>39449</v>
      </c>
      <c r="B99" s="2">
        <f t="shared" si="1"/>
        <v>2008</v>
      </c>
      <c r="C99" s="4">
        <v>5609.9799800000001</v>
      </c>
      <c r="D99" s="4">
        <v>5665.9399409999996</v>
      </c>
      <c r="E99" s="4">
        <v>4505.1401370000003</v>
      </c>
      <c r="F99" s="4">
        <v>4869.7900390000004</v>
      </c>
      <c r="G99" s="5">
        <v>8045.9702150000003</v>
      </c>
      <c r="H99" s="5">
        <v>8100.6401370000003</v>
      </c>
      <c r="I99" s="5">
        <v>6384.3999020000001</v>
      </c>
      <c r="J99" s="5">
        <v>6851.75</v>
      </c>
    </row>
    <row r="100" spans="1:10" x14ac:dyDescent="0.3">
      <c r="A100" s="3">
        <v>39479</v>
      </c>
      <c r="B100" s="2">
        <f t="shared" si="1"/>
        <v>2008</v>
      </c>
      <c r="C100" s="4">
        <v>4935.7900390000004</v>
      </c>
      <c r="D100" s="4">
        <v>5027.2597660000001</v>
      </c>
      <c r="E100" s="4">
        <v>4644.7402339999999</v>
      </c>
      <c r="F100" s="4">
        <v>4790.6601559999999</v>
      </c>
      <c r="G100" s="5">
        <v>6896.1899409999996</v>
      </c>
      <c r="H100" s="5">
        <v>7079.7402339999999</v>
      </c>
      <c r="I100" s="5">
        <v>6655.6499020000001</v>
      </c>
      <c r="J100" s="5">
        <v>6748.1298829999996</v>
      </c>
    </row>
    <row r="101" spans="1:10" x14ac:dyDescent="0.3">
      <c r="A101" s="3">
        <v>39510</v>
      </c>
      <c r="B101" s="2">
        <f t="shared" si="1"/>
        <v>2008</v>
      </c>
      <c r="C101" s="4">
        <v>4723.2202150000003</v>
      </c>
      <c r="D101" s="4">
        <v>4782.8598629999997</v>
      </c>
      <c r="E101" s="4">
        <v>4416.7099609999996</v>
      </c>
      <c r="F101" s="4">
        <v>4707.0698240000002</v>
      </c>
      <c r="G101" s="5">
        <v>6692.9799800000001</v>
      </c>
      <c r="H101" s="5">
        <v>6720.1601559999999</v>
      </c>
      <c r="I101" s="5">
        <v>6167.8198240000002</v>
      </c>
      <c r="J101" s="5">
        <v>6534.9702150000003</v>
      </c>
    </row>
    <row r="102" spans="1:10" x14ac:dyDescent="0.3">
      <c r="A102" s="3">
        <v>39539</v>
      </c>
      <c r="B102" s="2">
        <f t="shared" si="1"/>
        <v>2008</v>
      </c>
      <c r="C102" s="4">
        <v>4689.6499020000001</v>
      </c>
      <c r="D102" s="4">
        <v>5030.7597660000001</v>
      </c>
      <c r="E102" s="4">
        <v>4681.2402339999999</v>
      </c>
      <c r="F102" s="4">
        <v>4996.5400390000004</v>
      </c>
      <c r="G102" s="5">
        <v>6519.0200199999999</v>
      </c>
      <c r="H102" s="5">
        <v>6966.4702150000003</v>
      </c>
      <c r="I102" s="5">
        <v>6496.9399409999996</v>
      </c>
      <c r="J102" s="5">
        <v>6948.8198240000002</v>
      </c>
    </row>
    <row r="103" spans="1:10" x14ac:dyDescent="0.3">
      <c r="A103" s="3">
        <v>39570</v>
      </c>
      <c r="B103" s="2">
        <f t="shared" si="1"/>
        <v>2008</v>
      </c>
      <c r="C103" s="4">
        <v>5057.5200199999999</v>
      </c>
      <c r="D103" s="4">
        <v>5142.1000979999999</v>
      </c>
      <c r="E103" s="4">
        <v>4893.8598629999997</v>
      </c>
      <c r="F103" s="4">
        <v>5014.2797849999997</v>
      </c>
      <c r="G103" s="5">
        <v>6982.0600590000004</v>
      </c>
      <c r="H103" s="5">
        <v>7231.8598629999997</v>
      </c>
      <c r="I103" s="5">
        <v>6905.8598629999997</v>
      </c>
      <c r="J103" s="5">
        <v>7096.7900390000004</v>
      </c>
    </row>
    <row r="104" spans="1:10" x14ac:dyDescent="0.3">
      <c r="A104" s="3">
        <v>39601</v>
      </c>
      <c r="B104" s="2">
        <f t="shared" si="1"/>
        <v>2008</v>
      </c>
      <c r="C104" s="4">
        <v>5008.9399409999996</v>
      </c>
      <c r="D104" s="4">
        <v>5012.0097660000001</v>
      </c>
      <c r="E104" s="4">
        <v>4348.3100590000004</v>
      </c>
      <c r="F104" s="4">
        <v>4434.8500979999999</v>
      </c>
      <c r="G104" s="5">
        <v>7098.7001950000003</v>
      </c>
      <c r="H104" s="5">
        <v>7102.0498049999997</v>
      </c>
      <c r="I104" s="5">
        <v>6308.2402339999999</v>
      </c>
      <c r="J104" s="5">
        <v>6418.3198240000002</v>
      </c>
    </row>
    <row r="105" spans="1:10" x14ac:dyDescent="0.3">
      <c r="A105" s="3">
        <v>39630</v>
      </c>
      <c r="B105" s="2">
        <f t="shared" si="1"/>
        <v>2008</v>
      </c>
      <c r="C105" s="4">
        <v>4410.7900390000004</v>
      </c>
      <c r="D105" s="4">
        <v>4448.0498049999997</v>
      </c>
      <c r="E105" s="4">
        <v>4002.8701169999999</v>
      </c>
      <c r="F105" s="4">
        <v>4392.3598629999997</v>
      </c>
      <c r="G105" s="5">
        <v>6394.080078</v>
      </c>
      <c r="H105" s="5">
        <v>6577.1000979999999</v>
      </c>
      <c r="I105" s="5">
        <v>5999.3198240000002</v>
      </c>
      <c r="J105" s="5">
        <v>6479.5600590000004</v>
      </c>
    </row>
    <row r="106" spans="1:10" x14ac:dyDescent="0.3">
      <c r="A106" s="3">
        <v>39661</v>
      </c>
      <c r="B106" s="2">
        <f t="shared" si="1"/>
        <v>2008</v>
      </c>
      <c r="C106" s="4">
        <v>4345.0097660000001</v>
      </c>
      <c r="D106" s="4">
        <v>4552.2597660000001</v>
      </c>
      <c r="E106" s="4">
        <v>4267.2900390000004</v>
      </c>
      <c r="F106" s="4">
        <v>4482.6000979999999</v>
      </c>
      <c r="G106" s="5">
        <v>6461.0097660000001</v>
      </c>
      <c r="H106" s="5">
        <v>6626.7001950000003</v>
      </c>
      <c r="I106" s="5">
        <v>6219.1000979999999</v>
      </c>
      <c r="J106" s="5">
        <v>6422.2998049999997</v>
      </c>
    </row>
    <row r="107" spans="1:10" x14ac:dyDescent="0.3">
      <c r="A107" s="3">
        <v>39692</v>
      </c>
      <c r="B107" s="2">
        <f t="shared" si="1"/>
        <v>2008</v>
      </c>
      <c r="C107" s="4">
        <v>4455.5898440000001</v>
      </c>
      <c r="D107" s="4">
        <v>4558.5600590000004</v>
      </c>
      <c r="E107" s="4">
        <v>3844.6298830000001</v>
      </c>
      <c r="F107" s="4">
        <v>4032.1000979999999</v>
      </c>
      <c r="G107" s="5">
        <v>6400.8500979999999</v>
      </c>
      <c r="H107" s="5">
        <v>6553.8999020000001</v>
      </c>
      <c r="I107" s="5">
        <v>5658.2001950000003</v>
      </c>
      <c r="J107" s="5">
        <v>5831.0200199999999</v>
      </c>
    </row>
    <row r="108" spans="1:10" x14ac:dyDescent="0.3">
      <c r="A108" s="3">
        <v>39722</v>
      </c>
      <c r="B108" s="2">
        <f t="shared" si="1"/>
        <v>2008</v>
      </c>
      <c r="C108" s="4">
        <v>4071.389893</v>
      </c>
      <c r="D108" s="4">
        <v>4112.2402339999999</v>
      </c>
      <c r="E108" s="4">
        <v>2959.290039</v>
      </c>
      <c r="F108" s="4">
        <v>3487.070068</v>
      </c>
      <c r="G108" s="5">
        <v>5865.080078</v>
      </c>
      <c r="H108" s="5">
        <v>5876.9301759999998</v>
      </c>
      <c r="I108" s="5">
        <v>4014.6000979999999</v>
      </c>
      <c r="J108" s="5">
        <v>4987.9702150000003</v>
      </c>
    </row>
    <row r="109" spans="1:10" x14ac:dyDescent="0.3">
      <c r="A109" s="3">
        <v>39755</v>
      </c>
      <c r="B109" s="2">
        <f t="shared" si="1"/>
        <v>2008</v>
      </c>
      <c r="C109" s="4">
        <v>3513.1201169999999</v>
      </c>
      <c r="D109" s="4">
        <v>3691.0900879999999</v>
      </c>
      <c r="E109" s="4">
        <v>2838.5</v>
      </c>
      <c r="F109" s="4">
        <v>3262.679932</v>
      </c>
      <c r="G109" s="5">
        <v>5053.9399409999996</v>
      </c>
      <c r="H109" s="5">
        <v>5302.5698240000002</v>
      </c>
      <c r="I109" s="5">
        <v>4034.959961</v>
      </c>
      <c r="J109" s="5">
        <v>4669.4399409999996</v>
      </c>
    </row>
    <row r="110" spans="1:10" x14ac:dyDescent="0.3">
      <c r="A110" s="3">
        <v>39783</v>
      </c>
      <c r="B110" s="2">
        <f t="shared" si="1"/>
        <v>2008</v>
      </c>
      <c r="C110" s="4">
        <v>3261.330078</v>
      </c>
      <c r="D110" s="4">
        <v>3342.8400879999999</v>
      </c>
      <c r="E110" s="4">
        <v>2956.75</v>
      </c>
      <c r="F110" s="4">
        <v>3217.969971</v>
      </c>
      <c r="G110" s="5">
        <v>4653.1201170000004</v>
      </c>
      <c r="H110" s="5">
        <v>4850.3901370000003</v>
      </c>
      <c r="I110" s="5">
        <v>4304.0297849999997</v>
      </c>
      <c r="J110" s="5">
        <v>4810.2001950000003</v>
      </c>
    </row>
    <row r="111" spans="1:10" x14ac:dyDescent="0.3">
      <c r="A111" s="3">
        <v>39815</v>
      </c>
      <c r="B111" s="2">
        <f t="shared" si="1"/>
        <v>2009</v>
      </c>
      <c r="C111" s="4">
        <v>3240.75</v>
      </c>
      <c r="D111" s="4">
        <v>3426.040039</v>
      </c>
      <c r="E111" s="4">
        <v>2770.0900879999999</v>
      </c>
      <c r="F111" s="4">
        <v>2973.919922</v>
      </c>
      <c r="G111" s="5">
        <v>4856.8500979999999</v>
      </c>
      <c r="H111" s="5">
        <v>5111.0200199999999</v>
      </c>
      <c r="I111" s="5">
        <v>4067.429932</v>
      </c>
      <c r="J111" s="5">
        <v>4338.3500979999999</v>
      </c>
    </row>
    <row r="112" spans="1:10" x14ac:dyDescent="0.3">
      <c r="A112" s="3">
        <v>39846</v>
      </c>
      <c r="B112" s="2">
        <f t="shared" si="1"/>
        <v>2009</v>
      </c>
      <c r="C112" s="4">
        <v>2929.1899410000001</v>
      </c>
      <c r="D112" s="4">
        <v>3146.6899410000001</v>
      </c>
      <c r="E112" s="4">
        <v>2644.1899410000001</v>
      </c>
      <c r="F112" s="4">
        <v>2702.4799800000001</v>
      </c>
      <c r="G112" s="5">
        <v>4309.169922</v>
      </c>
      <c r="H112" s="5">
        <v>4688.5898440000001</v>
      </c>
      <c r="I112" s="5">
        <v>3764.6899410000001</v>
      </c>
      <c r="J112" s="5">
        <v>3843.73999</v>
      </c>
    </row>
    <row r="113" spans="1:10" x14ac:dyDescent="0.3">
      <c r="A113" s="3">
        <v>39874</v>
      </c>
      <c r="B113" s="2">
        <f t="shared" si="1"/>
        <v>2009</v>
      </c>
      <c r="C113" s="4">
        <v>2632.919922</v>
      </c>
      <c r="D113" s="4">
        <v>2918.2299800000001</v>
      </c>
      <c r="E113" s="4">
        <v>2465.459961</v>
      </c>
      <c r="F113" s="4">
        <v>2807.3400879999999</v>
      </c>
      <c r="G113" s="5">
        <v>3817.51001</v>
      </c>
      <c r="H113" s="5">
        <v>4272.1201170000004</v>
      </c>
      <c r="I113" s="5">
        <v>3588.889893</v>
      </c>
      <c r="J113" s="5">
        <v>4084.76001</v>
      </c>
    </row>
    <row r="114" spans="1:10" x14ac:dyDescent="0.3">
      <c r="A114" s="3">
        <v>39904</v>
      </c>
      <c r="B114" s="2">
        <f t="shared" si="1"/>
        <v>2009</v>
      </c>
      <c r="C114" s="4">
        <v>2792.5900879999999</v>
      </c>
      <c r="D114" s="4">
        <v>3194.25</v>
      </c>
      <c r="E114" s="4">
        <v>2741.2700199999999</v>
      </c>
      <c r="F114" s="4">
        <v>3159.8500979999999</v>
      </c>
      <c r="G114" s="5">
        <v>4074.790039</v>
      </c>
      <c r="H114" s="5">
        <v>4837.2202150000003</v>
      </c>
      <c r="I114" s="5">
        <v>3997.459961</v>
      </c>
      <c r="J114" s="5">
        <v>4769.4501950000003</v>
      </c>
    </row>
    <row r="115" spans="1:10" x14ac:dyDescent="0.3">
      <c r="A115" s="3">
        <v>39937</v>
      </c>
      <c r="B115" s="2">
        <f t="shared" si="1"/>
        <v>2009</v>
      </c>
      <c r="C115" s="4">
        <v>3180.26001</v>
      </c>
      <c r="D115" s="4">
        <v>3355.9499510000001</v>
      </c>
      <c r="E115" s="4">
        <v>3115.2700199999999</v>
      </c>
      <c r="F115" s="4">
        <v>3277.6499020000001</v>
      </c>
      <c r="G115" s="5">
        <v>4769.4501950000003</v>
      </c>
      <c r="H115" s="5">
        <v>5060.7597660000001</v>
      </c>
      <c r="I115" s="5">
        <v>4653.25</v>
      </c>
      <c r="J115" s="5">
        <v>4940.8198240000002</v>
      </c>
    </row>
    <row r="116" spans="1:10" x14ac:dyDescent="0.3">
      <c r="A116" s="3">
        <v>39965</v>
      </c>
      <c r="B116" s="2">
        <f t="shared" si="1"/>
        <v>2009</v>
      </c>
      <c r="C116" s="4">
        <v>3339.3798830000001</v>
      </c>
      <c r="D116" s="4">
        <v>3399.5900879999999</v>
      </c>
      <c r="E116" s="4">
        <v>3097.389893</v>
      </c>
      <c r="F116" s="4">
        <v>3140.4399410000001</v>
      </c>
      <c r="G116" s="5">
        <v>4992.1000979999999</v>
      </c>
      <c r="H116" s="5">
        <v>5177.5898440000001</v>
      </c>
      <c r="I116" s="5">
        <v>4669.7998049999997</v>
      </c>
      <c r="J116" s="5">
        <v>4808.6401370000003</v>
      </c>
    </row>
    <row r="117" spans="1:10" x14ac:dyDescent="0.3">
      <c r="A117" s="3">
        <v>39995</v>
      </c>
      <c r="B117" s="2">
        <f t="shared" si="1"/>
        <v>2009</v>
      </c>
      <c r="C117" s="4">
        <v>3163.530029</v>
      </c>
      <c r="D117" s="4">
        <v>3455.51001</v>
      </c>
      <c r="E117" s="4">
        <v>2957.830078</v>
      </c>
      <c r="F117" s="4">
        <v>3426.2700199999999</v>
      </c>
      <c r="G117" s="5">
        <v>4820.6098629999997</v>
      </c>
      <c r="H117" s="5">
        <v>5396.9501950000003</v>
      </c>
      <c r="I117" s="5">
        <v>4524.0097660000001</v>
      </c>
      <c r="J117" s="5">
        <v>5332.1401370000003</v>
      </c>
    </row>
    <row r="118" spans="1:10" x14ac:dyDescent="0.3">
      <c r="A118" s="3">
        <v>40028</v>
      </c>
      <c r="B118" s="2">
        <f t="shared" si="1"/>
        <v>2009</v>
      </c>
      <c r="C118" s="4">
        <v>3427.4499510000001</v>
      </c>
      <c r="D118" s="4">
        <v>3724.3400879999999</v>
      </c>
      <c r="E118" s="4">
        <v>3396.6000979999999</v>
      </c>
      <c r="F118" s="4">
        <v>3653.540039</v>
      </c>
      <c r="G118" s="5">
        <v>5330.8701170000004</v>
      </c>
      <c r="H118" s="5">
        <v>5575.5297849999997</v>
      </c>
      <c r="I118" s="5">
        <v>5158.6000979999999</v>
      </c>
      <c r="J118" s="5">
        <v>5458.0400390000004</v>
      </c>
    </row>
    <row r="119" spans="1:10" x14ac:dyDescent="0.3">
      <c r="A119" s="3">
        <v>40057</v>
      </c>
      <c r="B119" s="2">
        <f t="shared" si="1"/>
        <v>2009</v>
      </c>
      <c r="C119" s="4">
        <v>3676.9499510000001</v>
      </c>
      <c r="D119" s="4">
        <v>3856.669922</v>
      </c>
      <c r="E119" s="4">
        <v>3535.48999</v>
      </c>
      <c r="F119" s="4">
        <v>3795.4099120000001</v>
      </c>
      <c r="G119" s="5">
        <v>5479.3500979999999</v>
      </c>
      <c r="H119" s="5">
        <v>5760.830078</v>
      </c>
      <c r="I119" s="5">
        <v>5263.1098629999997</v>
      </c>
      <c r="J119" s="5">
        <v>5675.1601559999999</v>
      </c>
    </row>
    <row r="120" spans="1:10" x14ac:dyDescent="0.3">
      <c r="A120" s="3">
        <v>40087</v>
      </c>
      <c r="B120" s="2">
        <f t="shared" si="1"/>
        <v>2009</v>
      </c>
      <c r="C120" s="4">
        <v>3802.030029</v>
      </c>
      <c r="D120" s="4">
        <v>3913.8100589999999</v>
      </c>
      <c r="E120" s="4">
        <v>3600.459961</v>
      </c>
      <c r="F120" s="4">
        <v>3607.6899410000001</v>
      </c>
      <c r="G120" s="5">
        <v>5681.8798829999996</v>
      </c>
      <c r="H120" s="5">
        <v>5888.2099609999996</v>
      </c>
      <c r="I120" s="5">
        <v>5394.7998049999997</v>
      </c>
      <c r="J120" s="5">
        <v>5414.9599609999996</v>
      </c>
    </row>
    <row r="121" spans="1:10" x14ac:dyDescent="0.3">
      <c r="A121" s="3">
        <v>40119</v>
      </c>
      <c r="B121" s="2">
        <f t="shared" si="1"/>
        <v>2009</v>
      </c>
      <c r="C121" s="4">
        <v>3603.639893</v>
      </c>
      <c r="D121" s="4">
        <v>3868.1599120000001</v>
      </c>
      <c r="E121" s="4">
        <v>3549.6499020000001</v>
      </c>
      <c r="F121" s="4">
        <v>3680.1499020000001</v>
      </c>
      <c r="G121" s="5">
        <v>5410.6098629999997</v>
      </c>
      <c r="H121" s="5">
        <v>5843.2700199999999</v>
      </c>
      <c r="I121" s="5">
        <v>5312.6401370000003</v>
      </c>
      <c r="J121" s="5">
        <v>5625.9501950000003</v>
      </c>
    </row>
    <row r="122" spans="1:10" x14ac:dyDescent="0.3">
      <c r="A122" s="3">
        <v>40148</v>
      </c>
      <c r="B122" s="2">
        <f t="shared" si="1"/>
        <v>2009</v>
      </c>
      <c r="C122" s="4">
        <v>3720.280029</v>
      </c>
      <c r="D122" s="4">
        <v>3976.919922</v>
      </c>
      <c r="E122" s="4">
        <v>3714.780029</v>
      </c>
      <c r="F122" s="4">
        <v>3936.330078</v>
      </c>
      <c r="G122" s="5">
        <v>5653.8798829999996</v>
      </c>
      <c r="H122" s="5">
        <v>6026.6899409999996</v>
      </c>
      <c r="I122" s="5">
        <v>5605.4301759999998</v>
      </c>
      <c r="J122" s="5">
        <v>5957.4301759999998</v>
      </c>
    </row>
    <row r="123" spans="1:10" x14ac:dyDescent="0.3">
      <c r="A123" s="3">
        <v>40182</v>
      </c>
      <c r="B123" s="2">
        <f t="shared" si="1"/>
        <v>2010</v>
      </c>
      <c r="C123" s="4">
        <v>3952.209961</v>
      </c>
      <c r="D123" s="4">
        <v>4088.179932</v>
      </c>
      <c r="E123" s="4">
        <v>3688.790039</v>
      </c>
      <c r="F123" s="4">
        <v>3739.459961</v>
      </c>
      <c r="G123" s="5">
        <v>5975.5200199999999</v>
      </c>
      <c r="H123" s="5">
        <v>6094.2597660000001</v>
      </c>
      <c r="I123" s="5">
        <v>5540.330078</v>
      </c>
      <c r="J123" s="5">
        <v>5608.7900390000004</v>
      </c>
    </row>
    <row r="124" spans="1:10" x14ac:dyDescent="0.3">
      <c r="A124" s="3">
        <v>40210</v>
      </c>
      <c r="B124" s="2">
        <f t="shared" si="1"/>
        <v>2010</v>
      </c>
      <c r="C124" s="4">
        <v>3713.169922</v>
      </c>
      <c r="D124" s="4">
        <v>3831.3798830000001</v>
      </c>
      <c r="E124" s="4">
        <v>3545.9099120000001</v>
      </c>
      <c r="F124" s="4">
        <v>3708.8000489999999</v>
      </c>
      <c r="G124" s="5">
        <v>5587.5</v>
      </c>
      <c r="H124" s="5">
        <v>5743.8901370000003</v>
      </c>
      <c r="I124" s="5">
        <v>5433.0200199999999</v>
      </c>
      <c r="J124" s="5">
        <v>5598.4599609999996</v>
      </c>
    </row>
    <row r="125" spans="1:10" x14ac:dyDescent="0.3">
      <c r="A125" s="3">
        <v>40238</v>
      </c>
      <c r="B125" s="2">
        <f t="shared" si="1"/>
        <v>2010</v>
      </c>
      <c r="C125" s="4">
        <v>3739.5600589999999</v>
      </c>
      <c r="D125" s="4">
        <v>4028.639893</v>
      </c>
      <c r="E125" s="4">
        <v>3724.8400879999999</v>
      </c>
      <c r="F125" s="4">
        <v>3974.01001</v>
      </c>
      <c r="G125" s="5">
        <v>5652.8500979999999</v>
      </c>
      <c r="H125" s="5">
        <v>6203.5</v>
      </c>
      <c r="I125" s="5">
        <v>5641.1801759999998</v>
      </c>
      <c r="J125" s="5">
        <v>6153.5498049999997</v>
      </c>
    </row>
    <row r="126" spans="1:10" x14ac:dyDescent="0.3">
      <c r="A126" s="3">
        <v>40269</v>
      </c>
      <c r="B126" s="2">
        <f t="shared" si="1"/>
        <v>2010</v>
      </c>
      <c r="C126" s="4">
        <v>3996.530029</v>
      </c>
      <c r="D126" s="4">
        <v>4086</v>
      </c>
      <c r="E126" s="4">
        <v>3749.530029</v>
      </c>
      <c r="F126" s="4">
        <v>3816.98999</v>
      </c>
      <c r="G126" s="5">
        <v>6189.3798829999996</v>
      </c>
      <c r="H126" s="5">
        <v>6341.5200199999999</v>
      </c>
      <c r="I126" s="5">
        <v>6024.0097660000001</v>
      </c>
      <c r="J126" s="5">
        <v>6135.7001950000003</v>
      </c>
    </row>
    <row r="127" spans="1:10" x14ac:dyDescent="0.3">
      <c r="A127" s="3">
        <v>40301</v>
      </c>
      <c r="B127" s="2">
        <f t="shared" si="1"/>
        <v>2010</v>
      </c>
      <c r="C127" s="4">
        <v>3796.790039</v>
      </c>
      <c r="D127" s="4">
        <v>3847.209961</v>
      </c>
      <c r="E127" s="4">
        <v>3287.570068</v>
      </c>
      <c r="F127" s="4">
        <v>3507.5600589999999</v>
      </c>
      <c r="G127" s="5">
        <v>6122.7597660000001</v>
      </c>
      <c r="H127" s="5">
        <v>6276.7998049999997</v>
      </c>
      <c r="I127" s="5">
        <v>5607.6801759999998</v>
      </c>
      <c r="J127" s="5">
        <v>5964.330078</v>
      </c>
    </row>
    <row r="128" spans="1:10" x14ac:dyDescent="0.3">
      <c r="A128" s="3">
        <v>40330</v>
      </c>
      <c r="B128" s="2">
        <f t="shared" si="1"/>
        <v>2010</v>
      </c>
      <c r="C128" s="4">
        <v>3481.6599120000001</v>
      </c>
      <c r="D128" s="4">
        <v>3759.540039</v>
      </c>
      <c r="E128" s="4">
        <v>3343.5900879999999</v>
      </c>
      <c r="F128" s="4">
        <v>3442.889893</v>
      </c>
      <c r="G128" s="5">
        <v>5943.9399409999996</v>
      </c>
      <c r="H128" s="5">
        <v>6330.8100590000004</v>
      </c>
      <c r="I128" s="5">
        <v>5798.7597660000001</v>
      </c>
      <c r="J128" s="5">
        <v>5965.5200199999999</v>
      </c>
    </row>
    <row r="129" spans="1:10" x14ac:dyDescent="0.3">
      <c r="A129" s="3">
        <v>40360</v>
      </c>
      <c r="B129" s="2">
        <f t="shared" si="1"/>
        <v>2010</v>
      </c>
      <c r="C129" s="4">
        <v>3386.790039</v>
      </c>
      <c r="D129" s="4">
        <v>3720.6298830000001</v>
      </c>
      <c r="E129" s="4">
        <v>3321.3500979999999</v>
      </c>
      <c r="F129" s="4">
        <v>3643.139893</v>
      </c>
      <c r="G129" s="5">
        <v>5885.6098629999997</v>
      </c>
      <c r="H129" s="5">
        <v>6253.6401370000003</v>
      </c>
      <c r="I129" s="5">
        <v>5809.3701170000004</v>
      </c>
      <c r="J129" s="5">
        <v>6147.9702150000003</v>
      </c>
    </row>
    <row r="130" spans="1:10" x14ac:dyDescent="0.3">
      <c r="A130" s="3">
        <v>40392</v>
      </c>
      <c r="B130" s="2">
        <f t="shared" si="1"/>
        <v>2010</v>
      </c>
      <c r="C130" s="4">
        <v>3675.8798830000001</v>
      </c>
      <c r="D130" s="4">
        <v>3802.9399410000001</v>
      </c>
      <c r="E130" s="4">
        <v>3414.8400879999999</v>
      </c>
      <c r="F130" s="4">
        <v>3490.790039</v>
      </c>
      <c r="G130" s="5">
        <v>6187.6401370000003</v>
      </c>
      <c r="H130" s="5">
        <v>6386.9702150000003</v>
      </c>
      <c r="I130" s="5">
        <v>5833.5097660000001</v>
      </c>
      <c r="J130" s="5">
        <v>5925.2202150000003</v>
      </c>
    </row>
    <row r="131" spans="1:10" x14ac:dyDescent="0.3">
      <c r="A131" s="3">
        <v>40422</v>
      </c>
      <c r="B131" s="2">
        <f t="shared" si="1"/>
        <v>2010</v>
      </c>
      <c r="C131" s="4">
        <v>3507.8701169999999</v>
      </c>
      <c r="D131" s="4">
        <v>3824.9799800000001</v>
      </c>
      <c r="E131" s="4">
        <v>3478.8500979999999</v>
      </c>
      <c r="F131" s="4">
        <v>3715.179932</v>
      </c>
      <c r="G131" s="5">
        <v>5936.9399409999996</v>
      </c>
      <c r="H131" s="5">
        <v>6339.9702150000003</v>
      </c>
      <c r="I131" s="5">
        <v>5876.4301759999998</v>
      </c>
      <c r="J131" s="5">
        <v>6229.0200199999999</v>
      </c>
    </row>
    <row r="132" spans="1:10" x14ac:dyDescent="0.3">
      <c r="A132" s="3">
        <v>40452</v>
      </c>
      <c r="B132" s="2">
        <f t="shared" ref="B132:B194" si="2">YEAR(A132)</f>
        <v>2010</v>
      </c>
      <c r="C132" s="4">
        <v>3722.929932</v>
      </c>
      <c r="D132" s="4">
        <v>3894.9099120000001</v>
      </c>
      <c r="E132" s="4">
        <v>3638.3400879999999</v>
      </c>
      <c r="F132" s="4">
        <v>3833.5</v>
      </c>
      <c r="G132" s="5">
        <v>6244.0600590000004</v>
      </c>
      <c r="H132" s="5">
        <v>6668.5400390000004</v>
      </c>
      <c r="I132" s="5">
        <v>6115.8701170000004</v>
      </c>
      <c r="J132" s="5">
        <v>6601.3701170000004</v>
      </c>
    </row>
    <row r="133" spans="1:10" x14ac:dyDescent="0.3">
      <c r="A133" s="3">
        <v>40483</v>
      </c>
      <c r="B133" s="2">
        <f t="shared" si="2"/>
        <v>2010</v>
      </c>
      <c r="C133" s="4">
        <v>3865.040039</v>
      </c>
      <c r="D133" s="4">
        <v>3961.6999510000001</v>
      </c>
      <c r="E133" s="4">
        <v>3591.780029</v>
      </c>
      <c r="F133" s="4">
        <v>3610.4399410000001</v>
      </c>
      <c r="G133" s="5">
        <v>6637.0898440000001</v>
      </c>
      <c r="H133" s="5">
        <v>6907.6098629999997</v>
      </c>
      <c r="I133" s="5">
        <v>6586.0097660000001</v>
      </c>
      <c r="J133" s="5">
        <v>6688.4902339999999</v>
      </c>
    </row>
    <row r="134" spans="1:10" x14ac:dyDescent="0.3">
      <c r="A134" s="3">
        <v>40513</v>
      </c>
      <c r="B134" s="2">
        <f t="shared" si="2"/>
        <v>2010</v>
      </c>
      <c r="C134" s="4">
        <v>3634.610107</v>
      </c>
      <c r="D134" s="4">
        <v>3936.0600589999999</v>
      </c>
      <c r="E134" s="4">
        <v>3620.639893</v>
      </c>
      <c r="F134" s="4">
        <v>3804.780029</v>
      </c>
      <c r="G134" s="5">
        <v>6748.3598629999997</v>
      </c>
      <c r="H134" s="5">
        <v>7087.8398440000001</v>
      </c>
      <c r="I134" s="5">
        <v>6736.6899409999996</v>
      </c>
      <c r="J134" s="5">
        <v>6914.1899409999996</v>
      </c>
    </row>
    <row r="135" spans="1:10" x14ac:dyDescent="0.3">
      <c r="A135" s="3">
        <v>40546</v>
      </c>
      <c r="B135" s="2">
        <f t="shared" si="2"/>
        <v>2011</v>
      </c>
      <c r="C135" s="4">
        <v>3847.6298830000001</v>
      </c>
      <c r="D135" s="4">
        <v>4079.3000489999999</v>
      </c>
      <c r="E135" s="4">
        <v>3790.959961</v>
      </c>
      <c r="F135" s="4">
        <v>4005.5</v>
      </c>
      <c r="G135" s="5">
        <v>6973.3901370000003</v>
      </c>
      <c r="H135" s="5">
        <v>7180.1499020000001</v>
      </c>
      <c r="I135" s="5">
        <v>6835.7402339999999</v>
      </c>
      <c r="J135" s="5">
        <v>7077.4799800000001</v>
      </c>
    </row>
    <row r="136" spans="1:10" x14ac:dyDescent="0.3">
      <c r="A136" s="3">
        <v>40575</v>
      </c>
      <c r="B136" s="2">
        <f t="shared" si="2"/>
        <v>2011</v>
      </c>
      <c r="C136" s="4">
        <v>4037.139893</v>
      </c>
      <c r="D136" s="4">
        <v>4169.8701170000004</v>
      </c>
      <c r="E136" s="4">
        <v>3984.360107</v>
      </c>
      <c r="F136" s="4">
        <v>4110.3500979999999</v>
      </c>
      <c r="G136" s="5">
        <v>7133.3398440000001</v>
      </c>
      <c r="H136" s="5">
        <v>7441.8198240000002</v>
      </c>
      <c r="I136" s="5">
        <v>7093.9101559999999</v>
      </c>
      <c r="J136" s="5">
        <v>7272.3198240000002</v>
      </c>
    </row>
    <row r="137" spans="1:10" x14ac:dyDescent="0.3">
      <c r="A137" s="3">
        <v>40603</v>
      </c>
      <c r="B137" s="2">
        <f t="shared" si="2"/>
        <v>2011</v>
      </c>
      <c r="C137" s="4">
        <v>4126.6601559999999</v>
      </c>
      <c r="D137" s="4">
        <v>4145.7299800000001</v>
      </c>
      <c r="E137" s="4">
        <v>3693.9399410000001</v>
      </c>
      <c r="F137" s="4">
        <v>3989.179932</v>
      </c>
      <c r="G137" s="5">
        <v>7309.7998049999997</v>
      </c>
      <c r="H137" s="5">
        <v>7356.330078</v>
      </c>
      <c r="I137" s="5">
        <v>6483.3901370000003</v>
      </c>
      <c r="J137" s="5">
        <v>7041.3100590000004</v>
      </c>
    </row>
    <row r="138" spans="1:10" x14ac:dyDescent="0.3">
      <c r="A138" s="3">
        <v>40634</v>
      </c>
      <c r="B138" s="2">
        <f t="shared" si="2"/>
        <v>2011</v>
      </c>
      <c r="C138" s="4">
        <v>4014.580078</v>
      </c>
      <c r="D138" s="4">
        <v>4110.4101559999999</v>
      </c>
      <c r="E138" s="4">
        <v>3862.3999020000001</v>
      </c>
      <c r="F138" s="4">
        <v>4106.919922</v>
      </c>
      <c r="G138" s="5">
        <v>7086.5600590000004</v>
      </c>
      <c r="H138" s="5">
        <v>7514.6899409999996</v>
      </c>
      <c r="I138" s="5">
        <v>6994.5600590000004</v>
      </c>
      <c r="J138" s="5">
        <v>7514.4599609999996</v>
      </c>
    </row>
    <row r="139" spans="1:10" x14ac:dyDescent="0.3">
      <c r="A139" s="3">
        <v>40665</v>
      </c>
      <c r="B139" s="2">
        <f t="shared" si="2"/>
        <v>2011</v>
      </c>
      <c r="C139" s="4">
        <v>4137.75</v>
      </c>
      <c r="D139" s="4">
        <v>4137.9702150000003</v>
      </c>
      <c r="E139" s="4">
        <v>3884.5500489999999</v>
      </c>
      <c r="F139" s="4">
        <v>4006.9399410000001</v>
      </c>
      <c r="G139" s="5">
        <v>7570.8598629999997</v>
      </c>
      <c r="H139" s="5">
        <v>7600.4101559999999</v>
      </c>
      <c r="I139" s="5">
        <v>7071.419922</v>
      </c>
      <c r="J139" s="5">
        <v>7293.6899409999996</v>
      </c>
    </row>
    <row r="140" spans="1:10" x14ac:dyDescent="0.3">
      <c r="A140" s="3">
        <v>40695</v>
      </c>
      <c r="B140" s="2">
        <f t="shared" si="2"/>
        <v>2011</v>
      </c>
      <c r="C140" s="4">
        <v>4014.8400879999999</v>
      </c>
      <c r="D140" s="4">
        <v>4015.8500979999999</v>
      </c>
      <c r="E140" s="4">
        <v>3742.3100589999999</v>
      </c>
      <c r="F140" s="4">
        <v>3982.209961</v>
      </c>
      <c r="G140" s="5">
        <v>7310.5600590000004</v>
      </c>
      <c r="H140" s="5">
        <v>7378.3500979999999</v>
      </c>
      <c r="I140" s="5">
        <v>6991.6201170000004</v>
      </c>
      <c r="J140" s="5">
        <v>7376.2402339999999</v>
      </c>
    </row>
    <row r="141" spans="1:10" x14ac:dyDescent="0.3">
      <c r="A141" s="3">
        <v>40725</v>
      </c>
      <c r="B141" s="2">
        <f t="shared" si="2"/>
        <v>2011</v>
      </c>
      <c r="C141" s="4">
        <v>3981.959961</v>
      </c>
      <c r="D141" s="4">
        <v>4023.5900879999999</v>
      </c>
      <c r="E141" s="4">
        <v>3630.75</v>
      </c>
      <c r="F141" s="4">
        <v>3672.7700199999999</v>
      </c>
      <c r="G141" s="5">
        <v>7374.4902339999999</v>
      </c>
      <c r="H141" s="5">
        <v>7523.5297849999997</v>
      </c>
      <c r="I141" s="5">
        <v>6996.2597660000001</v>
      </c>
      <c r="J141" s="5">
        <v>7158.7700199999999</v>
      </c>
    </row>
    <row r="142" spans="1:10" x14ac:dyDescent="0.3">
      <c r="A142" s="3">
        <v>40756</v>
      </c>
      <c r="B142" s="2">
        <f t="shared" si="2"/>
        <v>2011</v>
      </c>
      <c r="C142" s="4">
        <v>3718.110107</v>
      </c>
      <c r="D142" s="4">
        <v>3722.5900879999999</v>
      </c>
      <c r="E142" s="4">
        <v>2891.110107</v>
      </c>
      <c r="F142" s="4">
        <v>3256.76001</v>
      </c>
      <c r="G142" s="5">
        <v>7254.5</v>
      </c>
      <c r="H142" s="5">
        <v>7282.0097660000001</v>
      </c>
      <c r="I142" s="5">
        <v>5345.3598629999997</v>
      </c>
      <c r="J142" s="5">
        <v>5784.8500979999999</v>
      </c>
    </row>
    <row r="143" spans="1:10" x14ac:dyDescent="0.3">
      <c r="A143" s="3">
        <v>40787</v>
      </c>
      <c r="B143" s="2">
        <f t="shared" si="2"/>
        <v>2011</v>
      </c>
      <c r="C143" s="4">
        <v>3273.0500489999999</v>
      </c>
      <c r="D143" s="4">
        <v>3295.540039</v>
      </c>
      <c r="E143" s="4">
        <v>2693.209961</v>
      </c>
      <c r="F143" s="4">
        <v>2981.959961</v>
      </c>
      <c r="G143" s="5">
        <v>5793.1000979999999</v>
      </c>
      <c r="H143" s="5">
        <v>5794.5</v>
      </c>
      <c r="I143" s="5">
        <v>4965.7998049999997</v>
      </c>
      <c r="J143" s="5">
        <v>5502.0200199999999</v>
      </c>
    </row>
    <row r="144" spans="1:10" x14ac:dyDescent="0.3">
      <c r="A144" s="3">
        <v>40819</v>
      </c>
      <c r="B144" s="2">
        <f t="shared" si="2"/>
        <v>2011</v>
      </c>
      <c r="C144" s="4">
        <v>2913.070068</v>
      </c>
      <c r="D144" s="4">
        <v>3411.219971</v>
      </c>
      <c r="E144" s="4">
        <v>2808.219971</v>
      </c>
      <c r="F144" s="4">
        <v>3242.8400879999999</v>
      </c>
      <c r="G144" s="5">
        <v>5311.9301759999998</v>
      </c>
      <c r="H144" s="5">
        <v>6430.6000979999999</v>
      </c>
      <c r="I144" s="5">
        <v>5125.4399409999996</v>
      </c>
      <c r="J144" s="5">
        <v>6141.3398440000001</v>
      </c>
    </row>
    <row r="145" spans="1:10" x14ac:dyDescent="0.3">
      <c r="A145" s="3">
        <v>40848</v>
      </c>
      <c r="B145" s="2">
        <f t="shared" si="2"/>
        <v>2011</v>
      </c>
      <c r="C145" s="4">
        <v>3162.570068</v>
      </c>
      <c r="D145" s="4">
        <v>3228.110107</v>
      </c>
      <c r="E145" s="4">
        <v>2793.219971</v>
      </c>
      <c r="F145" s="4">
        <v>3154.6201169999999</v>
      </c>
      <c r="G145" s="5">
        <v>5934.5400390000004</v>
      </c>
      <c r="H145" s="5">
        <v>6193.3398440000001</v>
      </c>
      <c r="I145" s="5">
        <v>5366.5</v>
      </c>
      <c r="J145" s="5">
        <v>6088.8398440000001</v>
      </c>
    </row>
    <row r="146" spans="1:10" x14ac:dyDescent="0.3">
      <c r="A146" s="3">
        <v>40878</v>
      </c>
      <c r="B146" s="2">
        <f t="shared" si="2"/>
        <v>2011</v>
      </c>
      <c r="C146" s="4">
        <v>3151.3500979999999</v>
      </c>
      <c r="D146" s="4">
        <v>3244.889893</v>
      </c>
      <c r="E146" s="4">
        <v>2941.3999020000001</v>
      </c>
      <c r="F146" s="4">
        <v>3159.8100589999999</v>
      </c>
      <c r="G146" s="5">
        <v>6080.4799800000001</v>
      </c>
      <c r="H146" s="5">
        <v>6170.0400390000004</v>
      </c>
      <c r="I146" s="5">
        <v>5637.5297849999997</v>
      </c>
      <c r="J146" s="5">
        <v>5898.3500979999999</v>
      </c>
    </row>
    <row r="147" spans="1:10" x14ac:dyDescent="0.3">
      <c r="A147" s="3">
        <v>40910</v>
      </c>
      <c r="B147" s="2">
        <f t="shared" si="2"/>
        <v>2012</v>
      </c>
      <c r="C147" s="4">
        <v>3158.23999</v>
      </c>
      <c r="D147" s="4">
        <v>3368.6599120000001</v>
      </c>
      <c r="E147" s="4">
        <v>3114.4499510000001</v>
      </c>
      <c r="F147" s="4">
        <v>3298.5500489999999</v>
      </c>
      <c r="G147" s="5">
        <v>6124.1098629999997</v>
      </c>
      <c r="H147" s="5">
        <v>6574.1899409999996</v>
      </c>
      <c r="I147" s="5">
        <v>5987.75</v>
      </c>
      <c r="J147" s="5">
        <v>6458.9101559999999</v>
      </c>
    </row>
    <row r="148" spans="1:10" x14ac:dyDescent="0.3">
      <c r="A148" s="3">
        <v>40940</v>
      </c>
      <c r="B148" s="2">
        <f t="shared" si="2"/>
        <v>2012</v>
      </c>
      <c r="C148" s="4">
        <v>3320.320068</v>
      </c>
      <c r="D148" s="4">
        <v>3489.4799800000001</v>
      </c>
      <c r="E148" s="4">
        <v>3320.320068</v>
      </c>
      <c r="F148" s="4">
        <v>3452.4499510000001</v>
      </c>
      <c r="G148" s="5">
        <v>6482.9501950000003</v>
      </c>
      <c r="H148" s="5">
        <v>6971.0297849999997</v>
      </c>
      <c r="I148" s="5">
        <v>6482.5600590000004</v>
      </c>
      <c r="J148" s="5">
        <v>6856.080078</v>
      </c>
    </row>
    <row r="149" spans="1:10" x14ac:dyDescent="0.3">
      <c r="A149" s="3">
        <v>40969</v>
      </c>
      <c r="B149" s="2">
        <f t="shared" si="2"/>
        <v>2012</v>
      </c>
      <c r="C149" s="4">
        <v>3444.530029</v>
      </c>
      <c r="D149" s="4">
        <v>3600.4799800000001</v>
      </c>
      <c r="E149" s="4">
        <v>3362.5600589999999</v>
      </c>
      <c r="F149" s="4">
        <v>3423.8100589999999</v>
      </c>
      <c r="G149" s="5">
        <v>6831.9702150000003</v>
      </c>
      <c r="H149" s="5">
        <v>7194.330078</v>
      </c>
      <c r="I149" s="5">
        <v>6612.6098629999997</v>
      </c>
      <c r="J149" s="5">
        <v>6946.830078</v>
      </c>
    </row>
    <row r="150" spans="1:10" x14ac:dyDescent="0.3">
      <c r="A150" s="3">
        <v>41001</v>
      </c>
      <c r="B150" s="2">
        <f t="shared" si="2"/>
        <v>2012</v>
      </c>
      <c r="C150" s="4">
        <v>3439.169922</v>
      </c>
      <c r="D150" s="4">
        <v>3473.1999510000001</v>
      </c>
      <c r="E150" s="4">
        <v>3088.360107</v>
      </c>
      <c r="F150" s="4">
        <v>3212.8000489999999</v>
      </c>
      <c r="G150" s="5">
        <v>6973.9902339999999</v>
      </c>
      <c r="H150" s="5">
        <v>7081.0600590000004</v>
      </c>
      <c r="I150" s="5">
        <v>6499.0698240000002</v>
      </c>
      <c r="J150" s="5">
        <v>6761.1899409999996</v>
      </c>
    </row>
    <row r="151" spans="1:10" x14ac:dyDescent="0.3">
      <c r="A151" s="3">
        <v>41031</v>
      </c>
      <c r="B151" s="2">
        <f t="shared" si="2"/>
        <v>2012</v>
      </c>
      <c r="C151" s="4">
        <v>3265.1201169999999</v>
      </c>
      <c r="D151" s="4">
        <v>3273.719971</v>
      </c>
      <c r="E151" s="4">
        <v>2970.1000979999999</v>
      </c>
      <c r="F151" s="4">
        <v>3017.01001</v>
      </c>
      <c r="G151" s="5">
        <v>6861.2998049999997</v>
      </c>
      <c r="H151" s="5">
        <v>6875.8701170000004</v>
      </c>
      <c r="I151" s="5">
        <v>6208.0898440000001</v>
      </c>
      <c r="J151" s="5">
        <v>6264.3798829999996</v>
      </c>
    </row>
    <row r="152" spans="1:10" x14ac:dyDescent="0.3">
      <c r="A152" s="3">
        <v>41061</v>
      </c>
      <c r="B152" s="2">
        <f t="shared" si="2"/>
        <v>2012</v>
      </c>
      <c r="C152" s="4">
        <v>3028.3000489999999</v>
      </c>
      <c r="D152" s="4">
        <v>3196.6499020000001</v>
      </c>
      <c r="E152" s="4">
        <v>2922.26001</v>
      </c>
      <c r="F152" s="4">
        <v>3196.6499020000001</v>
      </c>
      <c r="G152" s="5">
        <v>6259.7597660000001</v>
      </c>
      <c r="H152" s="5">
        <v>6427.4902339999999</v>
      </c>
      <c r="I152" s="5">
        <v>5914.4301759999998</v>
      </c>
      <c r="J152" s="5">
        <v>6416.2797849999997</v>
      </c>
    </row>
    <row r="153" spans="1:10" x14ac:dyDescent="0.3">
      <c r="A153" s="3">
        <v>41092</v>
      </c>
      <c r="B153" s="2">
        <f t="shared" si="2"/>
        <v>2012</v>
      </c>
      <c r="C153" s="4">
        <v>3197.040039</v>
      </c>
      <c r="D153" s="4">
        <v>3334.820068</v>
      </c>
      <c r="E153" s="4">
        <v>3065.469971</v>
      </c>
      <c r="F153" s="4">
        <v>3291.6599120000001</v>
      </c>
      <c r="G153" s="5">
        <v>6405.3901370000003</v>
      </c>
      <c r="H153" s="5">
        <v>6835.1899409999996</v>
      </c>
      <c r="I153" s="5">
        <v>6324.5297849999997</v>
      </c>
      <c r="J153" s="5">
        <v>6772.2597660000001</v>
      </c>
    </row>
    <row r="154" spans="1:10" x14ac:dyDescent="0.3">
      <c r="A154" s="3">
        <v>41122</v>
      </c>
      <c r="B154" s="2">
        <f t="shared" si="2"/>
        <v>2012</v>
      </c>
      <c r="C154" s="4">
        <v>3298.6999510000001</v>
      </c>
      <c r="D154" s="4">
        <v>3523.8500979999999</v>
      </c>
      <c r="E154" s="4">
        <v>3232.459961</v>
      </c>
      <c r="F154" s="4">
        <v>3413.070068</v>
      </c>
      <c r="G154" s="5">
        <v>6775.9902339999999</v>
      </c>
      <c r="H154" s="5">
        <v>7105.4301759999998</v>
      </c>
      <c r="I154" s="5">
        <v>6596.2099609999996</v>
      </c>
      <c r="J154" s="5">
        <v>6970.7900390000004</v>
      </c>
    </row>
    <row r="155" spans="1:10" x14ac:dyDescent="0.3">
      <c r="A155" s="3">
        <v>41155</v>
      </c>
      <c r="B155" s="2">
        <f t="shared" si="2"/>
        <v>2012</v>
      </c>
      <c r="C155" s="4">
        <v>3401.959961</v>
      </c>
      <c r="D155" s="4">
        <v>3588.0200199999999</v>
      </c>
      <c r="E155" s="4">
        <v>3354.820068</v>
      </c>
      <c r="F155" s="4">
        <v>3354.820068</v>
      </c>
      <c r="G155" s="5">
        <v>6946.6098629999997</v>
      </c>
      <c r="H155" s="5">
        <v>7478.5297849999997</v>
      </c>
      <c r="I155" s="5">
        <v>6892.8598629999997</v>
      </c>
      <c r="J155" s="5">
        <v>7216.1499020000001</v>
      </c>
    </row>
    <row r="156" spans="1:10" x14ac:dyDescent="0.3">
      <c r="A156" s="3">
        <v>41183</v>
      </c>
      <c r="B156" s="2">
        <f t="shared" si="2"/>
        <v>2012</v>
      </c>
      <c r="C156" s="4">
        <v>3348.070068</v>
      </c>
      <c r="D156" s="4">
        <v>3542.580078</v>
      </c>
      <c r="E156" s="4">
        <v>3348.070068</v>
      </c>
      <c r="F156" s="4">
        <v>3429.2700199999999</v>
      </c>
      <c r="G156" s="5">
        <v>7227.8100590000004</v>
      </c>
      <c r="H156" s="5">
        <v>7447.8100590000004</v>
      </c>
      <c r="I156" s="5">
        <v>7120.6801759999998</v>
      </c>
      <c r="J156" s="5">
        <v>7260.6298829999996</v>
      </c>
    </row>
    <row r="157" spans="1:10" x14ac:dyDescent="0.3">
      <c r="A157" s="3">
        <v>41214</v>
      </c>
      <c r="B157" s="2">
        <f t="shared" si="2"/>
        <v>2012</v>
      </c>
      <c r="C157" s="4">
        <v>3420.4799800000001</v>
      </c>
      <c r="D157" s="4">
        <v>3584.7299800000001</v>
      </c>
      <c r="E157" s="4">
        <v>3341.5200199999999</v>
      </c>
      <c r="F157" s="4">
        <v>3557.280029</v>
      </c>
      <c r="G157" s="5">
        <v>7255.2998049999997</v>
      </c>
      <c r="H157" s="5">
        <v>7442.6000979999999</v>
      </c>
      <c r="I157" s="5">
        <v>6950.5297849999997</v>
      </c>
      <c r="J157" s="5">
        <v>7405.5</v>
      </c>
    </row>
    <row r="158" spans="1:10" x14ac:dyDescent="0.3">
      <c r="A158" s="3">
        <v>41246</v>
      </c>
      <c r="B158" s="2">
        <f t="shared" si="2"/>
        <v>2012</v>
      </c>
      <c r="C158" s="4">
        <v>3567.8999020000001</v>
      </c>
      <c r="D158" s="4">
        <v>3684.1599120000001</v>
      </c>
      <c r="E158" s="4">
        <v>3563.0200199999999</v>
      </c>
      <c r="F158" s="4">
        <v>3641.070068</v>
      </c>
      <c r="G158" s="5">
        <v>7427.4101559999999</v>
      </c>
      <c r="H158" s="5">
        <v>7682.8999020000001</v>
      </c>
      <c r="I158" s="5">
        <v>7417.2998049999997</v>
      </c>
      <c r="J158" s="5">
        <v>7612.3901370000003</v>
      </c>
    </row>
    <row r="159" spans="1:10" x14ac:dyDescent="0.3">
      <c r="A159" s="3">
        <v>41276</v>
      </c>
      <c r="B159" s="2">
        <f t="shared" si="2"/>
        <v>2013</v>
      </c>
      <c r="C159" s="4">
        <v>3702.6599120000001</v>
      </c>
      <c r="D159" s="4">
        <v>3793.26001</v>
      </c>
      <c r="E159" s="4">
        <v>3680.610107</v>
      </c>
      <c r="F159" s="4">
        <v>3732.6000979999999</v>
      </c>
      <c r="G159" s="5">
        <v>7689.4599609999996</v>
      </c>
      <c r="H159" s="5">
        <v>7871.7900390000004</v>
      </c>
      <c r="I159" s="5">
        <v>7634.2597660000001</v>
      </c>
      <c r="J159" s="5">
        <v>7776.0498049999997</v>
      </c>
    </row>
    <row r="160" spans="1:10" x14ac:dyDescent="0.3">
      <c r="A160" s="3">
        <v>41306</v>
      </c>
      <c r="B160" s="2">
        <f t="shared" si="2"/>
        <v>2013</v>
      </c>
      <c r="C160" s="4">
        <v>3734.6599120000001</v>
      </c>
      <c r="D160" s="4">
        <v>3787.530029</v>
      </c>
      <c r="E160" s="4">
        <v>3600.8100589999999</v>
      </c>
      <c r="F160" s="4">
        <v>3723</v>
      </c>
      <c r="G160" s="5">
        <v>7792.5898440000001</v>
      </c>
      <c r="H160" s="5">
        <v>7860.5698240000002</v>
      </c>
      <c r="I160" s="5">
        <v>7537.2900390000004</v>
      </c>
      <c r="J160" s="5">
        <v>7741.7001950000003</v>
      </c>
    </row>
    <row r="161" spans="1:10" x14ac:dyDescent="0.3">
      <c r="A161" s="3">
        <v>41334</v>
      </c>
      <c r="B161" s="2">
        <f t="shared" si="2"/>
        <v>2013</v>
      </c>
      <c r="C161" s="4">
        <v>3712.419922</v>
      </c>
      <c r="D161" s="4">
        <v>3871.580078</v>
      </c>
      <c r="E161" s="4">
        <v>3661.209961</v>
      </c>
      <c r="F161" s="4">
        <v>3731.419922</v>
      </c>
      <c r="G161" s="5">
        <v>7735.3500979999999</v>
      </c>
      <c r="H161" s="5">
        <v>8074.4702150000003</v>
      </c>
      <c r="I161" s="5">
        <v>7627.9902339999999</v>
      </c>
      <c r="J161" s="5">
        <v>7795.3100590000004</v>
      </c>
    </row>
    <row r="162" spans="1:10" x14ac:dyDescent="0.3">
      <c r="A162" s="3">
        <v>41366</v>
      </c>
      <c r="B162" s="2">
        <f t="shared" si="2"/>
        <v>2013</v>
      </c>
      <c r="C162" s="4">
        <v>3729.820068</v>
      </c>
      <c r="D162" s="4">
        <v>3886.4499510000001</v>
      </c>
      <c r="E162" s="4">
        <v>3584.3798830000001</v>
      </c>
      <c r="F162" s="4">
        <v>3856.75</v>
      </c>
      <c r="G162" s="5">
        <v>7795.3100590000004</v>
      </c>
      <c r="H162" s="5">
        <v>7965.8999020000001</v>
      </c>
      <c r="I162" s="5">
        <v>7418.3598629999997</v>
      </c>
      <c r="J162" s="5">
        <v>7913.7099609999996</v>
      </c>
    </row>
    <row r="163" spans="1:10" x14ac:dyDescent="0.3">
      <c r="A163" s="3">
        <v>41396</v>
      </c>
      <c r="B163" s="2">
        <f t="shared" si="2"/>
        <v>2013</v>
      </c>
      <c r="C163" s="4">
        <v>3828.6201169999999</v>
      </c>
      <c r="D163" s="4">
        <v>4072.23999</v>
      </c>
      <c r="E163" s="4">
        <v>3819.040039</v>
      </c>
      <c r="F163" s="4">
        <v>3948.5900879999999</v>
      </c>
      <c r="G163" s="5">
        <v>7913.7099609999996</v>
      </c>
      <c r="H163" s="5">
        <v>8557.8603519999997</v>
      </c>
      <c r="I163" s="5">
        <v>7896.9902339999999</v>
      </c>
      <c r="J163" s="5">
        <v>8348.8398440000001</v>
      </c>
    </row>
    <row r="164" spans="1:10" x14ac:dyDescent="0.3">
      <c r="A164" s="3">
        <v>41428</v>
      </c>
      <c r="B164" s="2">
        <f t="shared" si="2"/>
        <v>2013</v>
      </c>
      <c r="C164" s="4">
        <v>3929.679932</v>
      </c>
      <c r="D164" s="4">
        <v>3979.530029</v>
      </c>
      <c r="E164" s="4">
        <v>3575.169922</v>
      </c>
      <c r="F164" s="4">
        <v>3738.9099120000001</v>
      </c>
      <c r="G164" s="5">
        <v>8291.4902340000008</v>
      </c>
      <c r="H164" s="5">
        <v>8395.5595699999994</v>
      </c>
      <c r="I164" s="5">
        <v>7655.830078</v>
      </c>
      <c r="J164" s="5">
        <v>7959.2202150000003</v>
      </c>
    </row>
    <row r="165" spans="1:10" x14ac:dyDescent="0.3">
      <c r="A165" s="3">
        <v>41456</v>
      </c>
      <c r="B165" s="2">
        <f t="shared" si="2"/>
        <v>2013</v>
      </c>
      <c r="C165" s="4">
        <v>3761.570068</v>
      </c>
      <c r="D165" s="4">
        <v>4007.2299800000001</v>
      </c>
      <c r="E165" s="4">
        <v>3668.7700199999999</v>
      </c>
      <c r="F165" s="4">
        <v>3992.6899410000001</v>
      </c>
      <c r="G165" s="5">
        <v>8000.0200199999999</v>
      </c>
      <c r="H165" s="5">
        <v>8415.3300780000009</v>
      </c>
      <c r="I165" s="5">
        <v>7730.3701170000004</v>
      </c>
      <c r="J165" s="5">
        <v>8275.9697269999997</v>
      </c>
    </row>
    <row r="166" spans="1:10" x14ac:dyDescent="0.3">
      <c r="A166" s="3">
        <v>41487</v>
      </c>
      <c r="B166" s="2">
        <f t="shared" si="2"/>
        <v>2013</v>
      </c>
      <c r="C166" s="4">
        <v>3996.8100589999999</v>
      </c>
      <c r="D166" s="4">
        <v>4123.8901370000003</v>
      </c>
      <c r="E166" s="4">
        <v>3933.780029</v>
      </c>
      <c r="F166" s="4">
        <v>3933.780029</v>
      </c>
      <c r="G166" s="5">
        <v>8320.3798829999996</v>
      </c>
      <c r="H166" s="5">
        <v>8457.0498050000006</v>
      </c>
      <c r="I166" s="5">
        <v>8094.2202150000003</v>
      </c>
      <c r="J166" s="5">
        <v>8103.1499020000001</v>
      </c>
    </row>
    <row r="167" spans="1:10" x14ac:dyDescent="0.3">
      <c r="A167" s="3">
        <v>41519</v>
      </c>
      <c r="B167" s="2">
        <f t="shared" si="2"/>
        <v>2013</v>
      </c>
      <c r="C167" s="4">
        <v>3974.790039</v>
      </c>
      <c r="D167" s="4">
        <v>4228</v>
      </c>
      <c r="E167" s="4">
        <v>3927.6298830000001</v>
      </c>
      <c r="F167" s="4">
        <v>4143.4399409999996</v>
      </c>
      <c r="G167" s="5">
        <v>8224.3398440000001</v>
      </c>
      <c r="H167" s="5">
        <v>8770.0996090000008</v>
      </c>
      <c r="I167" s="5">
        <v>8095.9101559999999</v>
      </c>
      <c r="J167" s="5">
        <v>8594.4003909999992</v>
      </c>
    </row>
    <row r="168" spans="1:10" x14ac:dyDescent="0.3">
      <c r="A168" s="3">
        <v>41548</v>
      </c>
      <c r="B168" s="2">
        <f t="shared" si="2"/>
        <v>2013</v>
      </c>
      <c r="C168" s="4">
        <v>4151.919922</v>
      </c>
      <c r="D168" s="4">
        <v>4309.919922</v>
      </c>
      <c r="E168" s="4">
        <v>4105.669922</v>
      </c>
      <c r="F168" s="4">
        <v>4299.8901370000003</v>
      </c>
      <c r="G168" s="5">
        <v>8618.5898440000001</v>
      </c>
      <c r="H168" s="5">
        <v>9070.1699219999991</v>
      </c>
      <c r="I168" s="5">
        <v>8489.6201170000004</v>
      </c>
      <c r="J168" s="5">
        <v>9033.9199219999991</v>
      </c>
    </row>
    <row r="169" spans="1:10" x14ac:dyDescent="0.3">
      <c r="A169" s="3">
        <v>41579</v>
      </c>
      <c r="B169" s="2">
        <f t="shared" si="2"/>
        <v>2013</v>
      </c>
      <c r="C169" s="4">
        <v>4302.0297849999997</v>
      </c>
      <c r="D169" s="4">
        <v>4356.2797849999997</v>
      </c>
      <c r="E169" s="4">
        <v>4211.8198240000002</v>
      </c>
      <c r="F169" s="4">
        <v>4295.2099609999996</v>
      </c>
      <c r="G169" s="5">
        <v>9032.2900389999995</v>
      </c>
      <c r="H169" s="5">
        <v>9424.6201170000004</v>
      </c>
      <c r="I169" s="5">
        <v>8962.4199219999991</v>
      </c>
      <c r="J169" s="5">
        <v>9405.2998050000006</v>
      </c>
    </row>
    <row r="170" spans="1:10" x14ac:dyDescent="0.3">
      <c r="A170" s="3">
        <v>41610</v>
      </c>
      <c r="B170" s="2">
        <f t="shared" si="2"/>
        <v>2013</v>
      </c>
      <c r="C170" s="4">
        <v>4294.6499020000001</v>
      </c>
      <c r="D170" s="4">
        <v>4309.3100590000004</v>
      </c>
      <c r="E170" s="4">
        <v>4051.25</v>
      </c>
      <c r="F170" s="4">
        <v>4295.9501950000003</v>
      </c>
      <c r="G170" s="5">
        <v>9412.9501949999994</v>
      </c>
      <c r="H170" s="5">
        <v>9594.3496090000008</v>
      </c>
      <c r="I170" s="5">
        <v>8984.2802730000003</v>
      </c>
      <c r="J170" s="5">
        <v>9552.1601559999999</v>
      </c>
    </row>
    <row r="171" spans="1:10" x14ac:dyDescent="0.3">
      <c r="A171" s="3">
        <v>41641</v>
      </c>
      <c r="B171" s="2">
        <f t="shared" si="2"/>
        <v>2014</v>
      </c>
      <c r="C171" s="4">
        <v>4307.3999020000001</v>
      </c>
      <c r="D171" s="4">
        <v>4351.2099609999996</v>
      </c>
      <c r="E171" s="4">
        <v>4098.7099609999996</v>
      </c>
      <c r="F171" s="4">
        <v>4165.7202150000003</v>
      </c>
      <c r="G171" s="5">
        <v>9598.25</v>
      </c>
      <c r="H171" s="5">
        <v>9794.0498050000006</v>
      </c>
      <c r="I171" s="5">
        <v>9166.0498050000006</v>
      </c>
      <c r="J171" s="5">
        <v>9306.4804690000001</v>
      </c>
    </row>
    <row r="172" spans="1:10" x14ac:dyDescent="0.3">
      <c r="A172" s="3">
        <v>41673</v>
      </c>
      <c r="B172" s="2">
        <f t="shared" si="2"/>
        <v>2014</v>
      </c>
      <c r="C172" s="4">
        <v>4160.2797849999997</v>
      </c>
      <c r="D172" s="4">
        <v>4420.9399409999996</v>
      </c>
      <c r="E172" s="4">
        <v>4080.6000979999999</v>
      </c>
      <c r="F172" s="4">
        <v>4408.080078</v>
      </c>
      <c r="G172" s="5">
        <v>9318.7695309999999</v>
      </c>
      <c r="H172" s="5">
        <v>9720.6601559999999</v>
      </c>
      <c r="I172" s="5">
        <v>9071.25</v>
      </c>
      <c r="J172" s="5">
        <v>9692.0800780000009</v>
      </c>
    </row>
    <row r="173" spans="1:10" x14ac:dyDescent="0.3">
      <c r="A173" s="3">
        <v>41701</v>
      </c>
      <c r="B173" s="2">
        <f t="shared" si="2"/>
        <v>2014</v>
      </c>
      <c r="C173" s="4">
        <v>4338.7900390000004</v>
      </c>
      <c r="D173" s="4">
        <v>4432.5</v>
      </c>
      <c r="E173" s="4">
        <v>4183</v>
      </c>
      <c r="F173" s="4">
        <v>4391.5</v>
      </c>
      <c r="G173" s="5">
        <v>9553.0800780000009</v>
      </c>
      <c r="H173" s="5">
        <v>9634.8203119999998</v>
      </c>
      <c r="I173" s="5">
        <v>8913.2695309999999</v>
      </c>
      <c r="J173" s="5">
        <v>9555.9101559999999</v>
      </c>
    </row>
    <row r="174" spans="1:10" x14ac:dyDescent="0.3">
      <c r="A174" s="3">
        <v>41730</v>
      </c>
      <c r="B174" s="2">
        <f t="shared" si="2"/>
        <v>2014</v>
      </c>
      <c r="C174" s="4">
        <v>4408.7402339999999</v>
      </c>
      <c r="D174" s="4">
        <v>4504.1401370000003</v>
      </c>
      <c r="E174" s="4">
        <v>4319.2797849999997</v>
      </c>
      <c r="F174" s="4">
        <v>4487.3901370000003</v>
      </c>
      <c r="G174" s="5">
        <v>9601.9599610000005</v>
      </c>
      <c r="H174" s="5">
        <v>9721.5</v>
      </c>
      <c r="I174" s="5">
        <v>9166.5302730000003</v>
      </c>
      <c r="J174" s="5">
        <v>9603.2304690000001</v>
      </c>
    </row>
    <row r="175" spans="1:10" x14ac:dyDescent="0.3">
      <c r="A175" s="3">
        <v>41761</v>
      </c>
      <c r="B175" s="2">
        <f t="shared" si="2"/>
        <v>2014</v>
      </c>
      <c r="C175" s="4">
        <v>4473.830078</v>
      </c>
      <c r="D175" s="4">
        <v>4536.830078</v>
      </c>
      <c r="E175" s="4">
        <v>4400.9101559999999</v>
      </c>
      <c r="F175" s="4">
        <v>4519.5698240000002</v>
      </c>
      <c r="G175" s="5">
        <v>9611.7900389999995</v>
      </c>
      <c r="H175" s="5">
        <v>9970.7695309999999</v>
      </c>
      <c r="I175" s="5">
        <v>9407.0898440000001</v>
      </c>
      <c r="J175" s="5">
        <v>9943.2695309999999</v>
      </c>
    </row>
    <row r="176" spans="1:10" x14ac:dyDescent="0.3">
      <c r="A176" s="3">
        <v>41792</v>
      </c>
      <c r="B176" s="2">
        <f t="shared" si="2"/>
        <v>2014</v>
      </c>
      <c r="C176" s="4">
        <v>4523.8999020000001</v>
      </c>
      <c r="D176" s="4">
        <v>4598.6499020000001</v>
      </c>
      <c r="E176" s="4">
        <v>4407.1801759999998</v>
      </c>
      <c r="F176" s="4">
        <v>4422.8398440000001</v>
      </c>
      <c r="G176" s="5">
        <v>9986.8603519999997</v>
      </c>
      <c r="H176" s="5">
        <v>10050.980469</v>
      </c>
      <c r="I176" s="5">
        <v>9749.75</v>
      </c>
      <c r="J176" s="5">
        <v>9833.0703119999998</v>
      </c>
    </row>
    <row r="177" spans="1:10" x14ac:dyDescent="0.3">
      <c r="A177" s="3">
        <v>41821</v>
      </c>
      <c r="B177" s="2">
        <f t="shared" si="2"/>
        <v>2014</v>
      </c>
      <c r="C177" s="4">
        <v>4438.7700199999999</v>
      </c>
      <c r="D177" s="4">
        <v>4490.7202150000003</v>
      </c>
      <c r="E177" s="4">
        <v>4238.2700199999999</v>
      </c>
      <c r="F177" s="4">
        <v>4246.1401370000003</v>
      </c>
      <c r="G177" s="5">
        <v>9853.7402340000008</v>
      </c>
      <c r="H177" s="5">
        <v>10032.280273</v>
      </c>
      <c r="I177" s="5">
        <v>9395.3496090000008</v>
      </c>
      <c r="J177" s="5">
        <v>9407.4804690000001</v>
      </c>
    </row>
    <row r="178" spans="1:10" x14ac:dyDescent="0.3">
      <c r="A178" s="3">
        <v>41852</v>
      </c>
      <c r="B178" s="2">
        <f t="shared" si="2"/>
        <v>2014</v>
      </c>
      <c r="C178" s="4">
        <v>4236.3500979999999</v>
      </c>
      <c r="D178" s="4">
        <v>4401.5200199999999</v>
      </c>
      <c r="E178" s="4">
        <v>4109.3100590000004</v>
      </c>
      <c r="F178" s="4">
        <v>4381.0400390000004</v>
      </c>
      <c r="G178" s="5">
        <v>9379.7402340000008</v>
      </c>
      <c r="H178" s="5">
        <v>9600.8496090000008</v>
      </c>
      <c r="I178" s="5">
        <v>8903.4902340000008</v>
      </c>
      <c r="J178" s="5">
        <v>9470.1699219999991</v>
      </c>
    </row>
    <row r="179" spans="1:10" x14ac:dyDescent="0.3">
      <c r="A179" s="3">
        <v>41883</v>
      </c>
      <c r="B179" s="2">
        <f t="shared" si="2"/>
        <v>2014</v>
      </c>
      <c r="C179" s="4">
        <v>4383.6201170000004</v>
      </c>
      <c r="D179" s="4">
        <v>4509.580078</v>
      </c>
      <c r="E179" s="4">
        <v>4334.0097660000001</v>
      </c>
      <c r="F179" s="4">
        <v>4416.2402339999999</v>
      </c>
      <c r="G179" s="5">
        <v>9484.5302730000003</v>
      </c>
      <c r="H179" s="5">
        <v>9891.2001949999994</v>
      </c>
      <c r="I179" s="5">
        <v>9369.6201170000004</v>
      </c>
      <c r="J179" s="5">
        <v>9474.2998050000006</v>
      </c>
    </row>
    <row r="180" spans="1:10" x14ac:dyDescent="0.3">
      <c r="A180" s="3">
        <v>41913</v>
      </c>
      <c r="B180" s="2">
        <f t="shared" si="2"/>
        <v>2014</v>
      </c>
      <c r="C180" s="4">
        <v>4400.6098629999997</v>
      </c>
      <c r="D180" s="4">
        <v>4427.7597660000001</v>
      </c>
      <c r="E180" s="4">
        <v>3789.110107</v>
      </c>
      <c r="F180" s="4">
        <v>4233.0898440000001</v>
      </c>
      <c r="G180" s="5">
        <v>9454.0400389999995</v>
      </c>
      <c r="H180" s="5">
        <v>9520.9697269999997</v>
      </c>
      <c r="I180" s="5">
        <v>8354.9697269999997</v>
      </c>
      <c r="J180" s="5">
        <v>9326.8701170000004</v>
      </c>
    </row>
    <row r="181" spans="1:10" x14ac:dyDescent="0.3">
      <c r="A181" s="3">
        <v>41946</v>
      </c>
      <c r="B181" s="2">
        <f t="shared" si="2"/>
        <v>2014</v>
      </c>
      <c r="C181" s="4">
        <v>4225.8100590000004</v>
      </c>
      <c r="D181" s="4">
        <v>4403.5498049999997</v>
      </c>
      <c r="E181" s="4">
        <v>4118.5</v>
      </c>
      <c r="F181" s="4">
        <v>4390.1801759999998</v>
      </c>
      <c r="G181" s="5">
        <v>9305.7304690000001</v>
      </c>
      <c r="H181" s="5">
        <v>9992.6699219999991</v>
      </c>
      <c r="I181" s="5">
        <v>9148.7802730000003</v>
      </c>
      <c r="J181" s="5">
        <v>9980.8496090000008</v>
      </c>
    </row>
    <row r="182" spans="1:10" x14ac:dyDescent="0.3">
      <c r="A182" s="3">
        <v>41974</v>
      </c>
      <c r="B182" s="2">
        <f t="shared" si="2"/>
        <v>2014</v>
      </c>
      <c r="C182" s="4">
        <v>4354.1899409999996</v>
      </c>
      <c r="D182" s="4">
        <v>4427.7402339999999</v>
      </c>
      <c r="E182" s="4">
        <v>3926.3400879999999</v>
      </c>
      <c r="F182" s="4">
        <v>4272.75</v>
      </c>
      <c r="G182" s="5">
        <v>9915.7402340000008</v>
      </c>
      <c r="H182" s="5">
        <v>10093.030273</v>
      </c>
      <c r="I182" s="5">
        <v>9219.0498050000006</v>
      </c>
      <c r="J182" s="5">
        <v>9805.5498050000006</v>
      </c>
    </row>
    <row r="183" spans="1:10" x14ac:dyDescent="0.3">
      <c r="A183" s="3">
        <v>42006</v>
      </c>
      <c r="B183" s="2">
        <f t="shared" si="2"/>
        <v>2015</v>
      </c>
      <c r="C183" s="4">
        <v>4294.0498049999997</v>
      </c>
      <c r="D183" s="4">
        <v>4679.2597660000001</v>
      </c>
      <c r="E183" s="4">
        <v>4076.1599120000001</v>
      </c>
      <c r="F183" s="4">
        <v>4604.25</v>
      </c>
      <c r="G183" s="5">
        <v>9869.1298829999996</v>
      </c>
      <c r="H183" s="5">
        <v>10810.570312</v>
      </c>
      <c r="I183" s="5">
        <v>9382.8203119999998</v>
      </c>
      <c r="J183" s="5">
        <v>10694.320312</v>
      </c>
    </row>
    <row r="184" spans="1:10" x14ac:dyDescent="0.3">
      <c r="A184" s="3">
        <v>42037</v>
      </c>
      <c r="B184" s="2">
        <f t="shared" si="2"/>
        <v>2015</v>
      </c>
      <c r="C184" s="4">
        <v>4613.3100590000004</v>
      </c>
      <c r="D184" s="4">
        <v>4951.4799800000001</v>
      </c>
      <c r="E184" s="4">
        <v>4584.3701170000004</v>
      </c>
      <c r="F184" s="4">
        <v>4951.4799800000001</v>
      </c>
      <c r="G184" s="5">
        <v>10719.179688</v>
      </c>
      <c r="H184" s="5">
        <v>11401.660156</v>
      </c>
      <c r="I184" s="5">
        <v>10594.320312</v>
      </c>
      <c r="J184" s="5">
        <v>11401.660156</v>
      </c>
    </row>
    <row r="185" spans="1:10" x14ac:dyDescent="0.3">
      <c r="A185" s="3">
        <v>42065</v>
      </c>
      <c r="B185" s="2">
        <f t="shared" si="2"/>
        <v>2015</v>
      </c>
      <c r="C185" s="4">
        <v>4937.4301759999998</v>
      </c>
      <c r="D185" s="4">
        <v>5106.0400390000004</v>
      </c>
      <c r="E185" s="4">
        <v>4856.1401370000003</v>
      </c>
      <c r="F185" s="4">
        <v>5033.6401370000003</v>
      </c>
      <c r="G185" s="5">
        <v>11408.280273</v>
      </c>
      <c r="H185" s="5">
        <v>12219.049805000001</v>
      </c>
      <c r="I185" s="5">
        <v>11193.299805000001</v>
      </c>
      <c r="J185" s="5">
        <v>11966.169921999999</v>
      </c>
    </row>
    <row r="186" spans="1:10" x14ac:dyDescent="0.3">
      <c r="A186" s="3">
        <v>42095</v>
      </c>
      <c r="B186" s="2">
        <f t="shared" si="2"/>
        <v>2015</v>
      </c>
      <c r="C186" s="4">
        <v>5009.6298829999996</v>
      </c>
      <c r="D186" s="4">
        <v>5283.7099609999996</v>
      </c>
      <c r="E186" s="4">
        <v>4987.2597660000001</v>
      </c>
      <c r="F186" s="4">
        <v>5046.4902339999999</v>
      </c>
      <c r="G186" s="5">
        <v>11902.919921999999</v>
      </c>
      <c r="H186" s="5">
        <v>12390.75</v>
      </c>
      <c r="I186" s="5">
        <v>11331.370117</v>
      </c>
      <c r="J186" s="5">
        <v>11454.379883</v>
      </c>
    </row>
    <row r="187" spans="1:10" x14ac:dyDescent="0.3">
      <c r="A187" s="3">
        <v>42128</v>
      </c>
      <c r="B187" s="2">
        <f t="shared" si="2"/>
        <v>2015</v>
      </c>
      <c r="C187" s="4">
        <v>5060.5</v>
      </c>
      <c r="D187" s="4">
        <v>5193.7700199999999</v>
      </c>
      <c r="E187" s="4">
        <v>4874.8999020000001</v>
      </c>
      <c r="F187" s="4">
        <v>5007.8901370000003</v>
      </c>
      <c r="G187" s="5">
        <v>11506.839844</v>
      </c>
      <c r="H187" s="5">
        <v>11920.309569999999</v>
      </c>
      <c r="I187" s="5">
        <v>11167.549805000001</v>
      </c>
      <c r="J187" s="5">
        <v>11413.820312</v>
      </c>
    </row>
    <row r="188" spans="1:10" x14ac:dyDescent="0.3">
      <c r="A188" s="3">
        <v>42156</v>
      </c>
      <c r="B188" s="2">
        <f t="shared" si="2"/>
        <v>2015</v>
      </c>
      <c r="C188" s="4">
        <v>5029.0498049999997</v>
      </c>
      <c r="D188" s="4">
        <v>5095.0400390000004</v>
      </c>
      <c r="E188" s="4">
        <v>4712.9702150000003</v>
      </c>
      <c r="F188" s="4">
        <v>4790.2001950000003</v>
      </c>
      <c r="G188" s="5">
        <v>11462.969727</v>
      </c>
      <c r="H188" s="5">
        <v>11635.849609000001</v>
      </c>
      <c r="I188" s="5">
        <v>10797.849609000001</v>
      </c>
      <c r="J188" s="5">
        <v>10944.969727</v>
      </c>
    </row>
    <row r="189" spans="1:10" x14ac:dyDescent="0.3">
      <c r="A189" s="3">
        <v>42186</v>
      </c>
      <c r="B189" s="2">
        <f t="shared" si="2"/>
        <v>2015</v>
      </c>
      <c r="C189" s="4">
        <v>4849.4301759999998</v>
      </c>
      <c r="D189" s="4">
        <v>5184.7402339999999</v>
      </c>
      <c r="E189" s="4">
        <v>4601.8999020000001</v>
      </c>
      <c r="F189" s="4">
        <v>5082.6098629999997</v>
      </c>
      <c r="G189" s="5">
        <v>11050.320312</v>
      </c>
      <c r="H189" s="5">
        <v>11802.370117</v>
      </c>
      <c r="I189" s="5">
        <v>10652.790039</v>
      </c>
      <c r="J189" s="5">
        <v>11308.990234000001</v>
      </c>
    </row>
    <row r="190" spans="1:10" x14ac:dyDescent="0.3">
      <c r="A190" s="3">
        <v>42219</v>
      </c>
      <c r="B190" s="2">
        <f t="shared" si="2"/>
        <v>2015</v>
      </c>
      <c r="C190" s="4">
        <v>5076.7998049999997</v>
      </c>
      <c r="D190" s="4">
        <v>5217.7998049999997</v>
      </c>
      <c r="E190" s="4">
        <v>4230.4902339999999</v>
      </c>
      <c r="F190" s="4">
        <v>4652.9501950000003</v>
      </c>
      <c r="G190" s="5">
        <v>11295.5</v>
      </c>
      <c r="H190" s="5">
        <v>11669.860352</v>
      </c>
      <c r="I190" s="5">
        <v>9338.2001949999994</v>
      </c>
      <c r="J190" s="5">
        <v>10259.459961</v>
      </c>
    </row>
    <row r="191" spans="1:10" x14ac:dyDescent="0.3">
      <c r="A191" s="3">
        <v>42248</v>
      </c>
      <c r="B191" s="2">
        <f t="shared" si="2"/>
        <v>2015</v>
      </c>
      <c r="C191" s="4">
        <v>4586.330078</v>
      </c>
      <c r="D191" s="4">
        <v>4733.0498049999997</v>
      </c>
      <c r="E191" s="4">
        <v>4278.5698240000002</v>
      </c>
      <c r="F191" s="4">
        <v>4455.2900390000004</v>
      </c>
      <c r="G191" s="5">
        <v>10073.740234000001</v>
      </c>
      <c r="H191" s="5">
        <v>10512.610352</v>
      </c>
      <c r="I191" s="5">
        <v>9325.0498050000006</v>
      </c>
      <c r="J191" s="5">
        <v>9660.4404300000006</v>
      </c>
    </row>
    <row r="192" spans="1:10" x14ac:dyDescent="0.3">
      <c r="A192" s="3">
        <v>42278</v>
      </c>
      <c r="B192" s="2">
        <f t="shared" si="2"/>
        <v>2015</v>
      </c>
      <c r="C192" s="4">
        <v>4518.0297849999997</v>
      </c>
      <c r="D192" s="4">
        <v>4947.0200199999999</v>
      </c>
      <c r="E192" s="4">
        <v>4386.1000979999999</v>
      </c>
      <c r="F192" s="4">
        <v>4897.6601559999999</v>
      </c>
      <c r="G192" s="5">
        <v>9757.0400389999995</v>
      </c>
      <c r="H192" s="5">
        <v>10886.980469</v>
      </c>
      <c r="I192" s="5">
        <v>9396.3398440000001</v>
      </c>
      <c r="J192" s="5">
        <v>10850.139648</v>
      </c>
    </row>
    <row r="193" spans="1:10" x14ac:dyDescent="0.3">
      <c r="A193" s="3">
        <v>42310</v>
      </c>
      <c r="B193" s="2">
        <f t="shared" si="2"/>
        <v>2015</v>
      </c>
      <c r="C193" s="4">
        <v>4848.8598629999997</v>
      </c>
      <c r="D193" s="4">
        <v>5011.6499020000001</v>
      </c>
      <c r="E193" s="4">
        <v>4751.0297849999997</v>
      </c>
      <c r="F193" s="4">
        <v>4957.6000979999999</v>
      </c>
      <c r="G193" s="5">
        <v>10749.980469</v>
      </c>
      <c r="H193" s="5">
        <v>11430.870117</v>
      </c>
      <c r="I193" s="5">
        <v>10607.459961</v>
      </c>
      <c r="J193" s="5">
        <v>11382.230469</v>
      </c>
    </row>
    <row r="194" spans="1:10" x14ac:dyDescent="0.3">
      <c r="A194" s="3">
        <v>42339</v>
      </c>
      <c r="B194" s="2">
        <f t="shared" si="2"/>
        <v>2015</v>
      </c>
      <c r="C194" s="4">
        <v>4960.3798829999996</v>
      </c>
      <c r="D194" s="4">
        <v>4975.7099609999996</v>
      </c>
      <c r="E194" s="4">
        <v>4472.6499020000001</v>
      </c>
      <c r="F194" s="4">
        <v>4637.0600590000004</v>
      </c>
      <c r="G194" s="5">
        <v>11422.469727</v>
      </c>
      <c r="H194" s="5">
        <v>11430.379883</v>
      </c>
      <c r="I194" s="5">
        <v>10122.950194999999</v>
      </c>
      <c r="J194" s="5">
        <v>10743.009765999999</v>
      </c>
    </row>
  </sheetData>
  <sortState ref="A2:I193">
    <sortCondition ref="A1"/>
  </sortState>
  <phoneticPr fontId="1" type="noConversion"/>
  <pageMargins left="0.7" right="0.7" top="0.75" bottom="0.75" header="0.3" footer="0.3"/>
  <pageSetup paperSize="9" orientation="portrait" horizontalDpi="1200" verticalDpi="1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workbookViewId="0">
      <selection activeCell="D194" sqref="D194"/>
    </sheetView>
  </sheetViews>
  <sheetFormatPr defaultRowHeight="16.2" x14ac:dyDescent="0.3"/>
  <cols>
    <col min="1" max="1" width="7.77734375" style="2" customWidth="1"/>
    <col min="2" max="2" width="8.88671875" style="4"/>
    <col min="3" max="3" width="8.88671875" style="5"/>
    <col min="4" max="5" width="8.88671875" style="6"/>
    <col min="6" max="6" width="15.33203125" style="6" customWidth="1"/>
    <col min="7" max="7" width="15.5546875" style="6" customWidth="1"/>
    <col min="8" max="8" width="22.77734375" style="7" customWidth="1"/>
    <col min="9" max="9" width="13.21875" style="7" customWidth="1"/>
    <col min="10" max="10" width="16.44140625" style="8" customWidth="1"/>
    <col min="11" max="11" width="13.21875" style="8" customWidth="1"/>
  </cols>
  <sheetData>
    <row r="1" spans="1:11" x14ac:dyDescent="0.3">
      <c r="A1" s="2" t="s">
        <v>7</v>
      </c>
      <c r="B1" s="4" t="s">
        <v>5</v>
      </c>
      <c r="C1" s="5" t="s">
        <v>6</v>
      </c>
      <c r="D1" s="6" t="s">
        <v>11</v>
      </c>
      <c r="E1" s="6" t="s">
        <v>12</v>
      </c>
      <c r="F1" s="6" t="s">
        <v>14</v>
      </c>
      <c r="G1" s="6" t="s">
        <v>15</v>
      </c>
      <c r="H1" s="7" t="s">
        <v>10</v>
      </c>
      <c r="I1" s="7" t="s">
        <v>13</v>
      </c>
      <c r="J1" s="8" t="s">
        <v>16</v>
      </c>
      <c r="K1" s="8" t="s">
        <v>17</v>
      </c>
    </row>
    <row r="2" spans="1:11" x14ac:dyDescent="0.3">
      <c r="A2" s="2">
        <v>2000</v>
      </c>
      <c r="B2" s="4">
        <v>5659.8100590000004</v>
      </c>
      <c r="C2" s="5">
        <v>6835.6000979999999</v>
      </c>
      <c r="I2" s="7">
        <v>0</v>
      </c>
    </row>
    <row r="3" spans="1:11" x14ac:dyDescent="0.3">
      <c r="A3" s="2">
        <v>2000</v>
      </c>
      <c r="B3" s="4">
        <v>6190.9599609999996</v>
      </c>
      <c r="C3" s="5">
        <v>7644.5498049999997</v>
      </c>
      <c r="D3" s="6">
        <f>100*(B3-B2)/B2</f>
        <v>9.3845888194672931</v>
      </c>
      <c r="E3" s="6">
        <f>100*(C3-C2)/C2</f>
        <v>11.83436268070578</v>
      </c>
      <c r="H3" s="7">
        <f>E3-D3</f>
        <v>2.4497738612384872</v>
      </c>
      <c r="I3" s="7">
        <v>0</v>
      </c>
      <c r="J3" s="9" t="s">
        <v>18</v>
      </c>
      <c r="K3" s="9">
        <f>MAX(K86:K193)</f>
        <v>0.17280634567743292</v>
      </c>
    </row>
    <row r="4" spans="1:11" x14ac:dyDescent="0.3">
      <c r="A4" s="2">
        <v>2000</v>
      </c>
      <c r="B4" s="4">
        <v>6286.0498049999997</v>
      </c>
      <c r="C4" s="5">
        <v>7599.3901370000003</v>
      </c>
      <c r="D4" s="6">
        <f t="shared" ref="D4:D67" si="0">100*(B4-B3)/B3</f>
        <v>1.5359466803051431</v>
      </c>
      <c r="E4" s="6">
        <f t="shared" ref="E4:E67" si="1">100*(C4-C3)/C3</f>
        <v>-0.59074332893301529</v>
      </c>
      <c r="H4" s="7">
        <f t="shared" ref="H4:H67" si="2">E4-D4</f>
        <v>-2.1266900092381587</v>
      </c>
      <c r="I4" s="7">
        <v>0</v>
      </c>
    </row>
    <row r="5" spans="1:11" hidden="1" x14ac:dyDescent="0.3">
      <c r="A5" s="2">
        <v>2000</v>
      </c>
      <c r="B5" s="4">
        <v>6419.7202150000003</v>
      </c>
      <c r="C5" s="5">
        <v>7414.6801759999998</v>
      </c>
      <c r="D5" s="6">
        <f t="shared" si="0"/>
        <v>2.1264611981546437</v>
      </c>
      <c r="E5" s="6">
        <f t="shared" si="1"/>
        <v>-2.4305892666397324</v>
      </c>
      <c r="H5" s="7">
        <f t="shared" si="2"/>
        <v>-4.5570504647943757</v>
      </c>
      <c r="I5" s="7">
        <v>0</v>
      </c>
    </row>
    <row r="6" spans="1:11" hidden="1" x14ac:dyDescent="0.3">
      <c r="A6" s="2">
        <v>2000</v>
      </c>
      <c r="B6" s="4">
        <v>6426.2597660000001</v>
      </c>
      <c r="C6" s="5">
        <v>7109.669922</v>
      </c>
      <c r="D6" s="6">
        <f t="shared" si="0"/>
        <v>0.10186660447786892</v>
      </c>
      <c r="E6" s="6">
        <f t="shared" si="1"/>
        <v>-4.1135995991744014</v>
      </c>
      <c r="H6" s="7">
        <f t="shared" si="2"/>
        <v>-4.2154662036522703</v>
      </c>
      <c r="I6" s="7">
        <v>0</v>
      </c>
    </row>
    <row r="7" spans="1:11" hidden="1" x14ac:dyDescent="0.3">
      <c r="A7" s="2">
        <v>2000</v>
      </c>
      <c r="B7" s="4">
        <v>6446.5400390000004</v>
      </c>
      <c r="C7" s="5">
        <v>6882.4399409999996</v>
      </c>
      <c r="D7" s="6">
        <f t="shared" si="0"/>
        <v>0.31558439494305851</v>
      </c>
      <c r="E7" s="6">
        <f t="shared" si="1"/>
        <v>-3.1960693462978522</v>
      </c>
      <c r="H7" s="7">
        <f t="shared" si="2"/>
        <v>-3.5116537412409108</v>
      </c>
      <c r="I7" s="7">
        <v>0</v>
      </c>
    </row>
    <row r="8" spans="1:11" hidden="1" x14ac:dyDescent="0.3">
      <c r="A8" s="2">
        <v>2000</v>
      </c>
      <c r="B8" s="4">
        <v>6542.4902339999999</v>
      </c>
      <c r="C8" s="5">
        <v>7190.3701170000004</v>
      </c>
      <c r="D8" s="6">
        <f t="shared" si="0"/>
        <v>1.4883983411182444</v>
      </c>
      <c r="E8" s="6">
        <f t="shared" si="1"/>
        <v>4.4741425808251858</v>
      </c>
      <c r="H8" s="7">
        <f t="shared" si="2"/>
        <v>2.9857442397069414</v>
      </c>
      <c r="I8" s="7">
        <v>0</v>
      </c>
    </row>
    <row r="9" spans="1:11" hidden="1" x14ac:dyDescent="0.3">
      <c r="A9" s="2">
        <v>2000</v>
      </c>
      <c r="B9" s="4">
        <v>6625.419922</v>
      </c>
      <c r="C9" s="5">
        <v>7244.7900390000004</v>
      </c>
      <c r="D9" s="6">
        <f t="shared" si="0"/>
        <v>1.2675553960941559</v>
      </c>
      <c r="E9" s="6">
        <f t="shared" si="1"/>
        <v>0.75684451724308976</v>
      </c>
      <c r="H9" s="7">
        <f t="shared" si="2"/>
        <v>-0.51071087885106614</v>
      </c>
      <c r="I9" s="7">
        <v>0</v>
      </c>
    </row>
    <row r="10" spans="1:11" hidden="1" x14ac:dyDescent="0.3">
      <c r="A10" s="2">
        <v>2000</v>
      </c>
      <c r="B10" s="4">
        <v>6266.6298829999996</v>
      </c>
      <c r="C10" s="5">
        <v>6798.1201170000004</v>
      </c>
      <c r="D10" s="6">
        <f t="shared" si="0"/>
        <v>-5.4153554525445582</v>
      </c>
      <c r="E10" s="6">
        <f t="shared" si="1"/>
        <v>-6.1653949886124515</v>
      </c>
      <c r="H10" s="7">
        <f t="shared" si="2"/>
        <v>-0.75003953606789331</v>
      </c>
      <c r="I10" s="7">
        <v>0</v>
      </c>
    </row>
    <row r="11" spans="1:11" hidden="1" x14ac:dyDescent="0.3">
      <c r="A11" s="2">
        <v>2000</v>
      </c>
      <c r="B11" s="4">
        <v>6397.6601559999999</v>
      </c>
      <c r="C11" s="5">
        <v>7077.4399409999996</v>
      </c>
      <c r="D11" s="6">
        <f t="shared" si="0"/>
        <v>2.0909208848516307</v>
      </c>
      <c r="E11" s="6">
        <f t="shared" si="1"/>
        <v>4.1087803568152106</v>
      </c>
      <c r="H11" s="7">
        <f t="shared" si="2"/>
        <v>2.0178594719635798</v>
      </c>
      <c r="I11" s="7">
        <v>0</v>
      </c>
    </row>
    <row r="12" spans="1:11" hidden="1" x14ac:dyDescent="0.3">
      <c r="A12" s="2">
        <v>2000</v>
      </c>
      <c r="B12" s="4">
        <v>5928.080078</v>
      </c>
      <c r="C12" s="5">
        <v>6372.330078</v>
      </c>
      <c r="D12" s="6">
        <f t="shared" si="0"/>
        <v>-7.3398721806066485</v>
      </c>
      <c r="E12" s="6">
        <f t="shared" si="1"/>
        <v>-9.9627813005555765</v>
      </c>
      <c r="H12" s="7">
        <f t="shared" si="2"/>
        <v>-2.6229091199489281</v>
      </c>
      <c r="I12" s="7">
        <v>0</v>
      </c>
    </row>
    <row r="13" spans="1:11" hidden="1" x14ac:dyDescent="0.3">
      <c r="A13" s="2">
        <v>2000</v>
      </c>
      <c r="B13" s="4">
        <v>5926.419922</v>
      </c>
      <c r="C13" s="5">
        <v>6433.6098629999997</v>
      </c>
      <c r="D13" s="6">
        <f t="shared" si="0"/>
        <v>-2.8004952331210992E-2</v>
      </c>
      <c r="E13" s="6">
        <f t="shared" si="1"/>
        <v>0.9616542810857156</v>
      </c>
      <c r="H13" s="7">
        <f t="shared" si="2"/>
        <v>0.98965923341692663</v>
      </c>
      <c r="I13" s="7">
        <v>0</v>
      </c>
    </row>
    <row r="14" spans="1:11" hidden="1" x14ac:dyDescent="0.3">
      <c r="A14" s="2">
        <v>2001</v>
      </c>
      <c r="B14" s="4">
        <v>5998.4902339999999</v>
      </c>
      <c r="C14" s="5">
        <v>6795.1401370000003</v>
      </c>
      <c r="D14" s="6">
        <f t="shared" si="0"/>
        <v>1.216085139908178</v>
      </c>
      <c r="E14" s="6">
        <f t="shared" si="1"/>
        <v>5.6194000211168955</v>
      </c>
      <c r="H14" s="7">
        <f t="shared" si="2"/>
        <v>4.4033148812087175</v>
      </c>
      <c r="I14" s="7">
        <v>0</v>
      </c>
    </row>
    <row r="15" spans="1:11" hidden="1" x14ac:dyDescent="0.3">
      <c r="A15" s="2">
        <v>2001</v>
      </c>
      <c r="B15" s="4">
        <v>5367.4799800000001</v>
      </c>
      <c r="C15" s="5">
        <v>6208.2402339999999</v>
      </c>
      <c r="D15" s="6">
        <f t="shared" si="0"/>
        <v>-10.519484560021038</v>
      </c>
      <c r="E15" s="6">
        <f t="shared" si="1"/>
        <v>-8.6370537055489205</v>
      </c>
      <c r="H15" s="7">
        <f t="shared" si="2"/>
        <v>1.8824308544721173</v>
      </c>
      <c r="I15" s="7">
        <v>0</v>
      </c>
    </row>
    <row r="16" spans="1:11" hidden="1" x14ac:dyDescent="0.3">
      <c r="A16" s="2">
        <v>2001</v>
      </c>
      <c r="B16" s="4">
        <v>5180.4501950000003</v>
      </c>
      <c r="C16" s="5">
        <v>5829.9501950000003</v>
      </c>
      <c r="D16" s="6">
        <f t="shared" si="0"/>
        <v>-3.4844989771158814</v>
      </c>
      <c r="E16" s="6">
        <f t="shared" si="1"/>
        <v>-6.0933537482692639</v>
      </c>
      <c r="H16" s="7">
        <f t="shared" si="2"/>
        <v>-2.6088547711533825</v>
      </c>
      <c r="I16" s="7">
        <v>0</v>
      </c>
    </row>
    <row r="17" spans="1:9" hidden="1" x14ac:dyDescent="0.3">
      <c r="A17" s="2">
        <v>2001</v>
      </c>
      <c r="B17" s="4">
        <v>5640.0297849999997</v>
      </c>
      <c r="C17" s="5">
        <v>6264.5097660000001</v>
      </c>
      <c r="D17" s="6">
        <f t="shared" si="0"/>
        <v>8.8714218398155911</v>
      </c>
      <c r="E17" s="6">
        <f t="shared" si="1"/>
        <v>7.4539156676277534</v>
      </c>
      <c r="H17" s="7">
        <f t="shared" si="2"/>
        <v>-1.4175061721878377</v>
      </c>
      <c r="I17" s="7">
        <v>0</v>
      </c>
    </row>
    <row r="18" spans="1:9" hidden="1" x14ac:dyDescent="0.3">
      <c r="A18" s="2">
        <v>2001</v>
      </c>
      <c r="B18" s="4">
        <v>5454.1899409999996</v>
      </c>
      <c r="C18" s="5">
        <v>6123.2597660000001</v>
      </c>
      <c r="D18" s="6">
        <f t="shared" si="0"/>
        <v>-3.2950152939662196</v>
      </c>
      <c r="E18" s="6">
        <f t="shared" si="1"/>
        <v>-2.2547654210169843</v>
      </c>
      <c r="H18" s="7">
        <f t="shared" si="2"/>
        <v>1.0402498729492353</v>
      </c>
      <c r="I18" s="7">
        <v>0</v>
      </c>
    </row>
    <row r="19" spans="1:9" hidden="1" x14ac:dyDescent="0.3">
      <c r="A19" s="2">
        <v>2001</v>
      </c>
      <c r="B19" s="4">
        <v>5225.330078</v>
      </c>
      <c r="C19" s="5">
        <v>6058.3798829999996</v>
      </c>
      <c r="D19" s="6">
        <f t="shared" si="0"/>
        <v>-4.1960376421734829</v>
      </c>
      <c r="E19" s="6">
        <f t="shared" si="1"/>
        <v>-1.0595644391938495</v>
      </c>
      <c r="H19" s="7">
        <f t="shared" si="2"/>
        <v>3.1364732029796336</v>
      </c>
      <c r="I19" s="7">
        <v>0</v>
      </c>
    </row>
    <row r="20" spans="1:9" hidden="1" x14ac:dyDescent="0.3">
      <c r="A20" s="2">
        <v>2001</v>
      </c>
      <c r="B20" s="4">
        <v>5085.5097660000001</v>
      </c>
      <c r="C20" s="5">
        <v>5861.1899409999996</v>
      </c>
      <c r="D20" s="6">
        <f t="shared" si="0"/>
        <v>-2.6758177935721181</v>
      </c>
      <c r="E20" s="6">
        <f t="shared" si="1"/>
        <v>-3.2548296047483092</v>
      </c>
      <c r="H20" s="7">
        <f t="shared" si="2"/>
        <v>-0.57901181117619105</v>
      </c>
      <c r="I20" s="7">
        <v>0</v>
      </c>
    </row>
    <row r="21" spans="1:9" hidden="1" x14ac:dyDescent="0.3">
      <c r="A21" s="2">
        <v>2001</v>
      </c>
      <c r="B21" s="4">
        <v>4689.3398440000001</v>
      </c>
      <c r="C21" s="5">
        <v>5188.169922</v>
      </c>
      <c r="D21" s="6">
        <f t="shared" si="0"/>
        <v>-7.7901712950913655</v>
      </c>
      <c r="E21" s="6">
        <f t="shared" si="1"/>
        <v>-11.482651573737826</v>
      </c>
      <c r="H21" s="7">
        <f t="shared" si="2"/>
        <v>-3.6924802786464603</v>
      </c>
      <c r="I21" s="7">
        <v>0</v>
      </c>
    </row>
    <row r="22" spans="1:9" hidden="1" x14ac:dyDescent="0.3">
      <c r="A22" s="2">
        <v>2001</v>
      </c>
      <c r="B22" s="4">
        <v>4079.0200199999999</v>
      </c>
      <c r="C22" s="5">
        <v>4308.1499020000001</v>
      </c>
      <c r="D22" s="6">
        <f t="shared" si="0"/>
        <v>-13.015047838362642</v>
      </c>
      <c r="E22" s="6">
        <f t="shared" si="1"/>
        <v>-16.962050843175909</v>
      </c>
      <c r="H22" s="7">
        <f t="shared" si="2"/>
        <v>-3.9470030048132667</v>
      </c>
      <c r="I22" s="7">
        <v>0</v>
      </c>
    </row>
    <row r="23" spans="1:9" hidden="1" x14ac:dyDescent="0.3">
      <c r="A23" s="2">
        <v>2001</v>
      </c>
      <c r="B23" s="4">
        <v>4341.2900390000004</v>
      </c>
      <c r="C23" s="5">
        <v>4559.1298829999996</v>
      </c>
      <c r="D23" s="6">
        <f t="shared" si="0"/>
        <v>6.42973110487456</v>
      </c>
      <c r="E23" s="6">
        <f t="shared" si="1"/>
        <v>5.8257021391824235</v>
      </c>
      <c r="H23" s="7">
        <f t="shared" si="2"/>
        <v>-0.60402896569213649</v>
      </c>
      <c r="I23" s="7">
        <v>0</v>
      </c>
    </row>
    <row r="24" spans="1:9" hidden="1" x14ac:dyDescent="0.3">
      <c r="A24" s="2">
        <v>2001</v>
      </c>
      <c r="B24" s="4">
        <v>4476.0600590000004</v>
      </c>
      <c r="C24" s="5">
        <v>4989.9101559999999</v>
      </c>
      <c r="D24" s="6">
        <f t="shared" si="0"/>
        <v>3.1043772424623279</v>
      </c>
      <c r="E24" s="6">
        <f t="shared" si="1"/>
        <v>9.4487387737358812</v>
      </c>
      <c r="H24" s="7">
        <f t="shared" si="2"/>
        <v>6.3443615312735533</v>
      </c>
      <c r="I24" s="7">
        <v>0</v>
      </c>
    </row>
    <row r="25" spans="1:9" hidden="1" x14ac:dyDescent="0.3">
      <c r="A25" s="2">
        <v>2001</v>
      </c>
      <c r="B25" s="4">
        <v>4624.580078</v>
      </c>
      <c r="C25" s="5">
        <v>5160.1000979999999</v>
      </c>
      <c r="D25" s="6">
        <f t="shared" si="0"/>
        <v>3.3180970997332988</v>
      </c>
      <c r="E25" s="6">
        <f t="shared" si="1"/>
        <v>3.4106814888311985</v>
      </c>
      <c r="H25" s="7">
        <f t="shared" si="2"/>
        <v>9.2584389097899678E-2</v>
      </c>
      <c r="I25" s="7">
        <v>0</v>
      </c>
    </row>
    <row r="26" spans="1:9" hidden="1" x14ac:dyDescent="0.3">
      <c r="A26" s="2">
        <v>2002</v>
      </c>
      <c r="B26" s="4">
        <v>4461.8701170000004</v>
      </c>
      <c r="C26" s="5">
        <v>5107.6098629999997</v>
      </c>
      <c r="D26" s="6">
        <f t="shared" si="0"/>
        <v>-3.5183726577477068</v>
      </c>
      <c r="E26" s="6">
        <f t="shared" si="1"/>
        <v>-1.0172328831439699</v>
      </c>
      <c r="H26" s="7">
        <f t="shared" si="2"/>
        <v>2.5011397746037369</v>
      </c>
      <c r="I26" s="7">
        <v>0</v>
      </c>
    </row>
    <row r="27" spans="1:9" hidden="1" x14ac:dyDescent="0.3">
      <c r="A27" s="2">
        <v>2002</v>
      </c>
      <c r="B27" s="4">
        <v>4462.9902339999999</v>
      </c>
      <c r="C27" s="5">
        <v>5039.080078</v>
      </c>
      <c r="D27" s="6">
        <f t="shared" si="0"/>
        <v>2.5104204529212245E-2</v>
      </c>
      <c r="E27" s="6">
        <f t="shared" si="1"/>
        <v>-1.3417192549578982</v>
      </c>
      <c r="H27" s="7">
        <f t="shared" si="2"/>
        <v>-1.3668234594871105</v>
      </c>
      <c r="I27" s="7">
        <v>0</v>
      </c>
    </row>
    <row r="28" spans="1:9" hidden="1" x14ac:dyDescent="0.3">
      <c r="A28" s="2">
        <v>2002</v>
      </c>
      <c r="B28" s="4">
        <v>4688.0200199999999</v>
      </c>
      <c r="C28" s="5">
        <v>5397.2900390000004</v>
      </c>
      <c r="D28" s="6">
        <f t="shared" si="0"/>
        <v>5.0421303700302937</v>
      </c>
      <c r="E28" s="6">
        <f t="shared" si="1"/>
        <v>7.1086379945399329</v>
      </c>
      <c r="H28" s="7">
        <f t="shared" si="2"/>
        <v>2.0665076245096392</v>
      </c>
      <c r="I28" s="7">
        <v>0</v>
      </c>
    </row>
    <row r="29" spans="1:9" hidden="1" x14ac:dyDescent="0.3">
      <c r="A29" s="2">
        <v>2002</v>
      </c>
      <c r="B29" s="4">
        <v>4462.7402339999999</v>
      </c>
      <c r="C29" s="5">
        <v>5041.2001950000003</v>
      </c>
      <c r="D29" s="6">
        <f t="shared" si="0"/>
        <v>-4.8054356645004273</v>
      </c>
      <c r="E29" s="6">
        <f t="shared" si="1"/>
        <v>-6.5975673241005914</v>
      </c>
      <c r="H29" s="7">
        <f t="shared" si="2"/>
        <v>-1.7921316596001642</v>
      </c>
      <c r="I29" s="7">
        <v>0</v>
      </c>
    </row>
    <row r="30" spans="1:9" hidden="1" x14ac:dyDescent="0.3">
      <c r="A30" s="2">
        <v>2002</v>
      </c>
      <c r="B30" s="4">
        <v>4274.6401370000003</v>
      </c>
      <c r="C30" s="5">
        <v>4818.2998049999997</v>
      </c>
      <c r="D30" s="6">
        <f t="shared" si="0"/>
        <v>-4.2149013193045182</v>
      </c>
      <c r="E30" s="6">
        <f t="shared" si="1"/>
        <v>-4.4215738589607962</v>
      </c>
      <c r="H30" s="7">
        <f t="shared" si="2"/>
        <v>-0.20667253965627808</v>
      </c>
      <c r="I30" s="7">
        <v>0</v>
      </c>
    </row>
    <row r="31" spans="1:9" hidden="1" x14ac:dyDescent="0.3">
      <c r="A31" s="2">
        <v>2002</v>
      </c>
      <c r="B31" s="4">
        <v>3897.98999</v>
      </c>
      <c r="C31" s="5">
        <v>4382.5600590000004</v>
      </c>
      <c r="D31" s="6">
        <f t="shared" si="0"/>
        <v>-8.8112714738213818</v>
      </c>
      <c r="E31" s="6">
        <f t="shared" si="1"/>
        <v>-9.04343365159278</v>
      </c>
      <c r="H31" s="7">
        <f t="shared" si="2"/>
        <v>-0.23216217777139825</v>
      </c>
      <c r="I31" s="7">
        <v>0</v>
      </c>
    </row>
    <row r="32" spans="1:9" hidden="1" x14ac:dyDescent="0.3">
      <c r="A32" s="2">
        <v>2002</v>
      </c>
      <c r="B32" s="4">
        <v>3415.3798830000001</v>
      </c>
      <c r="C32" s="5">
        <v>3700.139893</v>
      </c>
      <c r="D32" s="6">
        <f t="shared" si="0"/>
        <v>-12.380999136429285</v>
      </c>
      <c r="E32" s="6">
        <f t="shared" si="1"/>
        <v>-15.571267862001941</v>
      </c>
      <c r="H32" s="7">
        <f t="shared" si="2"/>
        <v>-3.1902687255726558</v>
      </c>
      <c r="I32" s="7">
        <v>0</v>
      </c>
    </row>
    <row r="33" spans="1:9" hidden="1" x14ac:dyDescent="0.3">
      <c r="A33" s="2">
        <v>2002</v>
      </c>
      <c r="B33" s="4">
        <v>3366.209961</v>
      </c>
      <c r="C33" s="5">
        <v>3712.9399410000001</v>
      </c>
      <c r="D33" s="6">
        <f t="shared" si="0"/>
        <v>-1.4396618731855439</v>
      </c>
      <c r="E33" s="6">
        <f t="shared" si="1"/>
        <v>0.34593416384649273</v>
      </c>
      <c r="H33" s="7">
        <f t="shared" si="2"/>
        <v>1.7855960370320367</v>
      </c>
      <c r="I33" s="7">
        <v>0</v>
      </c>
    </row>
    <row r="34" spans="1:9" hidden="1" x14ac:dyDescent="0.3">
      <c r="A34" s="2">
        <v>2002</v>
      </c>
      <c r="B34" s="4">
        <v>2777.4499510000001</v>
      </c>
      <c r="C34" s="5">
        <v>2769.030029</v>
      </c>
      <c r="D34" s="6">
        <f t="shared" si="0"/>
        <v>-17.490293737503439</v>
      </c>
      <c r="E34" s="6">
        <f t="shared" si="1"/>
        <v>-25.422170220878346</v>
      </c>
      <c r="H34" s="7">
        <f t="shared" si="2"/>
        <v>-7.9318764833749071</v>
      </c>
      <c r="I34" s="7">
        <v>0</v>
      </c>
    </row>
    <row r="35" spans="1:9" hidden="1" x14ac:dyDescent="0.3">
      <c r="A35" s="2">
        <v>2002</v>
      </c>
      <c r="B35" s="4">
        <v>3150.040039</v>
      </c>
      <c r="C35" s="5">
        <v>3152.8500979999999</v>
      </c>
      <c r="D35" s="6">
        <f t="shared" si="0"/>
        <v>13.414826354147324</v>
      </c>
      <c r="E35" s="6">
        <f t="shared" si="1"/>
        <v>13.861173948287284</v>
      </c>
      <c r="H35" s="7">
        <f t="shared" si="2"/>
        <v>0.44634759413995972</v>
      </c>
      <c r="I35" s="7">
        <v>0</v>
      </c>
    </row>
    <row r="36" spans="1:9" hidden="1" x14ac:dyDescent="0.3">
      <c r="A36" s="2">
        <v>2002</v>
      </c>
      <c r="B36" s="4">
        <v>3326.6499020000001</v>
      </c>
      <c r="C36" s="5">
        <v>3320.320068</v>
      </c>
      <c r="D36" s="6">
        <f t="shared" si="0"/>
        <v>5.6065910532383594</v>
      </c>
      <c r="E36" s="6">
        <f t="shared" si="1"/>
        <v>5.3117009941650615</v>
      </c>
      <c r="H36" s="7">
        <f t="shared" si="2"/>
        <v>-0.29489005907329791</v>
      </c>
      <c r="I36" s="7">
        <v>0</v>
      </c>
    </row>
    <row r="37" spans="1:9" hidden="1" x14ac:dyDescent="0.3">
      <c r="A37" s="2">
        <v>2002</v>
      </c>
      <c r="B37" s="4">
        <v>3063.9099120000001</v>
      </c>
      <c r="C37" s="5">
        <v>2892.6298830000001</v>
      </c>
      <c r="D37" s="6">
        <f t="shared" si="0"/>
        <v>-7.8980354933664438</v>
      </c>
      <c r="E37" s="6">
        <f t="shared" si="1"/>
        <v>-12.880992682660855</v>
      </c>
      <c r="H37" s="7">
        <f t="shared" si="2"/>
        <v>-4.9829571892944111</v>
      </c>
      <c r="I37" s="7">
        <v>0</v>
      </c>
    </row>
    <row r="38" spans="1:9" hidden="1" x14ac:dyDescent="0.3">
      <c r="A38" s="2">
        <v>2003</v>
      </c>
      <c r="B38" s="4">
        <v>2937.8798830000001</v>
      </c>
      <c r="C38" s="5">
        <v>2747.830078</v>
      </c>
      <c r="D38" s="6">
        <f t="shared" si="0"/>
        <v>-4.1133725409613158</v>
      </c>
      <c r="E38" s="6">
        <f t="shared" si="1"/>
        <v>-5.0058186099434732</v>
      </c>
      <c r="H38" s="7">
        <f t="shared" si="2"/>
        <v>-0.89244606898215739</v>
      </c>
      <c r="I38" s="7">
        <v>0</v>
      </c>
    </row>
    <row r="39" spans="1:9" hidden="1" x14ac:dyDescent="0.3">
      <c r="A39" s="2">
        <v>2003</v>
      </c>
      <c r="B39" s="4">
        <v>2754.070068</v>
      </c>
      <c r="C39" s="5">
        <v>2547.0500489999999</v>
      </c>
      <c r="D39" s="6">
        <f t="shared" si="0"/>
        <v>-6.2565462959739424</v>
      </c>
      <c r="E39" s="6">
        <f t="shared" si="1"/>
        <v>-7.3068575312392365</v>
      </c>
      <c r="H39" s="7">
        <f t="shared" si="2"/>
        <v>-1.0503112352652941</v>
      </c>
      <c r="I39" s="7">
        <v>0</v>
      </c>
    </row>
    <row r="40" spans="1:9" hidden="1" x14ac:dyDescent="0.3">
      <c r="A40" s="2">
        <v>2003</v>
      </c>
      <c r="B40" s="4">
        <v>2618.459961</v>
      </c>
      <c r="C40" s="5">
        <v>2423.8701169999999</v>
      </c>
      <c r="D40" s="6">
        <f t="shared" si="0"/>
        <v>-4.9239889927157794</v>
      </c>
      <c r="E40" s="6">
        <f t="shared" si="1"/>
        <v>-4.8361802724827418</v>
      </c>
      <c r="H40" s="7">
        <f t="shared" si="2"/>
        <v>8.780872023303754E-2</v>
      </c>
      <c r="I40" s="7">
        <v>0</v>
      </c>
    </row>
    <row r="41" spans="1:9" hidden="1" x14ac:dyDescent="0.3">
      <c r="A41" s="2">
        <v>2003</v>
      </c>
      <c r="B41" s="4">
        <v>2953.669922</v>
      </c>
      <c r="C41" s="5">
        <v>2942.040039</v>
      </c>
      <c r="D41" s="6">
        <f t="shared" si="0"/>
        <v>12.801798232270164</v>
      </c>
      <c r="E41" s="6">
        <f t="shared" si="1"/>
        <v>21.377792414113916</v>
      </c>
      <c r="H41" s="7">
        <f t="shared" si="2"/>
        <v>8.5759941818437522</v>
      </c>
      <c r="I41" s="7">
        <v>0</v>
      </c>
    </row>
    <row r="42" spans="1:9" hidden="1" x14ac:dyDescent="0.3">
      <c r="A42" s="2">
        <v>2003</v>
      </c>
      <c r="B42" s="4">
        <v>2991.75</v>
      </c>
      <c r="C42" s="5">
        <v>2982.679932</v>
      </c>
      <c r="D42" s="6">
        <f t="shared" si="0"/>
        <v>1.289246226071701</v>
      </c>
      <c r="E42" s="6">
        <f t="shared" si="1"/>
        <v>1.3813507790945476</v>
      </c>
      <c r="H42" s="7">
        <f t="shared" si="2"/>
        <v>9.2104553022846591E-2</v>
      </c>
      <c r="I42" s="7">
        <v>0</v>
      </c>
    </row>
    <row r="43" spans="1:9" hidden="1" x14ac:dyDescent="0.3">
      <c r="A43" s="2">
        <v>2003</v>
      </c>
      <c r="B43" s="4">
        <v>3084.1000979999999</v>
      </c>
      <c r="C43" s="5">
        <v>3220.580078</v>
      </c>
      <c r="D43" s="6">
        <f t="shared" si="0"/>
        <v>3.0868253697668551</v>
      </c>
      <c r="E43" s="6">
        <f t="shared" si="1"/>
        <v>7.9760534627823398</v>
      </c>
      <c r="H43" s="7">
        <f t="shared" si="2"/>
        <v>4.8892280930154843</v>
      </c>
      <c r="I43" s="7">
        <v>0</v>
      </c>
    </row>
    <row r="44" spans="1:9" hidden="1" x14ac:dyDescent="0.3">
      <c r="A44" s="2">
        <v>2003</v>
      </c>
      <c r="B44" s="4">
        <v>3210.2700199999999</v>
      </c>
      <c r="C44" s="5">
        <v>3487.860107</v>
      </c>
      <c r="D44" s="6">
        <f t="shared" si="0"/>
        <v>4.090980123564071</v>
      </c>
      <c r="E44" s="6">
        <f t="shared" si="1"/>
        <v>8.2991269438014577</v>
      </c>
      <c r="H44" s="7">
        <f t="shared" si="2"/>
        <v>4.2081468202373866</v>
      </c>
      <c r="I44" s="7">
        <v>0</v>
      </c>
    </row>
    <row r="45" spans="1:9" hidden="1" x14ac:dyDescent="0.3">
      <c r="A45" s="2">
        <v>2003</v>
      </c>
      <c r="B45" s="4">
        <v>3311.419922</v>
      </c>
      <c r="C45" s="5">
        <v>3484.580078</v>
      </c>
      <c r="D45" s="6">
        <f t="shared" si="0"/>
        <v>3.1508222476562926</v>
      </c>
      <c r="E45" s="6">
        <f t="shared" si="1"/>
        <v>-9.404130037833576E-2</v>
      </c>
      <c r="H45" s="7">
        <f t="shared" si="2"/>
        <v>-3.2448635480346284</v>
      </c>
      <c r="I45" s="7">
        <v>0</v>
      </c>
    </row>
    <row r="46" spans="1:9" hidden="1" x14ac:dyDescent="0.3">
      <c r="A46" s="2">
        <v>2003</v>
      </c>
      <c r="B46" s="4">
        <v>3134.98999</v>
      </c>
      <c r="C46" s="5">
        <v>3256.780029</v>
      </c>
      <c r="D46" s="6">
        <f t="shared" si="0"/>
        <v>-5.3279238561034425</v>
      </c>
      <c r="E46" s="6">
        <f t="shared" si="1"/>
        <v>-6.5373744870500268</v>
      </c>
      <c r="H46" s="7">
        <f t="shared" si="2"/>
        <v>-1.2094506309465842</v>
      </c>
      <c r="I46" s="7">
        <v>0</v>
      </c>
    </row>
    <row r="47" spans="1:9" hidden="1" x14ac:dyDescent="0.3">
      <c r="A47" s="2">
        <v>2003</v>
      </c>
      <c r="B47" s="4">
        <v>3373.1999510000001</v>
      </c>
      <c r="C47" s="5">
        <v>3655.98999</v>
      </c>
      <c r="D47" s="6">
        <f t="shared" si="0"/>
        <v>7.5984281212968092</v>
      </c>
      <c r="E47" s="6">
        <f t="shared" si="1"/>
        <v>12.257811625140006</v>
      </c>
      <c r="H47" s="7">
        <f t="shared" si="2"/>
        <v>4.6593835038431966</v>
      </c>
      <c r="I47" s="7">
        <v>0</v>
      </c>
    </row>
    <row r="48" spans="1:9" hidden="1" x14ac:dyDescent="0.3">
      <c r="A48" s="2">
        <v>2003</v>
      </c>
      <c r="B48" s="4">
        <v>3424.790039</v>
      </c>
      <c r="C48" s="5">
        <v>3745.9499510000001</v>
      </c>
      <c r="D48" s="6">
        <f t="shared" si="0"/>
        <v>1.5294109080223903</v>
      </c>
      <c r="E48" s="6">
        <f t="shared" si="1"/>
        <v>2.4606183618134039</v>
      </c>
      <c r="H48" s="7">
        <f t="shared" si="2"/>
        <v>0.93120745379101355</v>
      </c>
      <c r="I48" s="7">
        <v>0</v>
      </c>
    </row>
    <row r="49" spans="1:9" hidden="1" x14ac:dyDescent="0.3">
      <c r="A49" s="2">
        <v>2003</v>
      </c>
      <c r="B49" s="4">
        <v>3557.8999020000001</v>
      </c>
      <c r="C49" s="5">
        <v>3965.1599120000001</v>
      </c>
      <c r="D49" s="6">
        <f t="shared" si="0"/>
        <v>3.8866576194220275</v>
      </c>
      <c r="E49" s="6">
        <f t="shared" si="1"/>
        <v>5.8519191091029086</v>
      </c>
      <c r="H49" s="7">
        <f t="shared" si="2"/>
        <v>1.9652614896808811</v>
      </c>
      <c r="I49" s="7">
        <v>0</v>
      </c>
    </row>
    <row r="50" spans="1:9" hidden="1" x14ac:dyDescent="0.3">
      <c r="A50" s="2">
        <v>2004</v>
      </c>
      <c r="B50" s="4">
        <v>3638.4399410000001</v>
      </c>
      <c r="C50" s="5">
        <v>4058.6000979999999</v>
      </c>
      <c r="D50" s="6">
        <f t="shared" si="0"/>
        <v>2.2636960346952439</v>
      </c>
      <c r="E50" s="6">
        <f t="shared" si="1"/>
        <v>2.3565300788302688</v>
      </c>
      <c r="H50" s="7">
        <f t="shared" si="2"/>
        <v>9.2834044135024829E-2</v>
      </c>
      <c r="I50" s="7">
        <v>0</v>
      </c>
    </row>
    <row r="51" spans="1:9" hidden="1" x14ac:dyDescent="0.3">
      <c r="A51" s="2">
        <v>2004</v>
      </c>
      <c r="B51" s="4">
        <v>3725.4399410000001</v>
      </c>
      <c r="C51" s="5">
        <v>4018.1599120000001</v>
      </c>
      <c r="D51" s="6">
        <f t="shared" si="0"/>
        <v>2.391134700881957</v>
      </c>
      <c r="E51" s="6">
        <f t="shared" si="1"/>
        <v>-0.99640725924014928</v>
      </c>
      <c r="H51" s="7">
        <f t="shared" si="2"/>
        <v>-3.3875419601221064</v>
      </c>
      <c r="I51" s="7">
        <v>0</v>
      </c>
    </row>
    <row r="52" spans="1:9" hidden="1" x14ac:dyDescent="0.3">
      <c r="A52" s="2">
        <v>2004</v>
      </c>
      <c r="B52" s="4">
        <v>3625.2299800000001</v>
      </c>
      <c r="C52" s="5">
        <v>3856.6999510000001</v>
      </c>
      <c r="D52" s="6">
        <f t="shared" si="0"/>
        <v>-2.6898826068070014</v>
      </c>
      <c r="E52" s="6">
        <f t="shared" si="1"/>
        <v>-4.0182562301169069</v>
      </c>
      <c r="H52" s="7">
        <f t="shared" si="2"/>
        <v>-1.3283736233099055</v>
      </c>
      <c r="I52" s="7">
        <v>0</v>
      </c>
    </row>
    <row r="53" spans="1:9" hidden="1" x14ac:dyDescent="0.3">
      <c r="A53" s="2">
        <v>2004</v>
      </c>
      <c r="B53" s="4">
        <v>3674.280029</v>
      </c>
      <c r="C53" s="5">
        <v>3985.209961</v>
      </c>
      <c r="D53" s="6">
        <f t="shared" si="0"/>
        <v>1.3530189607446628</v>
      </c>
      <c r="E53" s="6">
        <f t="shared" si="1"/>
        <v>3.3321236194866217</v>
      </c>
      <c r="H53" s="7">
        <f t="shared" si="2"/>
        <v>1.979104658741959</v>
      </c>
      <c r="I53" s="7">
        <v>0</v>
      </c>
    </row>
    <row r="54" spans="1:9" hidden="1" x14ac:dyDescent="0.3">
      <c r="A54" s="2">
        <v>2004</v>
      </c>
      <c r="B54" s="4">
        <v>3669.6298830000001</v>
      </c>
      <c r="C54" s="5">
        <v>3921.4099120000001</v>
      </c>
      <c r="D54" s="6">
        <f t="shared" si="0"/>
        <v>-0.12655937934228556</v>
      </c>
      <c r="E54" s="6">
        <f t="shared" si="1"/>
        <v>-1.6009206446927262</v>
      </c>
      <c r="H54" s="7">
        <f t="shared" si="2"/>
        <v>-1.4743612653504408</v>
      </c>
      <c r="I54" s="7">
        <v>0</v>
      </c>
    </row>
    <row r="55" spans="1:9" hidden="1" x14ac:dyDescent="0.3">
      <c r="A55" s="2">
        <v>2004</v>
      </c>
      <c r="B55" s="4">
        <v>3732.98999</v>
      </c>
      <c r="C55" s="5">
        <v>4052.7299800000001</v>
      </c>
      <c r="D55" s="6">
        <f t="shared" si="0"/>
        <v>1.7266075604388131</v>
      </c>
      <c r="E55" s="6">
        <f t="shared" si="1"/>
        <v>3.3487972679965008</v>
      </c>
      <c r="H55" s="7">
        <f t="shared" si="2"/>
        <v>1.6221897075576877</v>
      </c>
      <c r="I55" s="7">
        <v>0</v>
      </c>
    </row>
    <row r="56" spans="1:9" hidden="1" x14ac:dyDescent="0.3">
      <c r="A56" s="2">
        <v>2004</v>
      </c>
      <c r="B56" s="4">
        <v>3647.1000979999999</v>
      </c>
      <c r="C56" s="5">
        <v>3895.610107</v>
      </c>
      <c r="D56" s="6">
        <f t="shared" si="0"/>
        <v>-2.3008337078342969</v>
      </c>
      <c r="E56" s="6">
        <f t="shared" si="1"/>
        <v>-3.8768897453168121</v>
      </c>
      <c r="H56" s="7">
        <f t="shared" si="2"/>
        <v>-1.5760560374825152</v>
      </c>
      <c r="I56" s="7">
        <v>0</v>
      </c>
    </row>
    <row r="57" spans="1:9" hidden="1" x14ac:dyDescent="0.3">
      <c r="A57" s="2">
        <v>2004</v>
      </c>
      <c r="B57" s="4">
        <v>3594.280029</v>
      </c>
      <c r="C57" s="5">
        <v>3785.209961</v>
      </c>
      <c r="D57" s="6">
        <f t="shared" si="0"/>
        <v>-1.4482758240983129</v>
      </c>
      <c r="E57" s="6">
        <f t="shared" si="1"/>
        <v>-2.8339629215362838</v>
      </c>
      <c r="H57" s="7">
        <f t="shared" si="2"/>
        <v>-1.3856870974379709</v>
      </c>
      <c r="I57" s="7">
        <v>0</v>
      </c>
    </row>
    <row r="58" spans="1:9" hidden="1" x14ac:dyDescent="0.3">
      <c r="A58" s="2">
        <v>2004</v>
      </c>
      <c r="B58" s="4">
        <v>3640.610107</v>
      </c>
      <c r="C58" s="5">
        <v>3892.8999020000001</v>
      </c>
      <c r="D58" s="6">
        <f t="shared" si="0"/>
        <v>1.2889946700366</v>
      </c>
      <c r="E58" s="6">
        <f t="shared" si="1"/>
        <v>2.845018958249542</v>
      </c>
      <c r="H58" s="7">
        <f t="shared" si="2"/>
        <v>1.556024288212942</v>
      </c>
      <c r="I58" s="7">
        <v>0</v>
      </c>
    </row>
    <row r="59" spans="1:9" hidden="1" x14ac:dyDescent="0.3">
      <c r="A59" s="2">
        <v>2004</v>
      </c>
      <c r="B59" s="4">
        <v>3706.820068</v>
      </c>
      <c r="C59" s="5">
        <v>3960.25</v>
      </c>
      <c r="D59" s="6">
        <f t="shared" si="0"/>
        <v>1.8186501452790704</v>
      </c>
      <c r="E59" s="6">
        <f t="shared" si="1"/>
        <v>1.7300752574038285</v>
      </c>
      <c r="H59" s="7">
        <f t="shared" si="2"/>
        <v>-8.8574887875241926E-2</v>
      </c>
      <c r="I59" s="7">
        <v>0</v>
      </c>
    </row>
    <row r="60" spans="1:9" hidden="1" x14ac:dyDescent="0.3">
      <c r="A60" s="2">
        <v>2004</v>
      </c>
      <c r="B60" s="4">
        <v>3753.75</v>
      </c>
      <c r="C60" s="5">
        <v>4126</v>
      </c>
      <c r="D60" s="6">
        <f t="shared" si="0"/>
        <v>1.2660428922659002</v>
      </c>
      <c r="E60" s="6">
        <f t="shared" si="1"/>
        <v>4.1853418344801465</v>
      </c>
      <c r="H60" s="7">
        <f t="shared" si="2"/>
        <v>2.9192989422142466</v>
      </c>
      <c r="I60" s="7">
        <v>0</v>
      </c>
    </row>
    <row r="61" spans="1:9" hidden="1" x14ac:dyDescent="0.3">
      <c r="A61" s="2">
        <v>2004</v>
      </c>
      <c r="B61" s="4">
        <v>3821.1599120000001</v>
      </c>
      <c r="C61" s="5">
        <v>4256.080078</v>
      </c>
      <c r="D61" s="6">
        <f t="shared" si="0"/>
        <v>1.7958018514818535</v>
      </c>
      <c r="E61" s="6">
        <f t="shared" si="1"/>
        <v>3.152692147358215</v>
      </c>
      <c r="H61" s="7">
        <f t="shared" si="2"/>
        <v>1.3568902958763616</v>
      </c>
      <c r="I61" s="7">
        <v>0</v>
      </c>
    </row>
    <row r="62" spans="1:9" hidden="1" x14ac:dyDescent="0.3">
      <c r="A62" s="2">
        <v>2005</v>
      </c>
      <c r="B62" s="4">
        <v>3913.6899410000001</v>
      </c>
      <c r="C62" s="5">
        <v>4254.8500979999999</v>
      </c>
      <c r="D62" s="6">
        <f t="shared" si="0"/>
        <v>2.4215167941393396</v>
      </c>
      <c r="E62" s="6">
        <f t="shared" si="1"/>
        <v>-2.8899362264303445E-2</v>
      </c>
      <c r="H62" s="7">
        <f t="shared" si="2"/>
        <v>-2.4504161564036431</v>
      </c>
      <c r="I62" s="7">
        <v>0</v>
      </c>
    </row>
    <row r="63" spans="1:9" hidden="1" x14ac:dyDescent="0.3">
      <c r="A63" s="2">
        <v>2005</v>
      </c>
      <c r="B63" s="4">
        <v>4027.1599120000001</v>
      </c>
      <c r="C63" s="5">
        <v>4350.4902339999999</v>
      </c>
      <c r="D63" s="6">
        <f t="shared" si="0"/>
        <v>2.8993091611903954</v>
      </c>
      <c r="E63" s="6">
        <f t="shared" si="1"/>
        <v>2.2477909631870654</v>
      </c>
      <c r="H63" s="7">
        <f t="shared" si="2"/>
        <v>-0.65151819800333</v>
      </c>
      <c r="I63" s="7">
        <v>0</v>
      </c>
    </row>
    <row r="64" spans="1:9" hidden="1" x14ac:dyDescent="0.3">
      <c r="A64" s="2">
        <v>2005</v>
      </c>
      <c r="B64" s="4">
        <v>4067.780029</v>
      </c>
      <c r="C64" s="5">
        <v>4348.7700199999999</v>
      </c>
      <c r="D64" s="6">
        <f t="shared" si="0"/>
        <v>1.0086541852723909</v>
      </c>
      <c r="E64" s="6">
        <f t="shared" si="1"/>
        <v>-3.954069328914029E-2</v>
      </c>
      <c r="H64" s="7">
        <f t="shared" si="2"/>
        <v>-1.0481948785615312</v>
      </c>
      <c r="I64" s="7">
        <v>0</v>
      </c>
    </row>
    <row r="65" spans="1:9" hidden="1" x14ac:dyDescent="0.3">
      <c r="A65" s="2">
        <v>2005</v>
      </c>
      <c r="B65" s="4">
        <v>3911.709961</v>
      </c>
      <c r="C65" s="5">
        <v>4184.8398440000001</v>
      </c>
      <c r="D65" s="6">
        <f t="shared" si="0"/>
        <v>-3.83673814432801</v>
      </c>
      <c r="E65" s="6">
        <f t="shared" si="1"/>
        <v>-3.7695756557850775</v>
      </c>
      <c r="H65" s="7">
        <f t="shared" si="2"/>
        <v>6.7162488542932497E-2</v>
      </c>
      <c r="I65" s="7">
        <v>0</v>
      </c>
    </row>
    <row r="66" spans="1:9" hidden="1" x14ac:dyDescent="0.3">
      <c r="A66" s="2">
        <v>2005</v>
      </c>
      <c r="B66" s="4">
        <v>4120.7299800000001</v>
      </c>
      <c r="C66" s="5">
        <v>4460.6298829999996</v>
      </c>
      <c r="D66" s="6">
        <f t="shared" si="0"/>
        <v>5.343443687899744</v>
      </c>
      <c r="E66" s="6">
        <f t="shared" si="1"/>
        <v>6.5902172910012924</v>
      </c>
      <c r="H66" s="7">
        <f t="shared" si="2"/>
        <v>1.2467736031015484</v>
      </c>
      <c r="I66" s="7">
        <v>0</v>
      </c>
    </row>
    <row r="67" spans="1:9" hidden="1" x14ac:dyDescent="0.3">
      <c r="A67" s="2">
        <v>2005</v>
      </c>
      <c r="B67" s="4">
        <v>4229.3500979999999</v>
      </c>
      <c r="C67" s="5">
        <v>4586.2797849999997</v>
      </c>
      <c r="D67" s="6">
        <f t="shared" si="0"/>
        <v>2.635943595605355</v>
      </c>
      <c r="E67" s="6">
        <f t="shared" si="1"/>
        <v>2.8168645526692786</v>
      </c>
      <c r="H67" s="7">
        <f t="shared" si="2"/>
        <v>0.18092095706392364</v>
      </c>
      <c r="I67" s="7">
        <v>0</v>
      </c>
    </row>
    <row r="68" spans="1:9" hidden="1" x14ac:dyDescent="0.3">
      <c r="A68" s="2">
        <v>2005</v>
      </c>
      <c r="B68" s="4">
        <v>4451.7402339999999</v>
      </c>
      <c r="C68" s="5">
        <v>4886.5</v>
      </c>
      <c r="D68" s="6">
        <f t="shared" ref="D68:D131" si="3">100*(B68-B67)/B67</f>
        <v>5.2582579083525181</v>
      </c>
      <c r="E68" s="6">
        <f t="shared" ref="E68:E131" si="4">100*(C68-C67)/C67</f>
        <v>6.5460510277176711</v>
      </c>
      <c r="H68" s="7">
        <f t="shared" ref="H68:H131" si="5">E68-D68</f>
        <v>1.2877931193651531</v>
      </c>
      <c r="I68" s="7">
        <v>0</v>
      </c>
    </row>
    <row r="69" spans="1:9" hidden="1" x14ac:dyDescent="0.3">
      <c r="A69" s="2">
        <v>2005</v>
      </c>
      <c r="B69" s="4">
        <v>4399.3598629999997</v>
      </c>
      <c r="C69" s="5">
        <v>4829.6899409999996</v>
      </c>
      <c r="D69" s="6">
        <f t="shared" si="3"/>
        <v>-1.1766268525721035</v>
      </c>
      <c r="E69" s="6">
        <f t="shared" si="4"/>
        <v>-1.1625920188273891</v>
      </c>
      <c r="H69" s="7">
        <f t="shared" si="5"/>
        <v>1.4034833744714481E-2</v>
      </c>
      <c r="I69" s="7">
        <v>0</v>
      </c>
    </row>
    <row r="70" spans="1:9" hidden="1" x14ac:dyDescent="0.3">
      <c r="A70" s="2">
        <v>2005</v>
      </c>
      <c r="B70" s="4">
        <v>4600.0200199999999</v>
      </c>
      <c r="C70" s="5">
        <v>5044.1201170000004</v>
      </c>
      <c r="D70" s="6">
        <f t="shared" si="3"/>
        <v>4.5611216915355186</v>
      </c>
      <c r="E70" s="6">
        <f t="shared" si="4"/>
        <v>4.4398331698204716</v>
      </c>
      <c r="H70" s="7">
        <f t="shared" si="5"/>
        <v>-0.121288521715047</v>
      </c>
      <c r="I70" s="7">
        <v>0</v>
      </c>
    </row>
    <row r="71" spans="1:9" hidden="1" x14ac:dyDescent="0.3">
      <c r="A71" s="2">
        <v>2005</v>
      </c>
      <c r="B71" s="4">
        <v>4436.4501950000003</v>
      </c>
      <c r="C71" s="5">
        <v>4929.0698240000002</v>
      </c>
      <c r="D71" s="6">
        <f t="shared" si="3"/>
        <v>-3.5558502851907061</v>
      </c>
      <c r="E71" s="6">
        <f t="shared" si="4"/>
        <v>-2.2808793274420793</v>
      </c>
      <c r="H71" s="7">
        <f t="shared" si="5"/>
        <v>1.2749709577486268</v>
      </c>
      <c r="I71" s="7">
        <v>0</v>
      </c>
    </row>
    <row r="72" spans="1:9" hidden="1" x14ac:dyDescent="0.3">
      <c r="A72" s="2">
        <v>2005</v>
      </c>
      <c r="B72" s="4">
        <v>4567.4101559999999</v>
      </c>
      <c r="C72" s="5">
        <v>5193.3999020000001</v>
      </c>
      <c r="D72" s="6">
        <f t="shared" si="3"/>
        <v>2.9519087388289629</v>
      </c>
      <c r="E72" s="6">
        <f t="shared" si="4"/>
        <v>5.3626766801508383</v>
      </c>
      <c r="H72" s="7">
        <f t="shared" si="5"/>
        <v>2.4107679413218754</v>
      </c>
      <c r="I72" s="7">
        <v>0</v>
      </c>
    </row>
    <row r="73" spans="1:9" hidden="1" x14ac:dyDescent="0.3">
      <c r="A73" s="2">
        <v>2005</v>
      </c>
      <c r="B73" s="4">
        <v>4715.2299800000001</v>
      </c>
      <c r="C73" s="5">
        <v>5408.2597660000001</v>
      </c>
      <c r="D73" s="6">
        <f t="shared" si="3"/>
        <v>3.2364035405450928</v>
      </c>
      <c r="E73" s="6">
        <f t="shared" si="4"/>
        <v>4.1371715649560628</v>
      </c>
      <c r="H73" s="7">
        <f t="shared" si="5"/>
        <v>0.90076802441096993</v>
      </c>
      <c r="I73" s="7">
        <v>0</v>
      </c>
    </row>
    <row r="74" spans="1:9" hidden="1" x14ac:dyDescent="0.3">
      <c r="A74" s="2">
        <v>2006</v>
      </c>
      <c r="B74" s="4">
        <v>4947.9902339999999</v>
      </c>
      <c r="C74" s="5">
        <v>5674.1499020000001</v>
      </c>
      <c r="D74" s="6">
        <f t="shared" si="3"/>
        <v>4.9363499762953191</v>
      </c>
      <c r="E74" s="6">
        <f t="shared" si="4"/>
        <v>4.9163713930970223</v>
      </c>
      <c r="H74" s="7">
        <f t="shared" si="5"/>
        <v>-1.9978583198296818E-2</v>
      </c>
      <c r="I74" s="7">
        <v>0</v>
      </c>
    </row>
    <row r="75" spans="1:9" hidden="1" x14ac:dyDescent="0.3">
      <c r="A75" s="2">
        <v>2006</v>
      </c>
      <c r="B75" s="4">
        <v>5000.4501950000003</v>
      </c>
      <c r="C75" s="5">
        <v>5796.0400390000004</v>
      </c>
      <c r="D75" s="6">
        <f t="shared" si="3"/>
        <v>1.0602276584849153</v>
      </c>
      <c r="E75" s="6">
        <f t="shared" si="4"/>
        <v>2.1481656125622801</v>
      </c>
      <c r="H75" s="7">
        <f t="shared" si="5"/>
        <v>1.0879379540773648</v>
      </c>
      <c r="I75" s="7">
        <v>0</v>
      </c>
    </row>
    <row r="76" spans="1:9" hidden="1" x14ac:dyDescent="0.3">
      <c r="A76" s="2">
        <v>2006</v>
      </c>
      <c r="B76" s="4">
        <v>5220.8500979999999</v>
      </c>
      <c r="C76" s="5">
        <v>5970.080078</v>
      </c>
      <c r="D76" s="6">
        <f t="shared" si="3"/>
        <v>4.407601203995184</v>
      </c>
      <c r="E76" s="6">
        <f t="shared" si="4"/>
        <v>3.0027404543262421</v>
      </c>
      <c r="H76" s="7">
        <f t="shared" si="5"/>
        <v>-1.4048607496689418</v>
      </c>
      <c r="I76" s="7">
        <v>0</v>
      </c>
    </row>
    <row r="77" spans="1:9" hidden="1" x14ac:dyDescent="0.3">
      <c r="A77" s="2">
        <v>2006</v>
      </c>
      <c r="B77" s="4">
        <v>5188.3999020000001</v>
      </c>
      <c r="C77" s="5">
        <v>6009.8901370000003</v>
      </c>
      <c r="D77" s="6">
        <f t="shared" si="3"/>
        <v>-0.62155004244291134</v>
      </c>
      <c r="E77" s="6">
        <f t="shared" si="4"/>
        <v>0.66682621472201242</v>
      </c>
      <c r="H77" s="7">
        <f t="shared" si="5"/>
        <v>1.2883762571649238</v>
      </c>
      <c r="I77" s="7">
        <v>0</v>
      </c>
    </row>
    <row r="78" spans="1:9" hidden="1" x14ac:dyDescent="0.3">
      <c r="A78" s="2">
        <v>2006</v>
      </c>
      <c r="B78" s="4">
        <v>4930.1801759999998</v>
      </c>
      <c r="C78" s="5">
        <v>5692.8598629999997</v>
      </c>
      <c r="D78" s="6">
        <f t="shared" si="3"/>
        <v>-4.9768662955309777</v>
      </c>
      <c r="E78" s="6">
        <f t="shared" si="4"/>
        <v>-5.2751425861880215</v>
      </c>
      <c r="H78" s="7">
        <f t="shared" si="5"/>
        <v>-0.29827629065704375</v>
      </c>
      <c r="I78" s="7">
        <v>0</v>
      </c>
    </row>
    <row r="79" spans="1:9" hidden="1" x14ac:dyDescent="0.3">
      <c r="A79" s="2">
        <v>2006</v>
      </c>
      <c r="B79" s="4">
        <v>4965.9599609999996</v>
      </c>
      <c r="C79" s="5">
        <v>5683.3100590000004</v>
      </c>
      <c r="D79" s="6">
        <f t="shared" si="3"/>
        <v>0.72572976489124807</v>
      </c>
      <c r="E79" s="6">
        <f t="shared" si="4"/>
        <v>-0.16775055472675549</v>
      </c>
      <c r="H79" s="7">
        <f t="shared" si="5"/>
        <v>-0.89348031961800356</v>
      </c>
      <c r="I79" s="7">
        <v>0</v>
      </c>
    </row>
    <row r="80" spans="1:9" hidden="1" x14ac:dyDescent="0.3">
      <c r="A80" s="2">
        <v>2006</v>
      </c>
      <c r="B80" s="4">
        <v>5009.419922</v>
      </c>
      <c r="C80" s="5">
        <v>5681.9702150000003</v>
      </c>
      <c r="D80" s="6">
        <f t="shared" si="3"/>
        <v>0.87515729770903961</v>
      </c>
      <c r="E80" s="6">
        <f t="shared" si="4"/>
        <v>-2.3575064286319003E-2</v>
      </c>
      <c r="H80" s="7">
        <f t="shared" si="5"/>
        <v>-0.89873236199535866</v>
      </c>
      <c r="I80" s="7">
        <v>0</v>
      </c>
    </row>
    <row r="81" spans="1:11" hidden="1" x14ac:dyDescent="0.3">
      <c r="A81" s="2">
        <v>2006</v>
      </c>
      <c r="B81" s="4">
        <v>5165.0400390000004</v>
      </c>
      <c r="C81" s="5">
        <v>5859.5698240000002</v>
      </c>
      <c r="D81" s="6">
        <f t="shared" si="3"/>
        <v>3.1065496489236102</v>
      </c>
      <c r="E81" s="6">
        <f t="shared" si="4"/>
        <v>3.1256694822360989</v>
      </c>
      <c r="H81" s="7">
        <f t="shared" si="5"/>
        <v>1.9119833312488677E-2</v>
      </c>
      <c r="I81" s="7">
        <v>0</v>
      </c>
    </row>
    <row r="82" spans="1:11" hidden="1" x14ac:dyDescent="0.3">
      <c r="A82" s="2">
        <v>2006</v>
      </c>
      <c r="B82" s="4">
        <v>5250.0097660000001</v>
      </c>
      <c r="C82" s="5">
        <v>6004.330078</v>
      </c>
      <c r="D82" s="6">
        <f t="shared" si="3"/>
        <v>1.6450932879205835</v>
      </c>
      <c r="E82" s="6">
        <f t="shared" si="4"/>
        <v>2.4704928578047065</v>
      </c>
      <c r="H82" s="7">
        <f t="shared" si="5"/>
        <v>0.825399569884123</v>
      </c>
      <c r="I82" s="7">
        <v>0</v>
      </c>
    </row>
    <row r="83" spans="1:11" hidden="1" x14ac:dyDescent="0.3">
      <c r="A83" s="2">
        <v>2006</v>
      </c>
      <c r="B83" s="4">
        <v>5348.7299800000001</v>
      </c>
      <c r="C83" s="5">
        <v>6268.919922</v>
      </c>
      <c r="D83" s="6">
        <f t="shared" si="3"/>
        <v>1.8803815307036125</v>
      </c>
      <c r="E83" s="6">
        <f t="shared" si="4"/>
        <v>4.4066505432381744</v>
      </c>
      <c r="H83" s="7">
        <f t="shared" si="5"/>
        <v>2.5262690125345619</v>
      </c>
      <c r="I83" s="7">
        <v>0</v>
      </c>
    </row>
    <row r="84" spans="1:11" hidden="1" x14ac:dyDescent="0.3">
      <c r="A84" s="2">
        <v>2006</v>
      </c>
      <c r="B84" s="4">
        <v>5327.6401370000003</v>
      </c>
      <c r="C84" s="5">
        <v>6309.1899409999996</v>
      </c>
      <c r="D84" s="6">
        <f t="shared" si="3"/>
        <v>-0.39429627367354497</v>
      </c>
      <c r="E84" s="6">
        <f t="shared" si="4"/>
        <v>0.64237571226068679</v>
      </c>
      <c r="H84" s="7">
        <f t="shared" si="5"/>
        <v>1.0366719859342317</v>
      </c>
      <c r="I84" s="7">
        <v>0</v>
      </c>
    </row>
    <row r="85" spans="1:11" x14ac:dyDescent="0.3">
      <c r="A85" s="2">
        <v>2006</v>
      </c>
      <c r="B85" s="4">
        <v>5541.7597660000001</v>
      </c>
      <c r="C85" s="5">
        <v>6596.919922</v>
      </c>
      <c r="D85" s="6">
        <f t="shared" si="3"/>
        <v>4.0190332585145434</v>
      </c>
      <c r="E85" s="6">
        <f t="shared" si="4"/>
        <v>4.5604900738555907</v>
      </c>
      <c r="H85" s="7">
        <f t="shared" si="5"/>
        <v>0.54145681534104728</v>
      </c>
      <c r="I85" s="7">
        <v>0</v>
      </c>
    </row>
    <row r="86" spans="1:11" x14ac:dyDescent="0.3">
      <c r="A86" s="2">
        <v>2007</v>
      </c>
      <c r="B86" s="4">
        <v>5608.3100590000004</v>
      </c>
      <c r="C86" s="5">
        <v>6789.1098629999997</v>
      </c>
      <c r="D86" s="6">
        <f t="shared" si="3"/>
        <v>1.2008873680938308</v>
      </c>
      <c r="E86" s="6">
        <f t="shared" si="4"/>
        <v>2.9133283907095398</v>
      </c>
      <c r="F86" s="6">
        <v>1</v>
      </c>
      <c r="G86" s="6">
        <v>1</v>
      </c>
      <c r="H86" s="7">
        <f t="shared" si="5"/>
        <v>1.712441022615709</v>
      </c>
      <c r="I86" s="7">
        <v>1</v>
      </c>
      <c r="J86" s="10">
        <f>IF(I86&gt;J85,I86,J85)</f>
        <v>1</v>
      </c>
      <c r="K86" s="11">
        <f>J86-I86</f>
        <v>0</v>
      </c>
    </row>
    <row r="87" spans="1:11" x14ac:dyDescent="0.3">
      <c r="A87" s="2">
        <v>2007</v>
      </c>
      <c r="B87" s="4">
        <v>5516.3198240000002</v>
      </c>
      <c r="C87" s="5">
        <v>6715.4399409999996</v>
      </c>
      <c r="D87" s="6">
        <f t="shared" si="3"/>
        <v>-1.6402487386084836</v>
      </c>
      <c r="E87" s="6">
        <f t="shared" si="4"/>
        <v>-1.0851190139298537</v>
      </c>
      <c r="F87" s="6">
        <f>F86*(1+D87/100)</f>
        <v>0.98359751261391515</v>
      </c>
      <c r="G87" s="6">
        <f>G86*(1+E87/100)</f>
        <v>0.98914880986070142</v>
      </c>
      <c r="H87" s="7">
        <f t="shared" si="5"/>
        <v>0.55512972467862998</v>
      </c>
      <c r="I87" s="7">
        <f t="shared" ref="I87:I118" si="6">I86*(1+H87/100)</f>
        <v>1.0055512972467864</v>
      </c>
      <c r="J87" s="10">
        <f>IF(I87&gt;J86,I87,J86)</f>
        <v>1.0055512972467864</v>
      </c>
      <c r="K87" s="11">
        <f>J87-I87</f>
        <v>0</v>
      </c>
    </row>
    <row r="88" spans="1:11" x14ac:dyDescent="0.3">
      <c r="A88" s="2">
        <v>2007</v>
      </c>
      <c r="B88" s="4">
        <v>5634.1601559999999</v>
      </c>
      <c r="C88" s="5">
        <v>6917.0297849999997</v>
      </c>
      <c r="D88" s="6">
        <f t="shared" si="3"/>
        <v>2.1362128331883277</v>
      </c>
      <c r="E88" s="6">
        <f t="shared" si="4"/>
        <v>3.0018858893998424</v>
      </c>
      <c r="F88" s="6">
        <f t="shared" ref="F88:F151" si="7">F87*(1+D88/100)</f>
        <v>1.0046092489052947</v>
      </c>
      <c r="G88" s="6">
        <f t="shared" ref="G88:G151" si="8">G87*(1+E88/100)</f>
        <v>1.0188419284090764</v>
      </c>
      <c r="H88" s="7">
        <f t="shared" si="5"/>
        <v>0.86567305621151469</v>
      </c>
      <c r="I88" s="7">
        <f t="shared" si="6"/>
        <v>1.0142560838934374</v>
      </c>
      <c r="J88" s="10">
        <f t="shared" ref="J88:J92" si="9">IF(I88&gt;J87,I88,J87)</f>
        <v>1.0142560838934374</v>
      </c>
      <c r="K88" s="11">
        <f t="shared" ref="K88:K92" si="10">J88-I88</f>
        <v>0</v>
      </c>
    </row>
    <row r="89" spans="1:11" x14ac:dyDescent="0.3">
      <c r="A89" s="2">
        <v>2007</v>
      </c>
      <c r="B89" s="4">
        <v>5960.0400390000004</v>
      </c>
      <c r="C89" s="5">
        <v>7408.8701170000004</v>
      </c>
      <c r="D89" s="6">
        <f t="shared" si="3"/>
        <v>5.7840010574239793</v>
      </c>
      <c r="E89" s="6">
        <f t="shared" si="4"/>
        <v>7.1105712608985199</v>
      </c>
      <c r="F89" s="6">
        <f t="shared" si="7"/>
        <v>1.0627158584849561</v>
      </c>
      <c r="G89" s="6">
        <f t="shared" si="8"/>
        <v>1.0912874097645164</v>
      </c>
      <c r="H89" s="7">
        <f t="shared" si="5"/>
        <v>1.3265702034745406</v>
      </c>
      <c r="I89" s="7">
        <f t="shared" si="6"/>
        <v>1.0277109028892952</v>
      </c>
      <c r="J89" s="10">
        <f t="shared" si="9"/>
        <v>1.0277109028892952</v>
      </c>
      <c r="K89" s="11">
        <f t="shared" si="10"/>
        <v>0</v>
      </c>
    </row>
    <row r="90" spans="1:11" x14ac:dyDescent="0.3">
      <c r="A90" s="2">
        <v>2007</v>
      </c>
      <c r="B90" s="4">
        <v>6104</v>
      </c>
      <c r="C90" s="5">
        <v>7883.0400390000004</v>
      </c>
      <c r="D90" s="6">
        <f t="shared" si="3"/>
        <v>2.4154193605745262</v>
      </c>
      <c r="E90" s="6">
        <f t="shared" si="4"/>
        <v>6.4000301599564411</v>
      </c>
      <c r="F90" s="6">
        <f t="shared" si="7"/>
        <v>1.0883849030786974</v>
      </c>
      <c r="G90" s="6">
        <f t="shared" si="8"/>
        <v>1.1611301331212529</v>
      </c>
      <c r="H90" s="7">
        <f t="shared" si="5"/>
        <v>3.9846107993819149</v>
      </c>
      <c r="I90" s="7">
        <f t="shared" si="6"/>
        <v>1.0686611825122474</v>
      </c>
      <c r="J90" s="10">
        <f t="shared" si="9"/>
        <v>1.0686611825122474</v>
      </c>
      <c r="K90" s="11">
        <f t="shared" si="10"/>
        <v>0</v>
      </c>
    </row>
    <row r="91" spans="1:11" x14ac:dyDescent="0.3">
      <c r="A91" s="2">
        <v>2007</v>
      </c>
      <c r="B91" s="4">
        <v>6054.9301759999998</v>
      </c>
      <c r="C91" s="5">
        <v>8007.3198240000002</v>
      </c>
      <c r="D91" s="6">
        <f t="shared" si="3"/>
        <v>-0.80389619921363287</v>
      </c>
      <c r="E91" s="6">
        <f t="shared" si="4"/>
        <v>1.5765464133779179</v>
      </c>
      <c r="F91" s="6">
        <f t="shared" si="7"/>
        <v>1.0796354182100327</v>
      </c>
      <c r="G91" s="6">
        <f t="shared" si="8"/>
        <v>1.1794358885896263</v>
      </c>
      <c r="H91" s="7">
        <f t="shared" si="5"/>
        <v>2.3804426125915508</v>
      </c>
      <c r="I91" s="7">
        <f t="shared" si="6"/>
        <v>1.0941000486849939</v>
      </c>
      <c r="J91" s="10">
        <f t="shared" si="9"/>
        <v>1.0941000486849939</v>
      </c>
      <c r="K91" s="11">
        <f t="shared" si="10"/>
        <v>0</v>
      </c>
    </row>
    <row r="92" spans="1:11" x14ac:dyDescent="0.3">
      <c r="A92" s="2">
        <v>2007</v>
      </c>
      <c r="B92" s="4">
        <v>5751.080078</v>
      </c>
      <c r="C92" s="5">
        <v>7584.1401370000003</v>
      </c>
      <c r="D92" s="6">
        <f t="shared" si="3"/>
        <v>-5.0182262911036402</v>
      </c>
      <c r="E92" s="6">
        <f t="shared" si="4"/>
        <v>-5.2849105106507839</v>
      </c>
      <c r="F92" s="6">
        <f t="shared" si="7"/>
        <v>1.0254568698053501</v>
      </c>
      <c r="G92" s="6">
        <f t="shared" si="8"/>
        <v>1.1171037573471656</v>
      </c>
      <c r="H92" s="7">
        <f t="shared" si="5"/>
        <v>-0.26668421954714372</v>
      </c>
      <c r="I92" s="7">
        <f t="shared" si="6"/>
        <v>1.0911822565090934</v>
      </c>
      <c r="J92" s="10">
        <f t="shared" si="9"/>
        <v>1.0941000486849939</v>
      </c>
      <c r="K92" s="11">
        <f t="shared" si="10"/>
        <v>2.917792175900491E-3</v>
      </c>
    </row>
    <row r="93" spans="1:11" x14ac:dyDescent="0.3">
      <c r="A93" s="2">
        <v>2007</v>
      </c>
      <c r="B93" s="4">
        <v>5662.7001950000003</v>
      </c>
      <c r="C93" s="5">
        <v>7638.169922</v>
      </c>
      <c r="D93" s="6">
        <f t="shared" si="3"/>
        <v>-1.5367527803705119</v>
      </c>
      <c r="E93" s="6">
        <f t="shared" si="4"/>
        <v>0.71240488735710339</v>
      </c>
      <c r="F93" s="6">
        <f t="shared" si="7"/>
        <v>1.009698132847116</v>
      </c>
      <c r="G93" s="6">
        <f t="shared" si="8"/>
        <v>1.1250620591113567</v>
      </c>
      <c r="H93" s="7">
        <f t="shared" si="5"/>
        <v>2.2491576677276153</v>
      </c>
      <c r="I93" s="7">
        <f t="shared" si="6"/>
        <v>1.1157246659002509</v>
      </c>
      <c r="J93" s="10">
        <f t="shared" ref="J93:J156" si="11">IF(I93&gt;J92,I93,J92)</f>
        <v>1.1157246659002509</v>
      </c>
      <c r="K93" s="11">
        <f t="shared" ref="K93:K156" si="12">J93-I93</f>
        <v>0</v>
      </c>
    </row>
    <row r="94" spans="1:11" x14ac:dyDescent="0.3">
      <c r="A94" s="2">
        <v>2007</v>
      </c>
      <c r="B94" s="4">
        <v>5715.6899409999996</v>
      </c>
      <c r="C94" s="5">
        <v>7861.5097660000001</v>
      </c>
      <c r="D94" s="6">
        <f t="shared" si="3"/>
        <v>0.93576817022359216</v>
      </c>
      <c r="E94" s="6">
        <f t="shared" si="4"/>
        <v>2.9239967987190334</v>
      </c>
      <c r="F94" s="6">
        <f t="shared" si="7"/>
        <v>1.0191465665896411</v>
      </c>
      <c r="G94" s="6">
        <f t="shared" si="8"/>
        <v>1.1579588377033754</v>
      </c>
      <c r="H94" s="7">
        <f t="shared" si="5"/>
        <v>1.9882286284954414</v>
      </c>
      <c r="I94" s="7">
        <f t="shared" si="6"/>
        <v>1.1379078231228648</v>
      </c>
      <c r="J94" s="10">
        <f t="shared" si="11"/>
        <v>1.1379078231228648</v>
      </c>
      <c r="K94" s="11">
        <f t="shared" si="12"/>
        <v>0</v>
      </c>
    </row>
    <row r="95" spans="1:11" x14ac:dyDescent="0.3">
      <c r="A95" s="2">
        <v>2007</v>
      </c>
      <c r="B95" s="4">
        <v>5847.9501950000003</v>
      </c>
      <c r="C95" s="5">
        <v>8019.2202150000003</v>
      </c>
      <c r="D95" s="6">
        <f t="shared" si="3"/>
        <v>2.3139858068798755</v>
      </c>
      <c r="E95" s="6">
        <f t="shared" si="4"/>
        <v>2.006108924294379</v>
      </c>
      <c r="F95" s="6">
        <f t="shared" si="7"/>
        <v>1.0427294734918289</v>
      </c>
      <c r="G95" s="6">
        <f t="shared" si="8"/>
        <v>1.1811887532861982</v>
      </c>
      <c r="H95" s="7">
        <f t="shared" si="5"/>
        <v>-0.3078768825854965</v>
      </c>
      <c r="I95" s="7">
        <f t="shared" si="6"/>
        <v>1.1344044679903376</v>
      </c>
      <c r="J95" s="10">
        <f t="shared" si="11"/>
        <v>1.1379078231228648</v>
      </c>
      <c r="K95" s="11">
        <f t="shared" si="12"/>
        <v>3.5033551325271972E-3</v>
      </c>
    </row>
    <row r="96" spans="1:11" x14ac:dyDescent="0.3">
      <c r="A96" s="2">
        <v>2007</v>
      </c>
      <c r="B96" s="4">
        <v>5670.5698240000002</v>
      </c>
      <c r="C96" s="5">
        <v>7870.5200199999999</v>
      </c>
      <c r="D96" s="6">
        <f t="shared" si="3"/>
        <v>-3.0332059112210032</v>
      </c>
      <c r="E96" s="6">
        <f t="shared" si="4"/>
        <v>-1.8542974380707955</v>
      </c>
      <c r="F96" s="6">
        <f t="shared" si="7"/>
        <v>1.011101341463831</v>
      </c>
      <c r="G96" s="6">
        <f t="shared" si="8"/>
        <v>1.1592860004952319</v>
      </c>
      <c r="H96" s="7">
        <f t="shared" si="5"/>
        <v>1.1789084731502077</v>
      </c>
      <c r="I96" s="7">
        <f t="shared" si="6"/>
        <v>1.1477780583832702</v>
      </c>
      <c r="J96" s="10">
        <f t="shared" si="11"/>
        <v>1.1477780583832702</v>
      </c>
      <c r="K96" s="11">
        <f t="shared" si="12"/>
        <v>0</v>
      </c>
    </row>
    <row r="97" spans="1:11" x14ac:dyDescent="0.3">
      <c r="A97" s="2">
        <v>2007</v>
      </c>
      <c r="B97" s="4">
        <v>5614.080078</v>
      </c>
      <c r="C97" s="5">
        <v>8067.3198240000002</v>
      </c>
      <c r="D97" s="6">
        <f t="shared" si="3"/>
        <v>-0.99619170124515855</v>
      </c>
      <c r="E97" s="6">
        <f t="shared" si="4"/>
        <v>2.5004676120498606</v>
      </c>
      <c r="F97" s="6">
        <f t="shared" si="7"/>
        <v>1.0010288338089899</v>
      </c>
      <c r="G97" s="6">
        <f t="shared" si="8"/>
        <v>1.1882735714686432</v>
      </c>
      <c r="H97" s="7">
        <f t="shared" si="5"/>
        <v>3.496659313295019</v>
      </c>
      <c r="I97" s="7">
        <f t="shared" si="6"/>
        <v>1.1879119467576855</v>
      </c>
      <c r="J97" s="10">
        <f t="shared" si="11"/>
        <v>1.1879119467576855</v>
      </c>
      <c r="K97" s="11">
        <f t="shared" si="12"/>
        <v>0</v>
      </c>
    </row>
    <row r="98" spans="1:11" x14ac:dyDescent="0.3">
      <c r="A98" s="2">
        <v>2008</v>
      </c>
      <c r="B98" s="4">
        <v>4869.7900390000004</v>
      </c>
      <c r="C98" s="5">
        <v>6851.75</v>
      </c>
      <c r="D98" s="6">
        <f t="shared" si="3"/>
        <v>-13.257560075009666</v>
      </c>
      <c r="E98" s="6">
        <f t="shared" si="4"/>
        <v>-15.067827364222273</v>
      </c>
      <c r="F98" s="6">
        <f t="shared" si="7"/>
        <v>0.86831683479859434</v>
      </c>
      <c r="G98" s="6">
        <f t="shared" si="8"/>
        <v>1.0092265611050697</v>
      </c>
      <c r="H98" s="7">
        <f t="shared" si="5"/>
        <v>-1.8102672892126073</v>
      </c>
      <c r="I98" s="7">
        <f t="shared" si="6"/>
        <v>1.1664075653608825</v>
      </c>
      <c r="J98" s="10">
        <f t="shared" si="11"/>
        <v>1.1879119467576855</v>
      </c>
      <c r="K98" s="11">
        <f t="shared" si="12"/>
        <v>2.1504381396802996E-2</v>
      </c>
    </row>
    <row r="99" spans="1:11" x14ac:dyDescent="0.3">
      <c r="A99" s="2">
        <v>2008</v>
      </c>
      <c r="B99" s="4">
        <v>4790.6601559999999</v>
      </c>
      <c r="C99" s="5">
        <v>6748.1298829999996</v>
      </c>
      <c r="D99" s="6">
        <f t="shared" si="3"/>
        <v>-1.624913648561523</v>
      </c>
      <c r="E99" s="6">
        <f t="shared" si="4"/>
        <v>-1.5123160798336248</v>
      </c>
      <c r="F99" s="6">
        <f t="shared" si="7"/>
        <v>0.85420743603719462</v>
      </c>
      <c r="G99" s="6">
        <f t="shared" si="8"/>
        <v>0.99396386553952587</v>
      </c>
      <c r="H99" s="7">
        <f t="shared" si="5"/>
        <v>0.11259756872789817</v>
      </c>
      <c r="I99" s="7">
        <f t="shared" si="6"/>
        <v>1.1677209119209371</v>
      </c>
      <c r="J99" s="10">
        <f t="shared" si="11"/>
        <v>1.1879119467576855</v>
      </c>
      <c r="K99" s="11">
        <f t="shared" si="12"/>
        <v>2.0191034836748445E-2</v>
      </c>
    </row>
    <row r="100" spans="1:11" x14ac:dyDescent="0.3">
      <c r="A100" s="2">
        <v>2008</v>
      </c>
      <c r="B100" s="4">
        <v>4707.0698240000002</v>
      </c>
      <c r="C100" s="5">
        <v>6534.9702150000003</v>
      </c>
      <c r="D100" s="6">
        <f t="shared" si="3"/>
        <v>-1.7448604008219648</v>
      </c>
      <c r="E100" s="6">
        <f t="shared" si="4"/>
        <v>-3.1587961656902115</v>
      </c>
      <c r="F100" s="6">
        <f t="shared" si="7"/>
        <v>0.83930270874490498</v>
      </c>
      <c r="G100" s="6">
        <f t="shared" si="8"/>
        <v>0.96256657306651705</v>
      </c>
      <c r="H100" s="7">
        <f t="shared" si="5"/>
        <v>-1.4139357648682467</v>
      </c>
      <c r="I100" s="7">
        <f t="shared" si="6"/>
        <v>1.1512100883134413</v>
      </c>
      <c r="J100" s="10">
        <f t="shared" si="11"/>
        <v>1.1879119467576855</v>
      </c>
      <c r="K100" s="11">
        <f t="shared" si="12"/>
        <v>3.6701858444244229E-2</v>
      </c>
    </row>
    <row r="101" spans="1:11" x14ac:dyDescent="0.3">
      <c r="A101" s="2">
        <v>2008</v>
      </c>
      <c r="B101" s="4">
        <v>4996.5400390000004</v>
      </c>
      <c r="C101" s="5">
        <v>6948.8198240000002</v>
      </c>
      <c r="D101" s="6">
        <f t="shared" si="3"/>
        <v>6.1496902706663628</v>
      </c>
      <c r="E101" s="6">
        <f t="shared" si="4"/>
        <v>6.3328461398350822</v>
      </c>
      <c r="F101" s="6">
        <f t="shared" si="7"/>
        <v>0.89091722576602961</v>
      </c>
      <c r="G101" s="6">
        <f t="shared" si="8"/>
        <v>1.0235244331323028</v>
      </c>
      <c r="H101" s="7">
        <f t="shared" si="5"/>
        <v>0.1831558691687194</v>
      </c>
      <c r="I101" s="7">
        <f t="shared" si="6"/>
        <v>1.1533185971566497</v>
      </c>
      <c r="J101" s="10">
        <f t="shared" si="11"/>
        <v>1.1879119467576855</v>
      </c>
      <c r="K101" s="11">
        <f t="shared" si="12"/>
        <v>3.4593349601035772E-2</v>
      </c>
    </row>
    <row r="102" spans="1:11" x14ac:dyDescent="0.3">
      <c r="A102" s="2">
        <v>2008</v>
      </c>
      <c r="B102" s="4">
        <v>5014.2797849999997</v>
      </c>
      <c r="C102" s="5">
        <v>7096.7900390000004</v>
      </c>
      <c r="D102" s="6">
        <f t="shared" si="3"/>
        <v>0.355040605329557</v>
      </c>
      <c r="E102" s="6">
        <f t="shared" si="4"/>
        <v>2.1294294390672963</v>
      </c>
      <c r="F102" s="6">
        <f t="shared" si="7"/>
        <v>0.89408034367737466</v>
      </c>
      <c r="G102" s="6">
        <f t="shared" si="8"/>
        <v>1.0453196637274687</v>
      </c>
      <c r="H102" s="7">
        <f t="shared" si="5"/>
        <v>1.7743888337377394</v>
      </c>
      <c r="I102" s="7">
        <f t="shared" si="6"/>
        <v>1.1737829535620181</v>
      </c>
      <c r="J102" s="10">
        <f t="shared" si="11"/>
        <v>1.1879119467576855</v>
      </c>
      <c r="K102" s="11">
        <f t="shared" si="12"/>
        <v>1.4128993195667405E-2</v>
      </c>
    </row>
    <row r="103" spans="1:11" x14ac:dyDescent="0.3">
      <c r="A103" s="2">
        <v>2008</v>
      </c>
      <c r="B103" s="4">
        <v>4434.8500979999999</v>
      </c>
      <c r="C103" s="5">
        <v>6418.3198240000002</v>
      </c>
      <c r="D103" s="6">
        <f t="shared" si="3"/>
        <v>-11.555591467658797</v>
      </c>
      <c r="E103" s="6">
        <f t="shared" si="4"/>
        <v>-9.5602407746531366</v>
      </c>
      <c r="F103" s="6">
        <f t="shared" si="7"/>
        <v>0.79076407176937746</v>
      </c>
      <c r="G103" s="6">
        <f t="shared" si="8"/>
        <v>0.94538458701032813</v>
      </c>
      <c r="H103" s="7">
        <f t="shared" si="5"/>
        <v>1.9953506930056601</v>
      </c>
      <c r="I103" s="7">
        <f t="shared" si="6"/>
        <v>1.1972040398603003</v>
      </c>
      <c r="J103" s="10">
        <f t="shared" si="11"/>
        <v>1.1972040398603003</v>
      </c>
      <c r="K103" s="11">
        <f t="shared" si="12"/>
        <v>0</v>
      </c>
    </row>
    <row r="104" spans="1:11" x14ac:dyDescent="0.3">
      <c r="A104" s="2">
        <v>2008</v>
      </c>
      <c r="B104" s="4">
        <v>4392.3598629999997</v>
      </c>
      <c r="C104" s="5">
        <v>6479.5600590000004</v>
      </c>
      <c r="D104" s="6">
        <f t="shared" si="3"/>
        <v>-0.95809856164388019</v>
      </c>
      <c r="E104" s="6">
        <f t="shared" si="4"/>
        <v>0.95414745103546916</v>
      </c>
      <c r="F104" s="6">
        <f t="shared" si="7"/>
        <v>0.78318777257175842</v>
      </c>
      <c r="G104" s="6">
        <f t="shared" si="8"/>
        <v>0.95440494994976932</v>
      </c>
      <c r="H104" s="7">
        <f t="shared" si="5"/>
        <v>1.9122460126793492</v>
      </c>
      <c r="I104" s="7">
        <f t="shared" si="6"/>
        <v>1.2200975263761649</v>
      </c>
      <c r="J104" s="10">
        <f t="shared" si="11"/>
        <v>1.2200975263761649</v>
      </c>
      <c r="K104" s="11">
        <f t="shared" si="12"/>
        <v>0</v>
      </c>
    </row>
    <row r="105" spans="1:11" x14ac:dyDescent="0.3">
      <c r="A105" s="2">
        <v>2008</v>
      </c>
      <c r="B105" s="4">
        <v>4482.6000979999999</v>
      </c>
      <c r="C105" s="5">
        <v>6422.2998049999997</v>
      </c>
      <c r="D105" s="6">
        <f t="shared" si="3"/>
        <v>2.0544818233168574</v>
      </c>
      <c r="E105" s="6">
        <f t="shared" si="4"/>
        <v>-0.88370589173669567</v>
      </c>
      <c r="F105" s="6">
        <f t="shared" si="7"/>
        <v>0.79927822300168549</v>
      </c>
      <c r="G105" s="6">
        <f t="shared" si="8"/>
        <v>0.94597081717603648</v>
      </c>
      <c r="H105" s="7">
        <f t="shared" si="5"/>
        <v>-2.9381877150535529</v>
      </c>
      <c r="I105" s="7">
        <f t="shared" si="6"/>
        <v>1.1842487707445082</v>
      </c>
      <c r="J105" s="10">
        <f t="shared" si="11"/>
        <v>1.2200975263761649</v>
      </c>
      <c r="K105" s="11">
        <f t="shared" si="12"/>
        <v>3.5848755631656681E-2</v>
      </c>
    </row>
    <row r="106" spans="1:11" x14ac:dyDescent="0.3">
      <c r="A106" s="2">
        <v>2008</v>
      </c>
      <c r="B106" s="4">
        <v>4032.1000979999999</v>
      </c>
      <c r="C106" s="5">
        <v>5831.0200199999999</v>
      </c>
      <c r="D106" s="6">
        <f t="shared" si="3"/>
        <v>-10.049970779258214</v>
      </c>
      <c r="E106" s="6">
        <f t="shared" si="4"/>
        <v>-9.2066674392818957</v>
      </c>
      <c r="F106" s="6">
        <f t="shared" si="7"/>
        <v>0.71895099514504179</v>
      </c>
      <c r="G106" s="6">
        <f t="shared" si="8"/>
        <v>0.85887842996598152</v>
      </c>
      <c r="H106" s="7">
        <f t="shared" si="5"/>
        <v>0.8433033399763179</v>
      </c>
      <c r="I106" s="7">
        <f t="shared" si="6"/>
        <v>1.194235580181825</v>
      </c>
      <c r="J106" s="10">
        <f t="shared" si="11"/>
        <v>1.2200975263761649</v>
      </c>
      <c r="K106" s="11">
        <f t="shared" si="12"/>
        <v>2.5861946194339902E-2</v>
      </c>
    </row>
    <row r="107" spans="1:11" x14ac:dyDescent="0.3">
      <c r="A107" s="2">
        <v>2008</v>
      </c>
      <c r="B107" s="4">
        <v>3487.070068</v>
      </c>
      <c r="C107" s="5">
        <v>4987.9702150000003</v>
      </c>
      <c r="D107" s="6">
        <f t="shared" si="3"/>
        <v>-13.517274292628434</v>
      </c>
      <c r="E107" s="6">
        <f t="shared" si="4"/>
        <v>-14.458015957900958</v>
      </c>
      <c r="F107" s="6">
        <f t="shared" si="7"/>
        <v>0.62176841710170472</v>
      </c>
      <c r="G107" s="6">
        <f t="shared" si="8"/>
        <v>0.7347016495025307</v>
      </c>
      <c r="H107" s="7">
        <f t="shared" si="5"/>
        <v>-0.94074166527252423</v>
      </c>
      <c r="I107" s="7">
        <f t="shared" si="6"/>
        <v>1.1830009084975455</v>
      </c>
      <c r="J107" s="10">
        <f t="shared" si="11"/>
        <v>1.2200975263761649</v>
      </c>
      <c r="K107" s="11">
        <f t="shared" si="12"/>
        <v>3.7096617878619398E-2</v>
      </c>
    </row>
    <row r="108" spans="1:11" x14ac:dyDescent="0.3">
      <c r="A108" s="2">
        <v>2008</v>
      </c>
      <c r="B108" s="4">
        <v>3262.679932</v>
      </c>
      <c r="C108" s="5">
        <v>4669.4399409999996</v>
      </c>
      <c r="D108" s="6">
        <f t="shared" si="3"/>
        <v>-6.4349190473450495</v>
      </c>
      <c r="E108" s="6">
        <f t="shared" si="4"/>
        <v>-6.3859698488596655</v>
      </c>
      <c r="F108" s="6">
        <f t="shared" si="7"/>
        <v>0.58175812279925132</v>
      </c>
      <c r="G108" s="6">
        <f t="shared" si="8"/>
        <v>0.68778382368622448</v>
      </c>
      <c r="H108" s="7">
        <f t="shared" si="5"/>
        <v>4.8949198485384038E-2</v>
      </c>
      <c r="I108" s="7">
        <f t="shared" si="6"/>
        <v>1.18357997796033</v>
      </c>
      <c r="J108" s="10">
        <f t="shared" si="11"/>
        <v>1.2200975263761649</v>
      </c>
      <c r="K108" s="11">
        <f t="shared" si="12"/>
        <v>3.6517548415834877E-2</v>
      </c>
    </row>
    <row r="109" spans="1:11" x14ac:dyDescent="0.3">
      <c r="A109" s="2">
        <v>2008</v>
      </c>
      <c r="B109" s="4">
        <v>3217.969971</v>
      </c>
      <c r="C109" s="5">
        <v>4810.2001950000003</v>
      </c>
      <c r="D109" s="6">
        <f t="shared" si="3"/>
        <v>-1.3703446838744346</v>
      </c>
      <c r="E109" s="6">
        <f t="shared" si="4"/>
        <v>3.0144997211347735</v>
      </c>
      <c r="F109" s="6">
        <f t="shared" si="7"/>
        <v>0.57378603129046402</v>
      </c>
      <c r="G109" s="6">
        <f t="shared" si="8"/>
        <v>0.70851706513325574</v>
      </c>
      <c r="H109" s="7">
        <f t="shared" si="5"/>
        <v>4.3848444050092077</v>
      </c>
      <c r="I109" s="7">
        <f t="shared" si="6"/>
        <v>1.2354781184027328</v>
      </c>
      <c r="J109" s="10">
        <f t="shared" si="11"/>
        <v>1.2354781184027328</v>
      </c>
      <c r="K109" s="11">
        <f t="shared" si="12"/>
        <v>0</v>
      </c>
    </row>
    <row r="110" spans="1:11" x14ac:dyDescent="0.3">
      <c r="A110" s="2">
        <v>2009</v>
      </c>
      <c r="B110" s="4">
        <v>2973.919922</v>
      </c>
      <c r="C110" s="5">
        <v>4338.3500979999999</v>
      </c>
      <c r="D110" s="6">
        <f t="shared" si="3"/>
        <v>-7.5839753384696804</v>
      </c>
      <c r="E110" s="6">
        <f t="shared" si="4"/>
        <v>-9.8093650549195157</v>
      </c>
      <c r="F110" s="6">
        <f t="shared" si="7"/>
        <v>0.53027024018181124</v>
      </c>
      <c r="G110" s="6">
        <f t="shared" si="8"/>
        <v>0.63901603973793275</v>
      </c>
      <c r="H110" s="7">
        <f t="shared" si="5"/>
        <v>-2.2253897164498353</v>
      </c>
      <c r="I110" s="7">
        <f t="shared" si="6"/>
        <v>1.2079839154068106</v>
      </c>
      <c r="J110" s="10">
        <f t="shared" si="11"/>
        <v>1.2354781184027328</v>
      </c>
      <c r="K110" s="11">
        <f t="shared" si="12"/>
        <v>2.7494202995922201E-2</v>
      </c>
    </row>
    <row r="111" spans="1:11" x14ac:dyDescent="0.3">
      <c r="A111" s="2">
        <v>2009</v>
      </c>
      <c r="B111" s="4">
        <v>2702.4799800000001</v>
      </c>
      <c r="C111" s="5">
        <v>3843.73999</v>
      </c>
      <c r="D111" s="6">
        <f t="shared" si="3"/>
        <v>-9.1273453596374257</v>
      </c>
      <c r="E111" s="6">
        <f t="shared" si="4"/>
        <v>-11.400880445956114</v>
      </c>
      <c r="F111" s="6">
        <f t="shared" si="7"/>
        <v>0.48187064402103846</v>
      </c>
      <c r="G111" s="6">
        <f t="shared" si="8"/>
        <v>0.56616258501692762</v>
      </c>
      <c r="H111" s="7">
        <f t="shared" si="5"/>
        <v>-2.2735350863186881</v>
      </c>
      <c r="I111" s="7">
        <f t="shared" si="6"/>
        <v>1.1805199772529504</v>
      </c>
      <c r="J111" s="10">
        <f t="shared" si="11"/>
        <v>1.2354781184027328</v>
      </c>
      <c r="K111" s="11">
        <f t="shared" si="12"/>
        <v>5.4958141149782369E-2</v>
      </c>
    </row>
    <row r="112" spans="1:11" x14ac:dyDescent="0.3">
      <c r="A112" s="2">
        <v>2009</v>
      </c>
      <c r="B112" s="4">
        <v>2807.3400879999999</v>
      </c>
      <c r="C112" s="5">
        <v>4084.76001</v>
      </c>
      <c r="D112" s="6">
        <f t="shared" si="3"/>
        <v>3.8801437485579395</v>
      </c>
      <c r="E112" s="6">
        <f t="shared" si="4"/>
        <v>6.2704558744099632</v>
      </c>
      <c r="F112" s="6">
        <f t="shared" si="7"/>
        <v>0.50056791769115672</v>
      </c>
      <c r="G112" s="6">
        <f t="shared" si="8"/>
        <v>0.60166356008783284</v>
      </c>
      <c r="H112" s="7">
        <f t="shared" si="5"/>
        <v>2.3903121258520237</v>
      </c>
      <c r="I112" s="7">
        <f t="shared" si="6"/>
        <v>1.2087380894173334</v>
      </c>
      <c r="J112" s="10">
        <f t="shared" si="11"/>
        <v>1.2354781184027328</v>
      </c>
      <c r="K112" s="11">
        <f t="shared" si="12"/>
        <v>2.67400289853994E-2</v>
      </c>
    </row>
    <row r="113" spans="1:11" x14ac:dyDescent="0.3">
      <c r="A113" s="2">
        <v>2009</v>
      </c>
      <c r="B113" s="4">
        <v>3159.8500979999999</v>
      </c>
      <c r="C113" s="5">
        <v>4769.4501950000003</v>
      </c>
      <c r="D113" s="6">
        <f t="shared" si="3"/>
        <v>12.556726258667666</v>
      </c>
      <c r="E113" s="6">
        <f t="shared" si="4"/>
        <v>16.762066396160208</v>
      </c>
      <c r="F113" s="6">
        <f t="shared" si="7"/>
        <v>0.56342286085434812</v>
      </c>
      <c r="G113" s="6">
        <f t="shared" si="8"/>
        <v>0.70251480551125667</v>
      </c>
      <c r="H113" s="7">
        <f t="shared" si="5"/>
        <v>4.2053401374925414</v>
      </c>
      <c r="I113" s="7">
        <f t="shared" si="6"/>
        <v>1.259569637448761</v>
      </c>
      <c r="J113" s="10">
        <f t="shared" si="11"/>
        <v>1.259569637448761</v>
      </c>
      <c r="K113" s="11">
        <f t="shared" si="12"/>
        <v>0</v>
      </c>
    </row>
    <row r="114" spans="1:11" x14ac:dyDescent="0.3">
      <c r="A114" s="2">
        <v>2009</v>
      </c>
      <c r="B114" s="4">
        <v>3277.6499020000001</v>
      </c>
      <c r="C114" s="5">
        <v>4940.8198240000002</v>
      </c>
      <c r="D114" s="6">
        <f t="shared" si="3"/>
        <v>3.7280187460335728</v>
      </c>
      <c r="E114" s="6">
        <f t="shared" si="4"/>
        <v>3.5930688442800647</v>
      </c>
      <c r="F114" s="6">
        <f t="shared" si="7"/>
        <v>0.5844273707264368</v>
      </c>
      <c r="G114" s="6">
        <f t="shared" si="8"/>
        <v>0.72775664611453628</v>
      </c>
      <c r="H114" s="7">
        <f t="shared" si="5"/>
        <v>-0.13494990175350807</v>
      </c>
      <c r="I114" s="7">
        <f t="shared" si="6"/>
        <v>1.257869849460507</v>
      </c>
      <c r="J114" s="10">
        <f t="shared" si="11"/>
        <v>1.259569637448761</v>
      </c>
      <c r="K114" s="11">
        <f t="shared" si="12"/>
        <v>1.6997879882540978E-3</v>
      </c>
    </row>
    <row r="115" spans="1:11" x14ac:dyDescent="0.3">
      <c r="A115" s="2">
        <v>2009</v>
      </c>
      <c r="B115" s="4">
        <v>3140.4399410000001</v>
      </c>
      <c r="C115" s="5">
        <v>4808.6401370000003</v>
      </c>
      <c r="D115" s="6">
        <f t="shared" si="3"/>
        <v>-4.1862299239548255</v>
      </c>
      <c r="E115" s="6">
        <f t="shared" si="4"/>
        <v>-2.6752581901071935</v>
      </c>
      <c r="F115" s="6">
        <f t="shared" si="7"/>
        <v>0.55996189724930434</v>
      </c>
      <c r="G115" s="6">
        <f t="shared" si="8"/>
        <v>0.70828727683530779</v>
      </c>
      <c r="H115" s="7">
        <f t="shared" si="5"/>
        <v>1.5109717338476321</v>
      </c>
      <c r="I115" s="7">
        <f t="shared" si="6"/>
        <v>1.2768759073344469</v>
      </c>
      <c r="J115" s="10">
        <f t="shared" si="11"/>
        <v>1.2768759073344469</v>
      </c>
      <c r="K115" s="11">
        <f t="shared" si="12"/>
        <v>0</v>
      </c>
    </row>
    <row r="116" spans="1:11" x14ac:dyDescent="0.3">
      <c r="A116" s="2">
        <v>2009</v>
      </c>
      <c r="B116" s="4">
        <v>3426.2700199999999</v>
      </c>
      <c r="C116" s="5">
        <v>5332.1401370000003</v>
      </c>
      <c r="D116" s="6">
        <f t="shared" si="3"/>
        <v>9.1015935464438105</v>
      </c>
      <c r="E116" s="6">
        <f t="shared" si="4"/>
        <v>10.886653712594088</v>
      </c>
      <c r="F116" s="6">
        <f t="shared" si="7"/>
        <v>0.61092735315189139</v>
      </c>
      <c r="G116" s="6">
        <f t="shared" si="8"/>
        <v>0.7853960599547305</v>
      </c>
      <c r="H116" s="7">
        <f t="shared" si="5"/>
        <v>1.7850601661502772</v>
      </c>
      <c r="I116" s="7">
        <f t="shared" si="6"/>
        <v>1.2996689105274439</v>
      </c>
      <c r="J116" s="10">
        <f t="shared" si="11"/>
        <v>1.2996689105274439</v>
      </c>
      <c r="K116" s="11">
        <f t="shared" si="12"/>
        <v>0</v>
      </c>
    </row>
    <row r="117" spans="1:11" x14ac:dyDescent="0.3">
      <c r="A117" s="2">
        <v>2009</v>
      </c>
      <c r="B117" s="4">
        <v>3653.540039</v>
      </c>
      <c r="C117" s="5">
        <v>5458.0400390000004</v>
      </c>
      <c r="D117" s="6">
        <f t="shared" si="3"/>
        <v>6.6331613583683646</v>
      </c>
      <c r="E117" s="6">
        <f t="shared" si="4"/>
        <v>2.3611514094757955</v>
      </c>
      <c r="F117" s="6">
        <f t="shared" si="7"/>
        <v>0.65145115026886524</v>
      </c>
      <c r="G117" s="6">
        <f t="shared" si="8"/>
        <v>0.80394045009431891</v>
      </c>
      <c r="H117" s="7">
        <f t="shared" si="5"/>
        <v>-4.2720099488925687</v>
      </c>
      <c r="I117" s="7">
        <f t="shared" si="6"/>
        <v>1.2441469253670479</v>
      </c>
      <c r="J117" s="10">
        <f t="shared" si="11"/>
        <v>1.2996689105274439</v>
      </c>
      <c r="K117" s="11">
        <f t="shared" si="12"/>
        <v>5.5521985160396081E-2</v>
      </c>
    </row>
    <row r="118" spans="1:11" x14ac:dyDescent="0.3">
      <c r="A118" s="2">
        <v>2009</v>
      </c>
      <c r="B118" s="4">
        <v>3795.4099120000001</v>
      </c>
      <c r="C118" s="5">
        <v>5675.1601559999999</v>
      </c>
      <c r="D118" s="6">
        <f t="shared" si="3"/>
        <v>3.8830797387081843</v>
      </c>
      <c r="E118" s="6">
        <f t="shared" si="4"/>
        <v>3.9779868862922325</v>
      </c>
      <c r="F118" s="6">
        <f t="shared" si="7"/>
        <v>0.67674751789253695</v>
      </c>
      <c r="G118" s="6">
        <f t="shared" si="8"/>
        <v>0.8359210957726696</v>
      </c>
      <c r="H118" s="7">
        <f t="shared" si="5"/>
        <v>9.4907147584048168E-2</v>
      </c>
      <c r="I118" s="7">
        <f t="shared" si="6"/>
        <v>1.2453277097256683</v>
      </c>
      <c r="J118" s="10">
        <f t="shared" si="11"/>
        <v>1.2996689105274439</v>
      </c>
      <c r="K118" s="11">
        <f t="shared" si="12"/>
        <v>5.4341200801775624E-2</v>
      </c>
    </row>
    <row r="119" spans="1:11" x14ac:dyDescent="0.3">
      <c r="A119" s="2">
        <v>2009</v>
      </c>
      <c r="B119" s="4">
        <v>3607.6899410000001</v>
      </c>
      <c r="C119" s="5">
        <v>5414.9599609999996</v>
      </c>
      <c r="D119" s="6">
        <f t="shared" si="3"/>
        <v>-4.9459735668203626</v>
      </c>
      <c r="E119" s="6">
        <f t="shared" si="4"/>
        <v>-4.5848960707286226</v>
      </c>
      <c r="F119" s="6">
        <f t="shared" si="7"/>
        <v>0.64327576454345914</v>
      </c>
      <c r="G119" s="6">
        <f t="shared" si="8"/>
        <v>0.79759498229819681</v>
      </c>
      <c r="H119" s="7">
        <f t="shared" si="5"/>
        <v>0.36107749609174</v>
      </c>
      <c r="I119" s="7">
        <f t="shared" ref="I119:I150" si="13">I118*(1+H119/100)</f>
        <v>1.2498243078380822</v>
      </c>
      <c r="J119" s="10">
        <f t="shared" si="11"/>
        <v>1.2996689105274439</v>
      </c>
      <c r="K119" s="11">
        <f t="shared" si="12"/>
        <v>4.984460268936175E-2</v>
      </c>
    </row>
    <row r="120" spans="1:11" x14ac:dyDescent="0.3">
      <c r="A120" s="2">
        <v>2009</v>
      </c>
      <c r="B120" s="4">
        <v>3680.1499020000001</v>
      </c>
      <c r="C120" s="5">
        <v>5625.9501950000003</v>
      </c>
      <c r="D120" s="6">
        <f t="shared" si="3"/>
        <v>2.0084863772942514</v>
      </c>
      <c r="E120" s="6">
        <f t="shared" si="4"/>
        <v>3.896432023867384</v>
      </c>
      <c r="F120" s="6">
        <f t="shared" si="7"/>
        <v>0.65619587064274998</v>
      </c>
      <c r="G120" s="6">
        <f t="shared" si="8"/>
        <v>0.82867272860922314</v>
      </c>
      <c r="H120" s="7">
        <f t="shared" si="5"/>
        <v>1.8879456465731326</v>
      </c>
      <c r="I120" s="7">
        <f t="shared" si="13"/>
        <v>1.2734203114477241</v>
      </c>
      <c r="J120" s="10">
        <f t="shared" si="11"/>
        <v>1.2996689105274439</v>
      </c>
      <c r="K120" s="11">
        <f t="shared" si="12"/>
        <v>2.6248599079719881E-2</v>
      </c>
    </row>
    <row r="121" spans="1:11" x14ac:dyDescent="0.3">
      <c r="A121" s="2">
        <v>2009</v>
      </c>
      <c r="B121" s="4">
        <v>3936.330078</v>
      </c>
      <c r="C121" s="5">
        <v>5957.4301759999998</v>
      </c>
      <c r="D121" s="6">
        <f t="shared" si="3"/>
        <v>6.9611342695789959</v>
      </c>
      <c r="E121" s="6">
        <f t="shared" si="4"/>
        <v>5.8919821454267156</v>
      </c>
      <c r="F121" s="6">
        <f t="shared" si="7"/>
        <v>0.70187454626962476</v>
      </c>
      <c r="G121" s="6">
        <f t="shared" si="8"/>
        <v>0.87749797782289896</v>
      </c>
      <c r="H121" s="7">
        <f t="shared" si="5"/>
        <v>-1.0691521241522803</v>
      </c>
      <c r="I121" s="7">
        <f t="shared" si="13"/>
        <v>1.259805511138494</v>
      </c>
      <c r="J121" s="10">
        <f t="shared" si="11"/>
        <v>1.2996689105274439</v>
      </c>
      <c r="K121" s="11">
        <f t="shared" si="12"/>
        <v>3.9863399388949894E-2</v>
      </c>
    </row>
    <row r="122" spans="1:11" x14ac:dyDescent="0.3">
      <c r="A122" s="2">
        <v>2010</v>
      </c>
      <c r="B122" s="4">
        <v>3739.459961</v>
      </c>
      <c r="C122" s="5">
        <v>5608.7900390000004</v>
      </c>
      <c r="D122" s="6">
        <f t="shared" si="3"/>
        <v>-5.0013620072234186</v>
      </c>
      <c r="E122" s="6">
        <f t="shared" si="4"/>
        <v>-5.8521900668601203</v>
      </c>
      <c r="F122" s="6">
        <f t="shared" si="7"/>
        <v>0.66677125937412396</v>
      </c>
      <c r="G122" s="6">
        <f t="shared" si="8"/>
        <v>0.82614512832784881</v>
      </c>
      <c r="H122" s="7">
        <f t="shared" si="5"/>
        <v>-0.85082805963670172</v>
      </c>
      <c r="I122" s="7">
        <f t="shared" si="13"/>
        <v>1.2490867323528783</v>
      </c>
      <c r="J122" s="10">
        <f t="shared" si="11"/>
        <v>1.2996689105274439</v>
      </c>
      <c r="K122" s="11">
        <f t="shared" si="12"/>
        <v>5.0582178174565673E-2</v>
      </c>
    </row>
    <row r="123" spans="1:11" x14ac:dyDescent="0.3">
      <c r="A123" s="2">
        <v>2010</v>
      </c>
      <c r="B123" s="4">
        <v>3708.8000489999999</v>
      </c>
      <c r="C123" s="5">
        <v>5598.4599609999996</v>
      </c>
      <c r="D123" s="6">
        <f t="shared" si="3"/>
        <v>-0.81990213345675333</v>
      </c>
      <c r="E123" s="6">
        <f t="shared" si="4"/>
        <v>-0.18417658582639032</v>
      </c>
      <c r="F123" s="6">
        <f t="shared" si="7"/>
        <v>0.66130438759323906</v>
      </c>
      <c r="G123" s="6">
        <f t="shared" si="8"/>
        <v>0.82462356243652357</v>
      </c>
      <c r="H123" s="7">
        <f t="shared" si="5"/>
        <v>0.63572554763036304</v>
      </c>
      <c r="I123" s="7">
        <f t="shared" si="13"/>
        <v>1.2570274958225067</v>
      </c>
      <c r="J123" s="10">
        <f t="shared" si="11"/>
        <v>1.2996689105274439</v>
      </c>
      <c r="K123" s="11">
        <f t="shared" si="12"/>
        <v>4.2641414704937208E-2</v>
      </c>
    </row>
    <row r="124" spans="1:11" x14ac:dyDescent="0.3">
      <c r="A124" s="2">
        <v>2010</v>
      </c>
      <c r="B124" s="4">
        <v>3974.01001</v>
      </c>
      <c r="C124" s="5">
        <v>6153.5498049999997</v>
      </c>
      <c r="D124" s="6">
        <f t="shared" si="3"/>
        <v>7.1508293112622328</v>
      </c>
      <c r="E124" s="6">
        <f t="shared" si="4"/>
        <v>9.915045349379433</v>
      </c>
      <c r="F124" s="6">
        <f t="shared" si="7"/>
        <v>0.70859313557791959</v>
      </c>
      <c r="G124" s="6">
        <f t="shared" si="8"/>
        <v>0.90638536261377312</v>
      </c>
      <c r="H124" s="7">
        <f t="shared" si="5"/>
        <v>2.7642160381172003</v>
      </c>
      <c r="I124" s="7">
        <f t="shared" si="13"/>
        <v>1.2917744514655756</v>
      </c>
      <c r="J124" s="10">
        <f t="shared" si="11"/>
        <v>1.2996689105274439</v>
      </c>
      <c r="K124" s="11">
        <f t="shared" si="12"/>
        <v>7.8944590618683641E-3</v>
      </c>
    </row>
    <row r="125" spans="1:11" x14ac:dyDescent="0.3">
      <c r="A125" s="2">
        <v>2010</v>
      </c>
      <c r="B125" s="4">
        <v>3816.98999</v>
      </c>
      <c r="C125" s="5">
        <v>6135.7001950000003</v>
      </c>
      <c r="D125" s="6">
        <f t="shared" si="3"/>
        <v>-3.9511732382375135</v>
      </c>
      <c r="E125" s="6">
        <f t="shared" si="4"/>
        <v>-0.2900701313166556</v>
      </c>
      <c r="F125" s="6">
        <f t="shared" si="7"/>
        <v>0.68059539323697671</v>
      </c>
      <c r="G125" s="6">
        <f t="shared" si="8"/>
        <v>0.90375620940220436</v>
      </c>
      <c r="H125" s="7">
        <f t="shared" si="5"/>
        <v>3.6611031069208577</v>
      </c>
      <c r="I125" s="7">
        <f t="shared" si="13"/>
        <v>1.3390676460425914</v>
      </c>
      <c r="J125" s="10">
        <f t="shared" si="11"/>
        <v>1.3390676460425914</v>
      </c>
      <c r="K125" s="11">
        <f t="shared" si="12"/>
        <v>0</v>
      </c>
    </row>
    <row r="126" spans="1:11" x14ac:dyDescent="0.3">
      <c r="A126" s="2">
        <v>2010</v>
      </c>
      <c r="B126" s="4">
        <v>3507.5600589999999</v>
      </c>
      <c r="C126" s="5">
        <v>5964.330078</v>
      </c>
      <c r="D126" s="6">
        <f t="shared" si="3"/>
        <v>-8.1066476938809089</v>
      </c>
      <c r="E126" s="6">
        <f t="shared" si="4"/>
        <v>-2.7930001720040103</v>
      </c>
      <c r="F126" s="6">
        <f t="shared" si="7"/>
        <v>0.62542192248647166</v>
      </c>
      <c r="G126" s="6">
        <f t="shared" si="8"/>
        <v>0.87851429691910388</v>
      </c>
      <c r="H126" s="7">
        <f t="shared" si="5"/>
        <v>5.3136475218768986</v>
      </c>
      <c r="I126" s="7">
        <f t="shared" si="13"/>
        <v>1.410220980832789</v>
      </c>
      <c r="J126" s="10">
        <f t="shared" si="11"/>
        <v>1.410220980832789</v>
      </c>
      <c r="K126" s="11">
        <f t="shared" si="12"/>
        <v>0</v>
      </c>
    </row>
    <row r="127" spans="1:11" x14ac:dyDescent="0.3">
      <c r="A127" s="2">
        <v>2010</v>
      </c>
      <c r="B127" s="4">
        <v>3442.889893</v>
      </c>
      <c r="C127" s="5">
        <v>5965.5200199999999</v>
      </c>
      <c r="D127" s="6">
        <f t="shared" si="3"/>
        <v>-1.8437365265938526</v>
      </c>
      <c r="E127" s="6">
        <f t="shared" si="4"/>
        <v>1.9950974953401524E-2</v>
      </c>
      <c r="F127" s="6">
        <f t="shared" si="7"/>
        <v>0.61389079005626312</v>
      </c>
      <c r="G127" s="6">
        <f t="shared" si="8"/>
        <v>0.87868956908644424</v>
      </c>
      <c r="H127" s="7">
        <f t="shared" si="5"/>
        <v>1.863687501547254</v>
      </c>
      <c r="I127" s="7">
        <f t="shared" si="13"/>
        <v>1.4365030929967668</v>
      </c>
      <c r="J127" s="10">
        <f t="shared" si="11"/>
        <v>1.4365030929967668</v>
      </c>
      <c r="K127" s="11">
        <f t="shared" si="12"/>
        <v>0</v>
      </c>
    </row>
    <row r="128" spans="1:11" x14ac:dyDescent="0.3">
      <c r="A128" s="2">
        <v>2010</v>
      </c>
      <c r="B128" s="4">
        <v>3643.139893</v>
      </c>
      <c r="C128" s="5">
        <v>6147.9702150000003</v>
      </c>
      <c r="D128" s="6">
        <f t="shared" si="3"/>
        <v>5.8163347136701473</v>
      </c>
      <c r="E128" s="6">
        <f t="shared" si="4"/>
        <v>3.0584122488620924</v>
      </c>
      <c r="F128" s="6">
        <f t="shared" si="7"/>
        <v>0.64959673318232958</v>
      </c>
      <c r="G128" s="6">
        <f t="shared" si="8"/>
        <v>0.90556351849685768</v>
      </c>
      <c r="H128" s="7">
        <f t="shared" si="5"/>
        <v>-2.7579224648080549</v>
      </c>
      <c r="I128" s="7">
        <f t="shared" si="13"/>
        <v>1.3968854514873463</v>
      </c>
      <c r="J128" s="10">
        <f t="shared" si="11"/>
        <v>1.4365030929967668</v>
      </c>
      <c r="K128" s="11">
        <f t="shared" si="12"/>
        <v>3.9617641509420487E-2</v>
      </c>
    </row>
    <row r="129" spans="1:11" x14ac:dyDescent="0.3">
      <c r="A129" s="2">
        <v>2010</v>
      </c>
      <c r="B129" s="4">
        <v>3490.790039</v>
      </c>
      <c r="C129" s="5">
        <v>5925.2202150000003</v>
      </c>
      <c r="D129" s="6">
        <f t="shared" si="3"/>
        <v>-4.1818282710671646</v>
      </c>
      <c r="E129" s="6">
        <f t="shared" si="4"/>
        <v>-3.6231470259326879</v>
      </c>
      <c r="F129" s="6">
        <f t="shared" si="7"/>
        <v>0.62243171334618219</v>
      </c>
      <c r="G129" s="6">
        <f t="shared" si="8"/>
        <v>0.87275362080850727</v>
      </c>
      <c r="H129" s="7">
        <f t="shared" si="5"/>
        <v>0.5586812451344767</v>
      </c>
      <c r="I129" s="7">
        <f t="shared" si="13"/>
        <v>1.4046895885208182</v>
      </c>
      <c r="J129" s="10">
        <f t="shared" si="11"/>
        <v>1.4365030929967668</v>
      </c>
      <c r="K129" s="11">
        <f t="shared" si="12"/>
        <v>3.1813504475948662E-2</v>
      </c>
    </row>
    <row r="130" spans="1:11" x14ac:dyDescent="0.3">
      <c r="A130" s="2">
        <v>2010</v>
      </c>
      <c r="B130" s="4">
        <v>3715.179932</v>
      </c>
      <c r="C130" s="5">
        <v>6229.0200199999999</v>
      </c>
      <c r="D130" s="6">
        <f t="shared" si="3"/>
        <v>6.4280546951566455</v>
      </c>
      <c r="E130" s="6">
        <f t="shared" si="4"/>
        <v>5.1272323049009181</v>
      </c>
      <c r="F130" s="6">
        <f t="shared" si="7"/>
        <v>0.6624419643200754</v>
      </c>
      <c r="G130" s="6">
        <f t="shared" si="8"/>
        <v>0.91750172639679339</v>
      </c>
      <c r="H130" s="7">
        <f t="shared" si="5"/>
        <v>-1.3008223902557274</v>
      </c>
      <c r="I130" s="7">
        <f t="shared" si="13"/>
        <v>1.3864170718397484</v>
      </c>
      <c r="J130" s="10">
        <f t="shared" si="11"/>
        <v>1.4365030929967668</v>
      </c>
      <c r="K130" s="11">
        <f t="shared" si="12"/>
        <v>5.0086021157018434E-2</v>
      </c>
    </row>
    <row r="131" spans="1:11" x14ac:dyDescent="0.3">
      <c r="A131" s="2">
        <v>2010</v>
      </c>
      <c r="B131" s="4">
        <v>3833.5</v>
      </c>
      <c r="C131" s="5">
        <v>6601.3701170000004</v>
      </c>
      <c r="D131" s="6">
        <f t="shared" si="3"/>
        <v>3.1847735551345027</v>
      </c>
      <c r="E131" s="6">
        <f t="shared" si="4"/>
        <v>5.9776673666879701</v>
      </c>
      <c r="F131" s="6">
        <f t="shared" si="7"/>
        <v>0.68353924081785478</v>
      </c>
      <c r="G131" s="6">
        <f t="shared" si="8"/>
        <v>0.97234692768441322</v>
      </c>
      <c r="H131" s="7">
        <f t="shared" si="5"/>
        <v>2.7928938115534674</v>
      </c>
      <c r="I131" s="7">
        <f t="shared" si="13"/>
        <v>1.4251382284414815</v>
      </c>
      <c r="J131" s="10">
        <f t="shared" si="11"/>
        <v>1.4365030929967668</v>
      </c>
      <c r="K131" s="11">
        <f t="shared" si="12"/>
        <v>1.1364864555285292E-2</v>
      </c>
    </row>
    <row r="132" spans="1:11" x14ac:dyDescent="0.3">
      <c r="A132" s="2">
        <v>2010</v>
      </c>
      <c r="B132" s="4">
        <v>3610.4399410000001</v>
      </c>
      <c r="C132" s="5">
        <v>6688.4902339999999</v>
      </c>
      <c r="D132" s="6">
        <f t="shared" ref="D132:D193" si="14">100*(B132-B131)/B131</f>
        <v>-5.8187050736924455</v>
      </c>
      <c r="E132" s="6">
        <f t="shared" ref="E132:E193" si="15">100*(C132-C131)/C131</f>
        <v>1.3197278058330004</v>
      </c>
      <c r="F132" s="6">
        <f t="shared" si="7"/>
        <v>0.64376610833170744</v>
      </c>
      <c r="G132" s="6">
        <f t="shared" si="8"/>
        <v>0.98517926045822735</v>
      </c>
      <c r="H132" s="7">
        <f t="shared" ref="H132:H193" si="16">E132-D132</f>
        <v>7.1384328795254461</v>
      </c>
      <c r="I132" s="7">
        <f t="shared" si="13"/>
        <v>1.5268707643192347</v>
      </c>
      <c r="J132" s="10">
        <f t="shared" si="11"/>
        <v>1.5268707643192347</v>
      </c>
      <c r="K132" s="11">
        <f t="shared" si="12"/>
        <v>0</v>
      </c>
    </row>
    <row r="133" spans="1:11" x14ac:dyDescent="0.3">
      <c r="A133" s="2">
        <v>2010</v>
      </c>
      <c r="B133" s="4">
        <v>3804.780029</v>
      </c>
      <c r="C133" s="5">
        <v>6914.1899409999996</v>
      </c>
      <c r="D133" s="6">
        <f t="shared" si="14"/>
        <v>5.3827259607086182</v>
      </c>
      <c r="E133" s="6">
        <f t="shared" si="15"/>
        <v>3.374449227012204</v>
      </c>
      <c r="F133" s="6">
        <f t="shared" si="7"/>
        <v>0.67841827377112174</v>
      </c>
      <c r="G133" s="6">
        <f t="shared" si="8"/>
        <v>1.0184236343974444</v>
      </c>
      <c r="H133" s="7">
        <f t="shared" si="16"/>
        <v>-2.0082767336964142</v>
      </c>
      <c r="I133" s="7">
        <f t="shared" si="13"/>
        <v>1.4962069740057991</v>
      </c>
      <c r="J133" s="10">
        <f t="shared" si="11"/>
        <v>1.5268707643192347</v>
      </c>
      <c r="K133" s="11">
        <f t="shared" si="12"/>
        <v>3.066379031343569E-2</v>
      </c>
    </row>
    <row r="134" spans="1:11" x14ac:dyDescent="0.3">
      <c r="A134" s="2">
        <v>2011</v>
      </c>
      <c r="B134" s="4">
        <v>4005.5</v>
      </c>
      <c r="C134" s="5">
        <v>7077.4799800000001</v>
      </c>
      <c r="D134" s="6">
        <f t="shared" si="14"/>
        <v>5.2754684757098742</v>
      </c>
      <c r="E134" s="6">
        <f t="shared" si="15"/>
        <v>2.3616655080838549</v>
      </c>
      <c r="F134" s="6">
        <f t="shared" si="7"/>
        <v>0.71420801593737238</v>
      </c>
      <c r="G134" s="6">
        <f t="shared" si="8"/>
        <v>1.0424753940971829</v>
      </c>
      <c r="H134" s="7">
        <f t="shared" si="16"/>
        <v>-2.9138029676260193</v>
      </c>
      <c r="I134" s="7">
        <f t="shared" si="13"/>
        <v>1.4526104507953905</v>
      </c>
      <c r="J134" s="10">
        <f t="shared" si="11"/>
        <v>1.5268707643192347</v>
      </c>
      <c r="K134" s="11">
        <f t="shared" si="12"/>
        <v>7.4260313523844212E-2</v>
      </c>
    </row>
    <row r="135" spans="1:11" x14ac:dyDescent="0.3">
      <c r="A135" s="2">
        <v>2011</v>
      </c>
      <c r="B135" s="4">
        <v>4110.3500979999999</v>
      </c>
      <c r="C135" s="5">
        <v>7272.3198240000002</v>
      </c>
      <c r="D135" s="6">
        <f t="shared" si="14"/>
        <v>2.6176531768817846</v>
      </c>
      <c r="E135" s="6">
        <f t="shared" si="15"/>
        <v>2.7529550708810353</v>
      </c>
      <c r="F135" s="6">
        <f t="shared" si="7"/>
        <v>0.73290350475610133</v>
      </c>
      <c r="G135" s="6">
        <f t="shared" si="8"/>
        <v>1.0711742733216683</v>
      </c>
      <c r="H135" s="7">
        <f t="shared" si="16"/>
        <v>0.13530189399925074</v>
      </c>
      <c r="I135" s="7">
        <f t="shared" si="13"/>
        <v>1.4545758602477477</v>
      </c>
      <c r="J135" s="10">
        <f t="shared" si="11"/>
        <v>1.5268707643192347</v>
      </c>
      <c r="K135" s="11">
        <f t="shared" si="12"/>
        <v>7.2294904071487087E-2</v>
      </c>
    </row>
    <row r="136" spans="1:11" x14ac:dyDescent="0.3">
      <c r="A136" s="2">
        <v>2011</v>
      </c>
      <c r="B136" s="4">
        <v>3989.179932</v>
      </c>
      <c r="C136" s="5">
        <v>7041.3100590000004</v>
      </c>
      <c r="D136" s="6">
        <f t="shared" si="14"/>
        <v>-2.9479281110131823</v>
      </c>
      <c r="E136" s="6">
        <f t="shared" si="15"/>
        <v>-3.1765622331078571</v>
      </c>
      <c r="F136" s="6">
        <f t="shared" si="7"/>
        <v>0.71129803631279531</v>
      </c>
      <c r="G136" s="6">
        <f t="shared" si="8"/>
        <v>1.0371477559045645</v>
      </c>
      <c r="H136" s="7">
        <f t="shared" si="16"/>
        <v>-0.22863412209467482</v>
      </c>
      <c r="I136" s="7">
        <f t="shared" si="13"/>
        <v>1.4512502034994692</v>
      </c>
      <c r="J136" s="10">
        <f t="shared" si="11"/>
        <v>1.5268707643192347</v>
      </c>
      <c r="K136" s="11">
        <f t="shared" si="12"/>
        <v>7.5620560819765537E-2</v>
      </c>
    </row>
    <row r="137" spans="1:11" x14ac:dyDescent="0.3">
      <c r="A137" s="2">
        <v>2011</v>
      </c>
      <c r="B137" s="4">
        <v>4106.919922</v>
      </c>
      <c r="C137" s="5">
        <v>7514.4599609999996</v>
      </c>
      <c r="D137" s="6">
        <f t="shared" si="14"/>
        <v>2.9514835632137144</v>
      </c>
      <c r="E137" s="6">
        <f t="shared" si="15"/>
        <v>6.71962884797599</v>
      </c>
      <c r="F137" s="6">
        <f t="shared" si="7"/>
        <v>0.73229188094002939</v>
      </c>
      <c r="G137" s="6">
        <f t="shared" si="8"/>
        <v>1.1068402357064633</v>
      </c>
      <c r="H137" s="7">
        <f t="shared" si="16"/>
        <v>3.7681452847622756</v>
      </c>
      <c r="I137" s="7">
        <f t="shared" si="13"/>
        <v>1.5059354196127375</v>
      </c>
      <c r="J137" s="10">
        <f t="shared" si="11"/>
        <v>1.5268707643192347</v>
      </c>
      <c r="K137" s="11">
        <f t="shared" si="12"/>
        <v>2.0935344706497272E-2</v>
      </c>
    </row>
    <row r="138" spans="1:11" x14ac:dyDescent="0.3">
      <c r="A138" s="2">
        <v>2011</v>
      </c>
      <c r="B138" s="4">
        <v>4006.9399410000001</v>
      </c>
      <c r="C138" s="5">
        <v>7293.6899409999996</v>
      </c>
      <c r="D138" s="6">
        <f t="shared" si="14"/>
        <v>-2.4344273299419825</v>
      </c>
      <c r="E138" s="6">
        <f t="shared" si="15"/>
        <v>-2.9379359414488193</v>
      </c>
      <c r="F138" s="6">
        <f t="shared" si="7"/>
        <v>0.71446476725547914</v>
      </c>
      <c r="G138" s="6">
        <f t="shared" si="8"/>
        <v>1.0743219786072262</v>
      </c>
      <c r="H138" s="7">
        <f t="shared" si="16"/>
        <v>-0.50350861150683679</v>
      </c>
      <c r="I138" s="7">
        <f t="shared" si="13"/>
        <v>1.4983529050912556</v>
      </c>
      <c r="J138" s="10">
        <f t="shared" si="11"/>
        <v>1.5268707643192347</v>
      </c>
      <c r="K138" s="11">
        <f t="shared" si="12"/>
        <v>2.8517859227979114E-2</v>
      </c>
    </row>
    <row r="139" spans="1:11" x14ac:dyDescent="0.3">
      <c r="A139" s="2">
        <v>2011</v>
      </c>
      <c r="B139" s="4">
        <v>3982.209961</v>
      </c>
      <c r="C139" s="5">
        <v>7376.2402339999999</v>
      </c>
      <c r="D139" s="6">
        <f t="shared" si="14"/>
        <v>-0.6171787040518576</v>
      </c>
      <c r="E139" s="6">
        <f t="shared" si="15"/>
        <v>1.1318042536461619</v>
      </c>
      <c r="F139" s="6">
        <f t="shared" si="7"/>
        <v>0.71005524286402466</v>
      </c>
      <c r="G139" s="6">
        <f t="shared" si="8"/>
        <v>1.0864812004589584</v>
      </c>
      <c r="H139" s="7">
        <f t="shared" si="16"/>
        <v>1.7489829576980194</v>
      </c>
      <c r="I139" s="7">
        <f t="shared" si="13"/>
        <v>1.5245588420474747</v>
      </c>
      <c r="J139" s="10">
        <f t="shared" si="11"/>
        <v>1.5268707643192347</v>
      </c>
      <c r="K139" s="11">
        <f t="shared" si="12"/>
        <v>2.3119222717600252E-3</v>
      </c>
    </row>
    <row r="140" spans="1:11" x14ac:dyDescent="0.3">
      <c r="A140" s="2">
        <v>2011</v>
      </c>
      <c r="B140" s="4">
        <v>3672.7700199999999</v>
      </c>
      <c r="C140" s="5">
        <v>7158.7700199999999</v>
      </c>
      <c r="D140" s="6">
        <f t="shared" si="14"/>
        <v>-7.7705581581714123</v>
      </c>
      <c r="E140" s="6">
        <f t="shared" si="15"/>
        <v>-2.9482528646178574</v>
      </c>
      <c r="F140" s="6">
        <f t="shared" si="7"/>
        <v>0.65487998726213037</v>
      </c>
      <c r="G140" s="6">
        <f t="shared" si="8"/>
        <v>1.0544489873428926</v>
      </c>
      <c r="H140" s="7">
        <f t="shared" si="16"/>
        <v>4.8223052935535549</v>
      </c>
      <c r="I140" s="7">
        <f t="shared" si="13"/>
        <v>1.598077723790869</v>
      </c>
      <c r="J140" s="10">
        <f t="shared" si="11"/>
        <v>1.598077723790869</v>
      </c>
      <c r="K140" s="11">
        <f t="shared" si="12"/>
        <v>0</v>
      </c>
    </row>
    <row r="141" spans="1:11" x14ac:dyDescent="0.3">
      <c r="A141" s="2">
        <v>2011</v>
      </c>
      <c r="B141" s="4">
        <v>3256.76001</v>
      </c>
      <c r="C141" s="5">
        <v>5784.8500979999999</v>
      </c>
      <c r="D141" s="6">
        <f t="shared" si="14"/>
        <v>-11.326873388059292</v>
      </c>
      <c r="E141" s="6">
        <f t="shared" si="15"/>
        <v>-19.19212264343701</v>
      </c>
      <c r="F141" s="6">
        <f t="shared" si="7"/>
        <v>0.58070256026121003</v>
      </c>
      <c r="G141" s="6">
        <f t="shared" si="8"/>
        <v>0.85207784447956503</v>
      </c>
      <c r="H141" s="7">
        <f t="shared" si="16"/>
        <v>-7.8652492553777176</v>
      </c>
      <c r="I141" s="7">
        <f t="shared" si="13"/>
        <v>1.4723849275200505</v>
      </c>
      <c r="J141" s="10">
        <f t="shared" si="11"/>
        <v>1.598077723790869</v>
      </c>
      <c r="K141" s="11">
        <f t="shared" si="12"/>
        <v>0.12569279627081853</v>
      </c>
    </row>
    <row r="142" spans="1:11" x14ac:dyDescent="0.3">
      <c r="A142" s="2">
        <v>2011</v>
      </c>
      <c r="B142" s="4">
        <v>2981.959961</v>
      </c>
      <c r="C142" s="5">
        <v>5502.0200199999999</v>
      </c>
      <c r="D142" s="6">
        <f t="shared" si="14"/>
        <v>-8.4378353994834256</v>
      </c>
      <c r="E142" s="6">
        <f t="shared" si="15"/>
        <v>-4.8891513731320888</v>
      </c>
      <c r="F142" s="6">
        <f t="shared" si="7"/>
        <v>0.53170383406578303</v>
      </c>
      <c r="G142" s="6">
        <f t="shared" si="8"/>
        <v>0.81041846884603808</v>
      </c>
      <c r="H142" s="7">
        <f t="shared" si="16"/>
        <v>3.5486840263513368</v>
      </c>
      <c r="I142" s="7">
        <f t="shared" si="13"/>
        <v>1.524635216249359</v>
      </c>
      <c r="J142" s="10">
        <f t="shared" si="11"/>
        <v>1.598077723790869</v>
      </c>
      <c r="K142" s="11">
        <f t="shared" si="12"/>
        <v>7.3442507541509938E-2</v>
      </c>
    </row>
    <row r="143" spans="1:11" x14ac:dyDescent="0.3">
      <c r="A143" s="2">
        <v>2011</v>
      </c>
      <c r="B143" s="4">
        <v>3242.8400879999999</v>
      </c>
      <c r="C143" s="5">
        <v>6141.3398440000001</v>
      </c>
      <c r="D143" s="6">
        <f t="shared" si="14"/>
        <v>8.7486126712618155</v>
      </c>
      <c r="E143" s="6">
        <f t="shared" si="15"/>
        <v>11.619729148132038</v>
      </c>
      <c r="F143" s="6">
        <f t="shared" si="7"/>
        <v>0.57822054306644699</v>
      </c>
      <c r="G143" s="6">
        <f t="shared" si="8"/>
        <v>0.9045868998923865</v>
      </c>
      <c r="H143" s="7">
        <f t="shared" si="16"/>
        <v>2.8711164768702222</v>
      </c>
      <c r="I143" s="7">
        <f t="shared" si="13"/>
        <v>1.5684092691552602</v>
      </c>
      <c r="J143" s="10">
        <f t="shared" si="11"/>
        <v>1.598077723790869</v>
      </c>
      <c r="K143" s="11">
        <f t="shared" si="12"/>
        <v>2.9668454635608743E-2</v>
      </c>
    </row>
    <row r="144" spans="1:11" x14ac:dyDescent="0.3">
      <c r="A144" s="2">
        <v>2011</v>
      </c>
      <c r="B144" s="4">
        <v>3154.6201169999999</v>
      </c>
      <c r="C144" s="5">
        <v>6088.8398440000001</v>
      </c>
      <c r="D144" s="6">
        <f t="shared" si="14"/>
        <v>-2.7204539417917788</v>
      </c>
      <c r="E144" s="6">
        <f t="shared" si="15"/>
        <v>-0.85486231561166148</v>
      </c>
      <c r="F144" s="6">
        <f t="shared" si="7"/>
        <v>0.562490319510346</v>
      </c>
      <c r="G144" s="6">
        <f t="shared" si="8"/>
        <v>0.89685392737324676</v>
      </c>
      <c r="H144" s="7">
        <f t="shared" si="16"/>
        <v>1.8655916261801173</v>
      </c>
      <c r="I144" s="7">
        <f t="shared" si="13"/>
        <v>1.5976693811448537</v>
      </c>
      <c r="J144" s="10">
        <f t="shared" si="11"/>
        <v>1.598077723790869</v>
      </c>
      <c r="K144" s="11">
        <f t="shared" si="12"/>
        <v>4.0834264601530279E-4</v>
      </c>
    </row>
    <row r="145" spans="1:11" x14ac:dyDescent="0.3">
      <c r="A145" s="2">
        <v>2011</v>
      </c>
      <c r="B145" s="4">
        <v>3159.8100589999999</v>
      </c>
      <c r="C145" s="5">
        <v>5898.3500979999999</v>
      </c>
      <c r="D145" s="6">
        <f t="shared" si="14"/>
        <v>0.16451876319534589</v>
      </c>
      <c r="E145" s="6">
        <f t="shared" si="15"/>
        <v>-3.1285064294754044</v>
      </c>
      <c r="F145" s="6">
        <f t="shared" si="7"/>
        <v>0.56341572162709797</v>
      </c>
      <c r="G145" s="6">
        <f t="shared" si="8"/>
        <v>0.86879579459237199</v>
      </c>
      <c r="H145" s="7">
        <f t="shared" si="16"/>
        <v>-3.2930251926707501</v>
      </c>
      <c r="I145" s="7">
        <f t="shared" si="13"/>
        <v>1.5450577259281668</v>
      </c>
      <c r="J145" s="10">
        <f t="shared" si="11"/>
        <v>1.598077723790869</v>
      </c>
      <c r="K145" s="11">
        <f t="shared" si="12"/>
        <v>5.3019997862702173E-2</v>
      </c>
    </row>
    <row r="146" spans="1:11" x14ac:dyDescent="0.3">
      <c r="A146" s="2">
        <v>2012</v>
      </c>
      <c r="B146" s="4">
        <v>3298.5500489999999</v>
      </c>
      <c r="C146" s="5">
        <v>6458.9101559999999</v>
      </c>
      <c r="D146" s="6">
        <f t="shared" si="14"/>
        <v>4.3907699326682863</v>
      </c>
      <c r="E146" s="6">
        <f t="shared" si="15"/>
        <v>9.5036755819237229</v>
      </c>
      <c r="F146" s="6">
        <f t="shared" si="7"/>
        <v>0.58815400972822662</v>
      </c>
      <c r="G146" s="6">
        <f t="shared" si="8"/>
        <v>0.95136332837982751</v>
      </c>
      <c r="H146" s="7">
        <f t="shared" si="16"/>
        <v>5.1129056492554366</v>
      </c>
      <c r="I146" s="7">
        <f t="shared" si="13"/>
        <v>1.6240550696814058</v>
      </c>
      <c r="J146" s="10">
        <f t="shared" si="11"/>
        <v>1.6240550696814058</v>
      </c>
      <c r="K146" s="11">
        <f t="shared" si="12"/>
        <v>0</v>
      </c>
    </row>
    <row r="147" spans="1:11" x14ac:dyDescent="0.3">
      <c r="A147" s="2">
        <v>2012</v>
      </c>
      <c r="B147" s="4">
        <v>3452.4499510000001</v>
      </c>
      <c r="C147" s="5">
        <v>6856.080078</v>
      </c>
      <c r="D147" s="6">
        <f t="shared" si="14"/>
        <v>4.6656833976691345</v>
      </c>
      <c r="E147" s="6">
        <f t="shared" si="15"/>
        <v>6.1491786138416771</v>
      </c>
      <c r="F147" s="6">
        <f t="shared" si="7"/>
        <v>0.61559541371284177</v>
      </c>
      <c r="G147" s="6">
        <f t="shared" si="8"/>
        <v>1.0098643587084923</v>
      </c>
      <c r="H147" s="7">
        <f t="shared" si="16"/>
        <v>1.4834952161725425</v>
      </c>
      <c r="I147" s="7">
        <f t="shared" si="13"/>
        <v>1.6481478489481372</v>
      </c>
      <c r="J147" s="10">
        <f t="shared" si="11"/>
        <v>1.6481478489481372</v>
      </c>
      <c r="K147" s="11">
        <f t="shared" si="12"/>
        <v>0</v>
      </c>
    </row>
    <row r="148" spans="1:11" x14ac:dyDescent="0.3">
      <c r="A148" s="2">
        <v>2012</v>
      </c>
      <c r="B148" s="4">
        <v>3423.8100589999999</v>
      </c>
      <c r="C148" s="5">
        <v>6946.830078</v>
      </c>
      <c r="D148" s="6">
        <f t="shared" si="14"/>
        <v>-0.82955270623704824</v>
      </c>
      <c r="E148" s="6">
        <f t="shared" si="15"/>
        <v>1.3236426495542457</v>
      </c>
      <c r="F148" s="6">
        <f t="shared" si="7"/>
        <v>0.61048872529891574</v>
      </c>
      <c r="G148" s="6">
        <f t="shared" si="8"/>
        <v>1.0232313540630054</v>
      </c>
      <c r="H148" s="7">
        <f t="shared" si="16"/>
        <v>2.153195355791294</v>
      </c>
      <c r="I148" s="7">
        <f t="shared" si="13"/>
        <v>1.6836356918882627</v>
      </c>
      <c r="J148" s="10">
        <f t="shared" si="11"/>
        <v>1.6836356918882627</v>
      </c>
      <c r="K148" s="11">
        <f t="shared" si="12"/>
        <v>0</v>
      </c>
    </row>
    <row r="149" spans="1:11" x14ac:dyDescent="0.3">
      <c r="A149" s="2">
        <v>2012</v>
      </c>
      <c r="B149" s="4">
        <v>3212.8000489999999</v>
      </c>
      <c r="C149" s="5">
        <v>6761.1899409999996</v>
      </c>
      <c r="D149" s="6">
        <f t="shared" si="14"/>
        <v>-6.1630174093720065</v>
      </c>
      <c r="E149" s="6">
        <f t="shared" si="15"/>
        <v>-2.672299954304429</v>
      </c>
      <c r="F149" s="6">
        <f t="shared" si="7"/>
        <v>0.57286419887649032</v>
      </c>
      <c r="G149" s="6">
        <f t="shared" si="8"/>
        <v>0.99588754305595117</v>
      </c>
      <c r="H149" s="7">
        <f t="shared" si="16"/>
        <v>3.4907174550675775</v>
      </c>
      <c r="I149" s="7">
        <f t="shared" si="13"/>
        <v>1.742406656864754</v>
      </c>
      <c r="J149" s="10">
        <f t="shared" si="11"/>
        <v>1.742406656864754</v>
      </c>
      <c r="K149" s="11">
        <f t="shared" si="12"/>
        <v>0</v>
      </c>
    </row>
    <row r="150" spans="1:11" x14ac:dyDescent="0.3">
      <c r="A150" s="2">
        <v>2012</v>
      </c>
      <c r="B150" s="4">
        <v>3017.01001</v>
      </c>
      <c r="C150" s="5">
        <v>6264.3798829999996</v>
      </c>
      <c r="D150" s="6">
        <f t="shared" si="14"/>
        <v>-6.0940623759309451</v>
      </c>
      <c r="E150" s="6">
        <f t="shared" si="15"/>
        <v>-7.3479677739466132</v>
      </c>
      <c r="F150" s="6">
        <f t="shared" si="7"/>
        <v>0.53795349726757991</v>
      </c>
      <c r="G150" s="6">
        <f t="shared" si="8"/>
        <v>0.9227100473274511</v>
      </c>
      <c r="H150" s="7">
        <f t="shared" si="16"/>
        <v>-1.253905398015668</v>
      </c>
      <c r="I150" s="7">
        <f t="shared" si="13"/>
        <v>1.7205585257389426</v>
      </c>
      <c r="J150" s="10">
        <f t="shared" si="11"/>
        <v>1.742406656864754</v>
      </c>
      <c r="K150" s="11">
        <f t="shared" si="12"/>
        <v>2.184813112581141E-2</v>
      </c>
    </row>
    <row r="151" spans="1:11" x14ac:dyDescent="0.3">
      <c r="A151" s="2">
        <v>2012</v>
      </c>
      <c r="B151" s="4">
        <v>3196.6499020000001</v>
      </c>
      <c r="C151" s="5">
        <v>6416.2797849999997</v>
      </c>
      <c r="D151" s="6">
        <f t="shared" si="14"/>
        <v>5.9542358628104166</v>
      </c>
      <c r="E151" s="6">
        <f t="shared" si="15"/>
        <v>2.4248194527956297</v>
      </c>
      <c r="F151" s="6">
        <f t="shared" si="7"/>
        <v>0.56998451732712896</v>
      </c>
      <c r="G151" s="6">
        <f t="shared" si="8"/>
        <v>0.94508410004794685</v>
      </c>
      <c r="H151" s="7">
        <f t="shared" si="16"/>
        <v>-3.5294164100147869</v>
      </c>
      <c r="I151" s="7">
        <f t="shared" ref="I151:I182" si="17">I150*(1+H151/100)</f>
        <v>1.6598328507876039</v>
      </c>
      <c r="J151" s="10">
        <f t="shared" si="11"/>
        <v>1.742406656864754</v>
      </c>
      <c r="K151" s="11">
        <f t="shared" si="12"/>
        <v>8.2573806077150147E-2</v>
      </c>
    </row>
    <row r="152" spans="1:11" x14ac:dyDescent="0.3">
      <c r="A152" s="2">
        <v>2012</v>
      </c>
      <c r="B152" s="4">
        <v>3291.6599120000001</v>
      </c>
      <c r="C152" s="5">
        <v>6772.2597660000001</v>
      </c>
      <c r="D152" s="6">
        <f t="shared" si="14"/>
        <v>2.9721743985963704</v>
      </c>
      <c r="E152" s="6">
        <f t="shared" si="15"/>
        <v>5.5480744750597006</v>
      </c>
      <c r="F152" s="6">
        <f t="shared" ref="F152:F193" si="18">F151*(1+D152/100)</f>
        <v>0.58692545122708895</v>
      </c>
      <c r="G152" s="6">
        <f t="shared" ref="G152:G193" si="19">G151*(1+E152/100)</f>
        <v>0.99751806977055457</v>
      </c>
      <c r="H152" s="7">
        <f t="shared" si="16"/>
        <v>2.5759000764633302</v>
      </c>
      <c r="I152" s="7">
        <f t="shared" si="17"/>
        <v>1.7025884864602052</v>
      </c>
      <c r="J152" s="10">
        <f t="shared" si="11"/>
        <v>1.742406656864754</v>
      </c>
      <c r="K152" s="11">
        <f t="shared" si="12"/>
        <v>3.9818170404548825E-2</v>
      </c>
    </row>
    <row r="153" spans="1:11" x14ac:dyDescent="0.3">
      <c r="A153" s="2">
        <v>2012</v>
      </c>
      <c r="B153" s="4">
        <v>3413.070068</v>
      </c>
      <c r="C153" s="5">
        <v>6970.7900390000004</v>
      </c>
      <c r="D153" s="6">
        <f t="shared" si="14"/>
        <v>3.6884173713508441</v>
      </c>
      <c r="E153" s="6">
        <f t="shared" si="15"/>
        <v>2.9315218237303555</v>
      </c>
      <c r="F153" s="6">
        <f t="shared" si="18"/>
        <v>0.60857371152702822</v>
      </c>
      <c r="G153" s="6">
        <f t="shared" si="19"/>
        <v>1.0267605296815321</v>
      </c>
      <c r="H153" s="7">
        <f t="shared" si="16"/>
        <v>-0.75689554762048861</v>
      </c>
      <c r="I153" s="7">
        <f t="shared" si="17"/>
        <v>1.689701670011889</v>
      </c>
      <c r="J153" s="10">
        <f t="shared" si="11"/>
        <v>1.742406656864754</v>
      </c>
      <c r="K153" s="11">
        <f t="shared" si="12"/>
        <v>5.2704986852865066E-2</v>
      </c>
    </row>
    <row r="154" spans="1:11" x14ac:dyDescent="0.3">
      <c r="A154" s="2">
        <v>2012</v>
      </c>
      <c r="B154" s="4">
        <v>3354.820068</v>
      </c>
      <c r="C154" s="5">
        <v>7216.1499020000001</v>
      </c>
      <c r="D154" s="6">
        <f t="shared" si="14"/>
        <v>-1.7066746020287094</v>
      </c>
      <c r="E154" s="6">
        <f t="shared" si="15"/>
        <v>3.5198286223981285</v>
      </c>
      <c r="F154" s="6">
        <f t="shared" si="18"/>
        <v>0.59818733855777295</v>
      </c>
      <c r="G154" s="6">
        <f t="shared" si="19"/>
        <v>1.0629007406887492</v>
      </c>
      <c r="H154" s="7">
        <f t="shared" si="16"/>
        <v>5.2265032244268381</v>
      </c>
      <c r="I154" s="7">
        <f t="shared" si="17"/>
        <v>1.7780139822782546</v>
      </c>
      <c r="J154" s="10">
        <f t="shared" si="11"/>
        <v>1.7780139822782546</v>
      </c>
      <c r="K154" s="11">
        <f t="shared" si="12"/>
        <v>0</v>
      </c>
    </row>
    <row r="155" spans="1:11" x14ac:dyDescent="0.3">
      <c r="A155" s="2">
        <v>2012</v>
      </c>
      <c r="B155" s="4">
        <v>3429.2700199999999</v>
      </c>
      <c r="C155" s="5">
        <v>7260.6298829999996</v>
      </c>
      <c r="D155" s="6">
        <f t="shared" si="14"/>
        <v>2.2191935928290727</v>
      </c>
      <c r="E155" s="6">
        <f t="shared" si="15"/>
        <v>0.61639491424189508</v>
      </c>
      <c r="F155" s="6">
        <f t="shared" si="18"/>
        <v>0.61146227364816175</v>
      </c>
      <c r="G155" s="6">
        <f t="shared" si="19"/>
        <v>1.0694524067977942</v>
      </c>
      <c r="H155" s="7">
        <f t="shared" si="16"/>
        <v>-1.6027986785871775</v>
      </c>
      <c r="I155" s="7">
        <f t="shared" si="17"/>
        <v>1.7495159976652035</v>
      </c>
      <c r="J155" s="10">
        <f t="shared" si="11"/>
        <v>1.7780139822782546</v>
      </c>
      <c r="K155" s="11">
        <f t="shared" si="12"/>
        <v>2.8497984613051086E-2</v>
      </c>
    </row>
    <row r="156" spans="1:11" x14ac:dyDescent="0.3">
      <c r="A156" s="2">
        <v>2012</v>
      </c>
      <c r="B156" s="4">
        <v>3557.280029</v>
      </c>
      <c r="C156" s="5">
        <v>7405.5</v>
      </c>
      <c r="D156" s="6">
        <f t="shared" si="14"/>
        <v>3.7328646695485381</v>
      </c>
      <c r="E156" s="6">
        <f t="shared" si="15"/>
        <v>1.9952830447837386</v>
      </c>
      <c r="F156" s="6">
        <f t="shared" si="18"/>
        <v>0.63428733282879224</v>
      </c>
      <c r="G156" s="6">
        <f t="shared" si="19"/>
        <v>1.0907910093426623</v>
      </c>
      <c r="H156" s="7">
        <f t="shared" si="16"/>
        <v>-1.7375816247647995</v>
      </c>
      <c r="I156" s="7">
        <f t="shared" si="17"/>
        <v>1.7191167291674525</v>
      </c>
      <c r="J156" s="10">
        <f t="shared" si="11"/>
        <v>1.7780139822782546</v>
      </c>
      <c r="K156" s="11">
        <f t="shared" si="12"/>
        <v>5.8897253110802072E-2</v>
      </c>
    </row>
    <row r="157" spans="1:11" x14ac:dyDescent="0.3">
      <c r="A157" s="2">
        <v>2012</v>
      </c>
      <c r="B157" s="4">
        <v>3641.070068</v>
      </c>
      <c r="C157" s="5">
        <v>7612.3901370000003</v>
      </c>
      <c r="D157" s="6">
        <f t="shared" si="14"/>
        <v>2.3554524332332223</v>
      </c>
      <c r="E157" s="6">
        <f t="shared" si="15"/>
        <v>2.7937362365809237</v>
      </c>
      <c r="F157" s="6">
        <f t="shared" si="18"/>
        <v>0.6492276692435982</v>
      </c>
      <c r="G157" s="6">
        <f t="shared" si="19"/>
        <v>1.1212648330360351</v>
      </c>
      <c r="H157" s="7">
        <f t="shared" si="16"/>
        <v>0.43828380334770145</v>
      </c>
      <c r="I157" s="7">
        <f t="shared" si="17"/>
        <v>1.7266513393520342</v>
      </c>
      <c r="J157" s="10">
        <f t="shared" ref="J157:J193" si="20">IF(I157&gt;J156,I157,J156)</f>
        <v>1.7780139822782546</v>
      </c>
      <c r="K157" s="11">
        <f t="shared" ref="K157:K193" si="21">J157-I157</f>
        <v>5.1362642926220392E-2</v>
      </c>
    </row>
    <row r="158" spans="1:11" x14ac:dyDescent="0.3">
      <c r="A158" s="2">
        <v>2013</v>
      </c>
      <c r="B158" s="4">
        <v>3732.6000979999999</v>
      </c>
      <c r="C158" s="5">
        <v>7776.0498049999997</v>
      </c>
      <c r="D158" s="6">
        <f t="shared" si="14"/>
        <v>2.5138222635269512</v>
      </c>
      <c r="E158" s="6">
        <f t="shared" si="15"/>
        <v>2.1499117235798515</v>
      </c>
      <c r="F158" s="6">
        <f t="shared" si="18"/>
        <v>0.66554809893402089</v>
      </c>
      <c r="G158" s="6">
        <f t="shared" si="19"/>
        <v>1.1453710371338548</v>
      </c>
      <c r="H158" s="7">
        <f t="shared" si="16"/>
        <v>-0.36391053994709965</v>
      </c>
      <c r="I158" s="7">
        <f t="shared" si="17"/>
        <v>1.7203678731399943</v>
      </c>
      <c r="J158" s="10">
        <f t="shared" si="20"/>
        <v>1.7780139822782546</v>
      </c>
      <c r="K158" s="11">
        <f t="shared" si="21"/>
        <v>5.7646109138260293E-2</v>
      </c>
    </row>
    <row r="159" spans="1:11" x14ac:dyDescent="0.3">
      <c r="A159" s="2">
        <v>2013</v>
      </c>
      <c r="B159" s="4">
        <v>3723</v>
      </c>
      <c r="C159" s="5">
        <v>7741.7001950000003</v>
      </c>
      <c r="D159" s="6">
        <f t="shared" si="14"/>
        <v>-0.25719599603353732</v>
      </c>
      <c r="E159" s="6">
        <f t="shared" si="15"/>
        <v>-0.4417359824253248</v>
      </c>
      <c r="F159" s="6">
        <f t="shared" si="18"/>
        <v>0.66383633587188529</v>
      </c>
      <c r="G159" s="6">
        <f t="shared" si="19"/>
        <v>1.1403115211305563</v>
      </c>
      <c r="H159" s="7">
        <f t="shared" si="16"/>
        <v>-0.18453998639178748</v>
      </c>
      <c r="I159" s="7">
        <f t="shared" si="17"/>
        <v>1.7171931065010131</v>
      </c>
      <c r="J159" s="10">
        <f t="shared" si="20"/>
        <v>1.7780139822782546</v>
      </c>
      <c r="K159" s="11">
        <f t="shared" si="21"/>
        <v>6.082087577724149E-2</v>
      </c>
    </row>
    <row r="160" spans="1:11" x14ac:dyDescent="0.3">
      <c r="A160" s="2">
        <v>2013</v>
      </c>
      <c r="B160" s="4">
        <v>3731.419922</v>
      </c>
      <c r="C160" s="5">
        <v>7795.3100590000004</v>
      </c>
      <c r="D160" s="6">
        <f t="shared" si="14"/>
        <v>0.22615960247112657</v>
      </c>
      <c r="E160" s="6">
        <f t="shared" si="15"/>
        <v>0.69248178887919354</v>
      </c>
      <c r="F160" s="6">
        <f t="shared" si="18"/>
        <v>0.66533766549015194</v>
      </c>
      <c r="G160" s="6">
        <f t="shared" si="19"/>
        <v>1.1482079707508768</v>
      </c>
      <c r="H160" s="7">
        <f t="shared" si="16"/>
        <v>0.466322186408067</v>
      </c>
      <c r="I160" s="7">
        <f t="shared" si="17"/>
        <v>1.7252007589400973</v>
      </c>
      <c r="J160" s="10">
        <f t="shared" si="20"/>
        <v>1.7780139822782546</v>
      </c>
      <c r="K160" s="11">
        <f t="shared" si="21"/>
        <v>5.28132233381573E-2</v>
      </c>
    </row>
    <row r="161" spans="1:11" x14ac:dyDescent="0.3">
      <c r="A161" s="2">
        <v>2013</v>
      </c>
      <c r="B161" s="4">
        <v>3856.75</v>
      </c>
      <c r="C161" s="5">
        <v>7913.7099609999996</v>
      </c>
      <c r="D161" s="6">
        <f t="shared" si="14"/>
        <v>3.3587771041546142</v>
      </c>
      <c r="E161" s="6">
        <f t="shared" si="15"/>
        <v>1.5188607137351995</v>
      </c>
      <c r="F161" s="6">
        <f t="shared" si="18"/>
        <v>0.68768487466395201</v>
      </c>
      <c r="G161" s="6">
        <f t="shared" si="19"/>
        <v>1.1656476505305879</v>
      </c>
      <c r="H161" s="7">
        <f t="shared" si="16"/>
        <v>-1.8399163904194147</v>
      </c>
      <c r="I161" s="7">
        <f t="shared" si="17"/>
        <v>1.6934585074087183</v>
      </c>
      <c r="J161" s="10">
        <f t="shared" si="20"/>
        <v>1.7780139822782546</v>
      </c>
      <c r="K161" s="11">
        <f t="shared" si="21"/>
        <v>8.4555474869536296E-2</v>
      </c>
    </row>
    <row r="162" spans="1:11" x14ac:dyDescent="0.3">
      <c r="A162" s="2">
        <v>2013</v>
      </c>
      <c r="B162" s="4">
        <v>3948.5900879999999</v>
      </c>
      <c r="C162" s="5">
        <v>8348.8398440000001</v>
      </c>
      <c r="D162" s="6">
        <f t="shared" si="14"/>
        <v>2.3812818564853808</v>
      </c>
      <c r="E162" s="6">
        <f t="shared" si="15"/>
        <v>5.4984310158495662</v>
      </c>
      <c r="F162" s="6">
        <f t="shared" si="18"/>
        <v>0.7040605898141189</v>
      </c>
      <c r="G162" s="6">
        <f t="shared" si="19"/>
        <v>1.2297399824828836</v>
      </c>
      <c r="H162" s="7">
        <f t="shared" si="16"/>
        <v>3.1171491593641854</v>
      </c>
      <c r="I162" s="7">
        <f t="shared" si="17"/>
        <v>1.7462461350365903</v>
      </c>
      <c r="J162" s="10">
        <f t="shared" si="20"/>
        <v>1.7780139822782546</v>
      </c>
      <c r="K162" s="11">
        <f t="shared" si="21"/>
        <v>3.176784724166426E-2</v>
      </c>
    </row>
    <row r="163" spans="1:11" x14ac:dyDescent="0.3">
      <c r="A163" s="2">
        <v>2013</v>
      </c>
      <c r="B163" s="4">
        <v>3738.9099120000001</v>
      </c>
      <c r="C163" s="5">
        <v>7959.2202150000003</v>
      </c>
      <c r="D163" s="6">
        <f t="shared" si="14"/>
        <v>-5.3102543269110249</v>
      </c>
      <c r="E163" s="6">
        <f t="shared" si="15"/>
        <v>-4.6667517437168824</v>
      </c>
      <c r="F163" s="6">
        <f t="shared" si="18"/>
        <v>0.66667318187943936</v>
      </c>
      <c r="G163" s="6">
        <f t="shared" si="19"/>
        <v>1.17235107040718</v>
      </c>
      <c r="H163" s="7">
        <f t="shared" si="16"/>
        <v>0.64350258319414255</v>
      </c>
      <c r="I163" s="7">
        <f t="shared" si="17"/>
        <v>1.7574832740244788</v>
      </c>
      <c r="J163" s="10">
        <f t="shared" si="20"/>
        <v>1.7780139822782546</v>
      </c>
      <c r="K163" s="11">
        <f t="shared" si="21"/>
        <v>2.0530708253775787E-2</v>
      </c>
    </row>
    <row r="164" spans="1:11" x14ac:dyDescent="0.3">
      <c r="A164" s="2">
        <v>2013</v>
      </c>
      <c r="B164" s="4">
        <v>3992.6899410000001</v>
      </c>
      <c r="C164" s="5">
        <v>8275.9697269999997</v>
      </c>
      <c r="D164" s="6">
        <f t="shared" si="14"/>
        <v>6.7875406194060766</v>
      </c>
      <c r="E164" s="6">
        <f t="shared" si="15"/>
        <v>3.9796550848417427</v>
      </c>
      <c r="F164" s="6">
        <f t="shared" si="18"/>
        <v>0.71192389489819319</v>
      </c>
      <c r="G164" s="6">
        <f t="shared" si="19"/>
        <v>1.2190065993928361</v>
      </c>
      <c r="H164" s="7">
        <f t="shared" si="16"/>
        <v>-2.8078855345643339</v>
      </c>
      <c r="I164" s="7">
        <f t="shared" si="17"/>
        <v>1.7081351554007578</v>
      </c>
      <c r="J164" s="10">
        <f t="shared" si="20"/>
        <v>1.7780139822782546</v>
      </c>
      <c r="K164" s="11">
        <f t="shared" si="21"/>
        <v>6.9878826877496802E-2</v>
      </c>
    </row>
    <row r="165" spans="1:11" x14ac:dyDescent="0.3">
      <c r="A165" s="2">
        <v>2013</v>
      </c>
      <c r="B165" s="4">
        <v>3933.780029</v>
      </c>
      <c r="C165" s="5">
        <v>8103.1499020000001</v>
      </c>
      <c r="D165" s="6">
        <f t="shared" si="14"/>
        <v>-1.4754441960310505</v>
      </c>
      <c r="E165" s="6">
        <f t="shared" si="15"/>
        <v>-2.0882123871983516</v>
      </c>
      <c r="F165" s="6">
        <f t="shared" si="18"/>
        <v>0.70141985511075955</v>
      </c>
      <c r="G165" s="6">
        <f t="shared" si="19"/>
        <v>1.1935511525835494</v>
      </c>
      <c r="H165" s="7">
        <f t="shared" si="16"/>
        <v>-0.61276819116730108</v>
      </c>
      <c r="I165" s="7">
        <f t="shared" si="17"/>
        <v>1.6976682465063158</v>
      </c>
      <c r="J165" s="10">
        <f t="shared" si="20"/>
        <v>1.7780139822782546</v>
      </c>
      <c r="K165" s="11">
        <f t="shared" si="21"/>
        <v>8.034573577193882E-2</v>
      </c>
    </row>
    <row r="166" spans="1:11" x14ac:dyDescent="0.3">
      <c r="A166" s="2">
        <v>2013</v>
      </c>
      <c r="B166" s="4">
        <v>4143.4399409999996</v>
      </c>
      <c r="C166" s="5">
        <v>8594.4003909999992</v>
      </c>
      <c r="D166" s="6">
        <f t="shared" si="14"/>
        <v>5.3297314657753478</v>
      </c>
      <c r="E166" s="6">
        <f t="shared" si="15"/>
        <v>6.0624633005832678</v>
      </c>
      <c r="F166" s="6">
        <f t="shared" si="18"/>
        <v>0.73880364983579361</v>
      </c>
      <c r="G166" s="6">
        <f t="shared" si="19"/>
        <v>1.2659097531826156</v>
      </c>
      <c r="H166" s="7">
        <f t="shared" si="16"/>
        <v>0.73273183480791992</v>
      </c>
      <c r="I166" s="7">
        <f t="shared" si="17"/>
        <v>1.7101076021978927</v>
      </c>
      <c r="J166" s="10">
        <f t="shared" si="20"/>
        <v>1.7780139822782546</v>
      </c>
      <c r="K166" s="11">
        <f t="shared" si="21"/>
        <v>6.7906380080361872E-2</v>
      </c>
    </row>
    <row r="167" spans="1:11" x14ac:dyDescent="0.3">
      <c r="A167" s="2">
        <v>2013</v>
      </c>
      <c r="B167" s="4">
        <v>4299.8901370000003</v>
      </c>
      <c r="C167" s="5">
        <v>9033.9199219999991</v>
      </c>
      <c r="D167" s="6">
        <f t="shared" si="14"/>
        <v>3.7758528717141768</v>
      </c>
      <c r="E167" s="6">
        <f t="shared" si="15"/>
        <v>5.1140220492899298</v>
      </c>
      <c r="F167" s="6">
        <f t="shared" si="18"/>
        <v>0.76669978866444755</v>
      </c>
      <c r="G167" s="6">
        <f t="shared" si="19"/>
        <v>1.3306486570844862</v>
      </c>
      <c r="H167" s="7">
        <f t="shared" si="16"/>
        <v>1.3381691775757529</v>
      </c>
      <c r="I167" s="7">
        <f t="shared" si="17"/>
        <v>1.7329917350338846</v>
      </c>
      <c r="J167" s="10">
        <f t="shared" si="20"/>
        <v>1.7780139822782546</v>
      </c>
      <c r="K167" s="11">
        <f t="shared" si="21"/>
        <v>4.5022247244369984E-2</v>
      </c>
    </row>
    <row r="168" spans="1:11" x14ac:dyDescent="0.3">
      <c r="A168" s="2">
        <v>2013</v>
      </c>
      <c r="B168" s="4">
        <v>4295.2099609999996</v>
      </c>
      <c r="C168" s="5">
        <v>9405.2998050000006</v>
      </c>
      <c r="D168" s="6">
        <f t="shared" si="14"/>
        <v>-0.10884408324130063</v>
      </c>
      <c r="E168" s="6">
        <f t="shared" si="15"/>
        <v>4.1109494682988341</v>
      </c>
      <c r="F168" s="6">
        <f t="shared" si="18"/>
        <v>0.7658652813082627</v>
      </c>
      <c r="G168" s="6">
        <f t="shared" si="19"/>
        <v>1.3853509509778266</v>
      </c>
      <c r="H168" s="7">
        <f t="shared" si="16"/>
        <v>4.2197935515401346</v>
      </c>
      <c r="I168" s="7">
        <f t="shared" si="17"/>
        <v>1.8061204085175682</v>
      </c>
      <c r="J168" s="10">
        <f t="shared" si="20"/>
        <v>1.8061204085175682</v>
      </c>
      <c r="K168" s="11">
        <f t="shared" si="21"/>
        <v>0</v>
      </c>
    </row>
    <row r="169" spans="1:11" x14ac:dyDescent="0.3">
      <c r="A169" s="2">
        <v>2013</v>
      </c>
      <c r="B169" s="4">
        <v>4295.9501950000003</v>
      </c>
      <c r="C169" s="5">
        <v>9552.1601559999999</v>
      </c>
      <c r="D169" s="6">
        <f t="shared" si="14"/>
        <v>1.7233942152351574E-2</v>
      </c>
      <c r="E169" s="6">
        <f t="shared" si="15"/>
        <v>1.561463792168817</v>
      </c>
      <c r="F169" s="6">
        <f t="shared" si="18"/>
        <v>0.76599727008780838</v>
      </c>
      <c r="G169" s="6">
        <f t="shared" si="19"/>
        <v>1.4069827044718117</v>
      </c>
      <c r="H169" s="7">
        <f t="shared" si="16"/>
        <v>1.5442298500164655</v>
      </c>
      <c r="I169" s="7">
        <f t="shared" si="17"/>
        <v>1.834011058993136</v>
      </c>
      <c r="J169" s="10">
        <f t="shared" si="20"/>
        <v>1.834011058993136</v>
      </c>
      <c r="K169" s="11">
        <f t="shared" si="21"/>
        <v>0</v>
      </c>
    </row>
    <row r="170" spans="1:11" x14ac:dyDescent="0.3">
      <c r="A170" s="2">
        <v>2014</v>
      </c>
      <c r="B170" s="4">
        <v>4165.7202150000003</v>
      </c>
      <c r="C170" s="5">
        <v>9306.4804690000001</v>
      </c>
      <c r="D170" s="6">
        <f t="shared" si="14"/>
        <v>-3.0314592602021557</v>
      </c>
      <c r="E170" s="6">
        <f t="shared" si="15"/>
        <v>-2.5719804001158941</v>
      </c>
      <c r="F170" s="6">
        <f t="shared" si="18"/>
        <v>0.74277637491083581</v>
      </c>
      <c r="G170" s="6">
        <f t="shared" si="19"/>
        <v>1.3707953850797763</v>
      </c>
      <c r="H170" s="7">
        <f t="shared" si="16"/>
        <v>0.4594788600862616</v>
      </c>
      <c r="I170" s="7">
        <f t="shared" si="17"/>
        <v>1.8424379521008536</v>
      </c>
      <c r="J170" s="10">
        <f t="shared" si="20"/>
        <v>1.8424379521008536</v>
      </c>
      <c r="K170" s="11">
        <f t="shared" si="21"/>
        <v>0</v>
      </c>
    </row>
    <row r="171" spans="1:11" x14ac:dyDescent="0.3">
      <c r="A171" s="2">
        <v>2014</v>
      </c>
      <c r="B171" s="4">
        <v>4408.080078</v>
      </c>
      <c r="C171" s="5">
        <v>9692.0800780000009</v>
      </c>
      <c r="D171" s="6">
        <f t="shared" si="14"/>
        <v>5.8179582519081796</v>
      </c>
      <c r="E171" s="6">
        <f t="shared" si="15"/>
        <v>4.1433451699000257</v>
      </c>
      <c r="F171" s="6">
        <f t="shared" si="18"/>
        <v>0.7859907943081853</v>
      </c>
      <c r="G171" s="6">
        <f t="shared" si="19"/>
        <v>1.4275921694566915</v>
      </c>
      <c r="H171" s="7">
        <f t="shared" si="16"/>
        <v>-1.674613082008154</v>
      </c>
      <c r="I171" s="7">
        <f t="shared" si="17"/>
        <v>1.8115842451270896</v>
      </c>
      <c r="J171" s="10">
        <f t="shared" si="20"/>
        <v>1.8424379521008536</v>
      </c>
      <c r="K171" s="11">
        <f t="shared" si="21"/>
        <v>3.0853706973763995E-2</v>
      </c>
    </row>
    <row r="172" spans="1:11" x14ac:dyDescent="0.3">
      <c r="A172" s="2">
        <v>2014</v>
      </c>
      <c r="B172" s="4">
        <v>4391.5</v>
      </c>
      <c r="C172" s="5">
        <v>9555.9101559999999</v>
      </c>
      <c r="D172" s="6">
        <f t="shared" si="14"/>
        <v>-0.37612923782279706</v>
      </c>
      <c r="E172" s="6">
        <f t="shared" si="15"/>
        <v>-1.4049607607874837</v>
      </c>
      <c r="F172" s="6">
        <f t="shared" si="18"/>
        <v>0.78303445312419662</v>
      </c>
      <c r="G172" s="6">
        <f t="shared" si="19"/>
        <v>1.4075350596517502</v>
      </c>
      <c r="H172" s="7">
        <f t="shared" si="16"/>
        <v>-1.0288315229646865</v>
      </c>
      <c r="I172" s="7">
        <f t="shared" si="17"/>
        <v>1.7929460953481602</v>
      </c>
      <c r="J172" s="10">
        <f t="shared" si="20"/>
        <v>1.8424379521008536</v>
      </c>
      <c r="K172" s="11">
        <f t="shared" si="21"/>
        <v>4.9491856752693408E-2</v>
      </c>
    </row>
    <row r="173" spans="1:11" x14ac:dyDescent="0.3">
      <c r="A173" s="2">
        <v>2014</v>
      </c>
      <c r="B173" s="4">
        <v>4487.3901370000003</v>
      </c>
      <c r="C173" s="5">
        <v>9603.2304690000001</v>
      </c>
      <c r="D173" s="6">
        <f t="shared" si="14"/>
        <v>2.1835394967551025</v>
      </c>
      <c r="E173" s="6">
        <f t="shared" si="15"/>
        <v>0.49519420157261018</v>
      </c>
      <c r="F173" s="6">
        <f t="shared" si="18"/>
        <v>0.80013231968136367</v>
      </c>
      <c r="G173" s="6">
        <f t="shared" si="19"/>
        <v>1.414505091652247</v>
      </c>
      <c r="H173" s="7">
        <f t="shared" si="16"/>
        <v>-1.6883452951824922</v>
      </c>
      <c r="I173" s="7">
        <f t="shared" si="17"/>
        <v>1.7626749743021912</v>
      </c>
      <c r="J173" s="10">
        <f t="shared" si="20"/>
        <v>1.8424379521008536</v>
      </c>
      <c r="K173" s="11">
        <f t="shared" si="21"/>
        <v>7.9762977798662371E-2</v>
      </c>
    </row>
    <row r="174" spans="1:11" x14ac:dyDescent="0.3">
      <c r="A174" s="2">
        <v>2014</v>
      </c>
      <c r="B174" s="4">
        <v>4519.5698240000002</v>
      </c>
      <c r="C174" s="5">
        <v>9943.2695309999999</v>
      </c>
      <c r="D174" s="6">
        <f t="shared" si="14"/>
        <v>0.71711364551675105</v>
      </c>
      <c r="E174" s="6">
        <f t="shared" si="15"/>
        <v>3.5408820302467308</v>
      </c>
      <c r="F174" s="6">
        <f t="shared" si="18"/>
        <v>0.80587017772798841</v>
      </c>
      <c r="G174" s="6">
        <f t="shared" si="19"/>
        <v>1.4645910482594866</v>
      </c>
      <c r="H174" s="7">
        <f t="shared" si="16"/>
        <v>2.8237683847299797</v>
      </c>
      <c r="I174" s="7">
        <f t="shared" si="17"/>
        <v>1.8124488329520836</v>
      </c>
      <c r="J174" s="10">
        <f t="shared" si="20"/>
        <v>1.8424379521008536</v>
      </c>
      <c r="K174" s="11">
        <f t="shared" si="21"/>
        <v>2.9989119148770005E-2</v>
      </c>
    </row>
    <row r="175" spans="1:11" x14ac:dyDescent="0.3">
      <c r="A175" s="2">
        <v>2014</v>
      </c>
      <c r="B175" s="4">
        <v>4422.8398440000001</v>
      </c>
      <c r="C175" s="5">
        <v>9833.0703119999998</v>
      </c>
      <c r="D175" s="6">
        <f t="shared" si="14"/>
        <v>-2.1402474962626017</v>
      </c>
      <c r="E175" s="6">
        <f t="shared" si="15"/>
        <v>-1.1082795116478885</v>
      </c>
      <c r="F175" s="6">
        <f t="shared" si="18"/>
        <v>0.78862256142603815</v>
      </c>
      <c r="G175" s="6">
        <f t="shared" si="19"/>
        <v>1.4483592857421976</v>
      </c>
      <c r="H175" s="7">
        <f t="shared" si="16"/>
        <v>1.0319679846147132</v>
      </c>
      <c r="I175" s="7">
        <f t="shared" si="17"/>
        <v>1.831152724645672</v>
      </c>
      <c r="J175" s="10">
        <f t="shared" si="20"/>
        <v>1.8424379521008536</v>
      </c>
      <c r="K175" s="11">
        <f t="shared" si="21"/>
        <v>1.1285227455181568E-2</v>
      </c>
    </row>
    <row r="176" spans="1:11" x14ac:dyDescent="0.3">
      <c r="A176" s="2">
        <v>2014</v>
      </c>
      <c r="B176" s="4">
        <v>4246.1401370000003</v>
      </c>
      <c r="C176" s="5">
        <v>9407.4804690000001</v>
      </c>
      <c r="D176" s="6">
        <f t="shared" si="14"/>
        <v>-3.9951640401293211</v>
      </c>
      <c r="E176" s="6">
        <f t="shared" si="15"/>
        <v>-4.3281480707060744</v>
      </c>
      <c r="F176" s="6">
        <f t="shared" si="18"/>
        <v>0.75711579643959837</v>
      </c>
      <c r="G176" s="6">
        <f t="shared" si="19"/>
        <v>1.3856721512594545</v>
      </c>
      <c r="H176" s="7">
        <f t="shared" si="16"/>
        <v>-0.3329840305767533</v>
      </c>
      <c r="I176" s="7">
        <f t="shared" si="17"/>
        <v>1.8250552784971308</v>
      </c>
      <c r="J176" s="10">
        <f t="shared" si="20"/>
        <v>1.8424379521008536</v>
      </c>
      <c r="K176" s="11">
        <f t="shared" si="21"/>
        <v>1.7382673603722809E-2</v>
      </c>
    </row>
    <row r="177" spans="1:11" x14ac:dyDescent="0.3">
      <c r="A177" s="2">
        <v>2014</v>
      </c>
      <c r="B177" s="4">
        <v>4381.0400390000004</v>
      </c>
      <c r="C177" s="5">
        <v>9470.1699219999991</v>
      </c>
      <c r="D177" s="6">
        <f t="shared" si="14"/>
        <v>3.1770007029327609</v>
      </c>
      <c r="E177" s="6">
        <f t="shared" si="15"/>
        <v>0.6663787738553002</v>
      </c>
      <c r="F177" s="6">
        <f t="shared" si="18"/>
        <v>0.78116937061449943</v>
      </c>
      <c r="G177" s="6">
        <f t="shared" si="19"/>
        <v>1.3949059763506715</v>
      </c>
      <c r="H177" s="7">
        <f t="shared" si="16"/>
        <v>-2.5106219290774607</v>
      </c>
      <c r="I177" s="7">
        <f t="shared" si="17"/>
        <v>1.779235040457396</v>
      </c>
      <c r="J177" s="10">
        <f t="shared" si="20"/>
        <v>1.8424379521008536</v>
      </c>
      <c r="K177" s="11">
        <f t="shared" si="21"/>
        <v>6.3202911643457593E-2</v>
      </c>
    </row>
    <row r="178" spans="1:11" x14ac:dyDescent="0.3">
      <c r="A178" s="2">
        <v>2014</v>
      </c>
      <c r="B178" s="4">
        <v>4416.2402339999999</v>
      </c>
      <c r="C178" s="5">
        <v>9474.2998050000006</v>
      </c>
      <c r="D178" s="6">
        <f t="shared" si="14"/>
        <v>0.80346663547119967</v>
      </c>
      <c r="E178" s="6">
        <f t="shared" si="15"/>
        <v>4.3609386463144266E-2</v>
      </c>
      <c r="F178" s="6">
        <f t="shared" si="18"/>
        <v>0.78744580587390722</v>
      </c>
      <c r="G178" s="6">
        <f t="shared" si="19"/>
        <v>1.3955142862886958</v>
      </c>
      <c r="H178" s="7">
        <f t="shared" si="16"/>
        <v>-0.7598572490080554</v>
      </c>
      <c r="I178" s="7">
        <f t="shared" si="17"/>
        <v>1.765715394025589</v>
      </c>
      <c r="J178" s="10">
        <f t="shared" si="20"/>
        <v>1.8424379521008536</v>
      </c>
      <c r="K178" s="11">
        <f t="shared" si="21"/>
        <v>7.6722558075264624E-2</v>
      </c>
    </row>
    <row r="179" spans="1:11" x14ac:dyDescent="0.3">
      <c r="A179" s="2">
        <v>2014</v>
      </c>
      <c r="B179" s="4">
        <v>4233.0898440000001</v>
      </c>
      <c r="C179" s="5">
        <v>9326.8701170000004</v>
      </c>
      <c r="D179" s="6">
        <f t="shared" si="14"/>
        <v>-4.1472016986293276</v>
      </c>
      <c r="E179" s="6">
        <f t="shared" si="15"/>
        <v>-1.5561011476773736</v>
      </c>
      <c r="F179" s="6">
        <f t="shared" si="18"/>
        <v>0.75478884003691915</v>
      </c>
      <c r="G179" s="6">
        <f t="shared" si="19"/>
        <v>1.3737986724637556</v>
      </c>
      <c r="H179" s="7">
        <f t="shared" si="16"/>
        <v>2.5911005509519542</v>
      </c>
      <c r="I179" s="7">
        <f t="shared" si="17"/>
        <v>1.8114668553284294</v>
      </c>
      <c r="J179" s="10">
        <f t="shared" si="20"/>
        <v>1.8424379521008536</v>
      </c>
      <c r="K179" s="11">
        <f t="shared" si="21"/>
        <v>3.0971096772424156E-2</v>
      </c>
    </row>
    <row r="180" spans="1:11" x14ac:dyDescent="0.3">
      <c r="A180" s="2">
        <v>2014</v>
      </c>
      <c r="B180" s="4">
        <v>4390.1801759999998</v>
      </c>
      <c r="C180" s="5">
        <v>9980.8496090000008</v>
      </c>
      <c r="D180" s="6">
        <f t="shared" si="14"/>
        <v>3.7110086907949822</v>
      </c>
      <c r="E180" s="6">
        <f t="shared" si="15"/>
        <v>7.0117786974217422</v>
      </c>
      <c r="F180" s="6">
        <f t="shared" si="18"/>
        <v>0.78279911948783998</v>
      </c>
      <c r="G180" s="6">
        <f t="shared" si="19"/>
        <v>1.4701263951250318</v>
      </c>
      <c r="H180" s="7">
        <f t="shared" si="16"/>
        <v>3.30077000662676</v>
      </c>
      <c r="I180" s="7">
        <f t="shared" si="17"/>
        <v>1.8712592099690952</v>
      </c>
      <c r="J180" s="10">
        <f t="shared" si="20"/>
        <v>1.8712592099690952</v>
      </c>
      <c r="K180" s="11">
        <f t="shared" si="21"/>
        <v>0</v>
      </c>
    </row>
    <row r="181" spans="1:11" x14ac:dyDescent="0.3">
      <c r="A181" s="2">
        <v>2014</v>
      </c>
      <c r="B181" s="4">
        <v>4272.75</v>
      </c>
      <c r="C181" s="5">
        <v>9805.5498050000006</v>
      </c>
      <c r="D181" s="6">
        <f t="shared" si="14"/>
        <v>-2.6748372798447044</v>
      </c>
      <c r="E181" s="6">
        <f t="shared" si="15"/>
        <v>-1.7563615410248008</v>
      </c>
      <c r="F181" s="6">
        <f t="shared" si="18"/>
        <v>0.76186051681348321</v>
      </c>
      <c r="G181" s="6">
        <f t="shared" si="19"/>
        <v>1.4443056605166016</v>
      </c>
      <c r="H181" s="7">
        <f t="shared" si="16"/>
        <v>0.91847573881990363</v>
      </c>
      <c r="I181" s="7">
        <f t="shared" si="17"/>
        <v>1.8884462718230945</v>
      </c>
      <c r="J181" s="10">
        <f t="shared" si="20"/>
        <v>1.8884462718230945</v>
      </c>
      <c r="K181" s="11">
        <f t="shared" si="21"/>
        <v>0</v>
      </c>
    </row>
    <row r="182" spans="1:11" x14ac:dyDescent="0.3">
      <c r="A182" s="2">
        <v>2015</v>
      </c>
      <c r="B182" s="4">
        <v>4604.25</v>
      </c>
      <c r="C182" s="5">
        <v>10694.320312</v>
      </c>
      <c r="D182" s="6">
        <f t="shared" si="14"/>
        <v>7.7584693698437777</v>
      </c>
      <c r="E182" s="6">
        <f t="shared" si="15"/>
        <v>9.0639538289510462</v>
      </c>
      <c r="F182" s="6">
        <f t="shared" si="18"/>
        <v>0.82096923165139069</v>
      </c>
      <c r="G182" s="6">
        <f t="shared" si="19"/>
        <v>1.5752168587347528</v>
      </c>
      <c r="H182" s="7">
        <f t="shared" si="16"/>
        <v>1.3054844591072685</v>
      </c>
      <c r="I182" s="7">
        <f t="shared" si="17"/>
        <v>1.9130996444203359</v>
      </c>
      <c r="J182" s="10">
        <f t="shared" si="20"/>
        <v>1.9130996444203359</v>
      </c>
      <c r="K182" s="11">
        <f t="shared" si="21"/>
        <v>0</v>
      </c>
    </row>
    <row r="183" spans="1:11" x14ac:dyDescent="0.3">
      <c r="A183" s="2">
        <v>2015</v>
      </c>
      <c r="B183" s="4">
        <v>4951.4799800000001</v>
      </c>
      <c r="C183" s="5">
        <v>11401.660156</v>
      </c>
      <c r="D183" s="6">
        <f t="shared" si="14"/>
        <v>7.5415101265135487</v>
      </c>
      <c r="E183" s="6">
        <f t="shared" si="15"/>
        <v>6.614163624838322</v>
      </c>
      <c r="F183" s="6">
        <f t="shared" si="18"/>
        <v>0.88288270939194069</v>
      </c>
      <c r="G183" s="6">
        <f t="shared" si="19"/>
        <v>1.6794042792175079</v>
      </c>
      <c r="H183" s="7">
        <f t="shared" si="16"/>
        <v>-0.9273465016752267</v>
      </c>
      <c r="I183" s="7">
        <f t="shared" ref="I183:I193" si="22">I182*(1+H183/100)</f>
        <v>1.8953585817942427</v>
      </c>
      <c r="J183" s="10">
        <f t="shared" si="20"/>
        <v>1.9130996444203359</v>
      </c>
      <c r="K183" s="11">
        <f t="shared" si="21"/>
        <v>1.7741062626093207E-2</v>
      </c>
    </row>
    <row r="184" spans="1:11" x14ac:dyDescent="0.3">
      <c r="A184" s="2">
        <v>2015</v>
      </c>
      <c r="B184" s="4">
        <v>5033.6401370000003</v>
      </c>
      <c r="C184" s="5">
        <v>11966.169921999999</v>
      </c>
      <c r="D184" s="6">
        <f t="shared" si="14"/>
        <v>1.6593050427722875</v>
      </c>
      <c r="E184" s="6">
        <f t="shared" si="15"/>
        <v>4.9511190324589007</v>
      </c>
      <c r="F184" s="6">
        <f t="shared" si="18"/>
        <v>0.89753242671064581</v>
      </c>
      <c r="G184" s="6">
        <f t="shared" si="19"/>
        <v>1.7625535841177753</v>
      </c>
      <c r="H184" s="7">
        <f t="shared" si="16"/>
        <v>3.291813989686613</v>
      </c>
      <c r="I184" s="7">
        <f t="shared" si="22"/>
        <v>1.9577502607444712</v>
      </c>
      <c r="J184" s="10">
        <f t="shared" si="20"/>
        <v>1.9577502607444712</v>
      </c>
      <c r="K184" s="11">
        <f t="shared" si="21"/>
        <v>0</v>
      </c>
    </row>
    <row r="185" spans="1:11" x14ac:dyDescent="0.3">
      <c r="A185" s="2">
        <v>2015</v>
      </c>
      <c r="B185" s="4">
        <v>5046.4902339999999</v>
      </c>
      <c r="C185" s="5">
        <v>11454.379883</v>
      </c>
      <c r="D185" s="6">
        <f t="shared" si="14"/>
        <v>0.25528437969858692</v>
      </c>
      <c r="E185" s="6">
        <f t="shared" si="15"/>
        <v>-4.2769745234777687</v>
      </c>
      <c r="F185" s="6">
        <f t="shared" si="18"/>
        <v>0.89982368679876779</v>
      </c>
      <c r="G185" s="6">
        <f t="shared" si="19"/>
        <v>1.6871696163624137</v>
      </c>
      <c r="H185" s="7">
        <f t="shared" si="16"/>
        <v>-4.5322589031763556</v>
      </c>
      <c r="I185" s="7">
        <f t="shared" si="22"/>
        <v>1.8690199502499216</v>
      </c>
      <c r="J185" s="10">
        <f t="shared" si="20"/>
        <v>1.9577502607444712</v>
      </c>
      <c r="K185" s="11">
        <f t="shared" si="21"/>
        <v>8.8730310494549602E-2</v>
      </c>
    </row>
    <row r="186" spans="1:11" x14ac:dyDescent="0.3">
      <c r="A186" s="2">
        <v>2015</v>
      </c>
      <c r="B186" s="4">
        <v>5007.8901370000003</v>
      </c>
      <c r="C186" s="5">
        <v>11413.820312</v>
      </c>
      <c r="D186" s="6">
        <f t="shared" si="14"/>
        <v>-0.76488995737942711</v>
      </c>
      <c r="E186" s="6">
        <f t="shared" si="15"/>
        <v>-0.35409661120281338</v>
      </c>
      <c r="F186" s="6">
        <f t="shared" si="18"/>
        <v>0.89294102578432277</v>
      </c>
      <c r="G186" s="6">
        <f t="shared" si="19"/>
        <v>1.6811954059256309</v>
      </c>
      <c r="H186" s="7">
        <f t="shared" si="16"/>
        <v>0.41079334617661373</v>
      </c>
      <c r="I186" s="7">
        <f t="shared" si="22"/>
        <v>1.8766977598442618</v>
      </c>
      <c r="J186" s="10">
        <f t="shared" si="20"/>
        <v>1.9577502607444712</v>
      </c>
      <c r="K186" s="11">
        <f t="shared" si="21"/>
        <v>8.1052500900209434E-2</v>
      </c>
    </row>
    <row r="187" spans="1:11" x14ac:dyDescent="0.3">
      <c r="A187" s="2">
        <v>2015</v>
      </c>
      <c r="B187" s="4">
        <v>4790.2001950000003</v>
      </c>
      <c r="C187" s="5">
        <v>10944.969727</v>
      </c>
      <c r="D187" s="6">
        <f t="shared" si="14"/>
        <v>-4.3469392507561704</v>
      </c>
      <c r="E187" s="6">
        <f t="shared" si="15"/>
        <v>-4.1077445779225279</v>
      </c>
      <c r="F187" s="6">
        <f t="shared" si="18"/>
        <v>0.85412542184839935</v>
      </c>
      <c r="G187" s="6">
        <f t="shared" si="19"/>
        <v>1.6121361927944382</v>
      </c>
      <c r="H187" s="7">
        <f t="shared" si="16"/>
        <v>0.23919467283364249</v>
      </c>
      <c r="I187" s="7">
        <f t="shared" si="22"/>
        <v>1.8811867209109976</v>
      </c>
      <c r="J187" s="10">
        <f t="shared" si="20"/>
        <v>1.9577502607444712</v>
      </c>
      <c r="K187" s="11">
        <f t="shared" si="21"/>
        <v>7.6563539833473637E-2</v>
      </c>
    </row>
    <row r="188" spans="1:11" x14ac:dyDescent="0.3">
      <c r="A188" s="2">
        <v>2015</v>
      </c>
      <c r="B188" s="4">
        <v>5082.6098629999997</v>
      </c>
      <c r="C188" s="5">
        <v>11308.990234000001</v>
      </c>
      <c r="D188" s="6">
        <f t="shared" si="14"/>
        <v>6.1043308441516881</v>
      </c>
      <c r="E188" s="6">
        <f t="shared" si="15"/>
        <v>3.3259160699367105</v>
      </c>
      <c r="F188" s="6">
        <f t="shared" si="18"/>
        <v>0.90626406342203192</v>
      </c>
      <c r="G188" s="6">
        <f t="shared" si="19"/>
        <v>1.6657544894998542</v>
      </c>
      <c r="H188" s="7">
        <f t="shared" si="16"/>
        <v>-2.7784147742149776</v>
      </c>
      <c r="I188" s="7">
        <f t="shared" si="22"/>
        <v>1.8289195511266361</v>
      </c>
      <c r="J188" s="10">
        <f t="shared" si="20"/>
        <v>1.9577502607444712</v>
      </c>
      <c r="K188" s="11">
        <f t="shared" si="21"/>
        <v>0.12883070961783516</v>
      </c>
    </row>
    <row r="189" spans="1:11" x14ac:dyDescent="0.3">
      <c r="A189" s="2">
        <v>2015</v>
      </c>
      <c r="B189" s="4">
        <v>4652.9501950000003</v>
      </c>
      <c r="C189" s="5">
        <v>10259.459961</v>
      </c>
      <c r="D189" s="6">
        <f t="shared" si="14"/>
        <v>-8.4535244604903372</v>
      </c>
      <c r="E189" s="6">
        <f t="shared" si="15"/>
        <v>-9.2804949980824283</v>
      </c>
      <c r="F189" s="6">
        <f t="shared" si="18"/>
        <v>0.82965280914401685</v>
      </c>
      <c r="G189" s="6">
        <f t="shared" si="19"/>
        <v>1.5111642274214867</v>
      </c>
      <c r="H189" s="7">
        <f t="shared" si="16"/>
        <v>-0.82697053759209105</v>
      </c>
      <c r="I189" s="7">
        <f t="shared" si="22"/>
        <v>1.8137949252825574</v>
      </c>
      <c r="J189" s="10">
        <f t="shared" si="20"/>
        <v>1.9577502607444712</v>
      </c>
      <c r="K189" s="11">
        <f t="shared" si="21"/>
        <v>0.14395533546191386</v>
      </c>
    </row>
    <row r="190" spans="1:11" x14ac:dyDescent="0.3">
      <c r="A190" s="2">
        <v>2015</v>
      </c>
      <c r="B190" s="4">
        <v>4455.2900390000004</v>
      </c>
      <c r="C190" s="5">
        <v>9660.4404300000006</v>
      </c>
      <c r="D190" s="6">
        <f t="shared" si="14"/>
        <v>-4.2480608585151618</v>
      </c>
      <c r="E190" s="6">
        <f t="shared" si="15"/>
        <v>-5.8387043107248777</v>
      </c>
      <c r="F190" s="6">
        <f t="shared" si="18"/>
        <v>0.79440865289719842</v>
      </c>
      <c r="G190" s="6">
        <f t="shared" si="19"/>
        <v>1.4229318165328961</v>
      </c>
      <c r="H190" s="7">
        <f t="shared" si="16"/>
        <v>-1.5906434522097159</v>
      </c>
      <c r="I190" s="7">
        <f t="shared" si="22"/>
        <v>1.7849439150670383</v>
      </c>
      <c r="J190" s="10">
        <f t="shared" si="20"/>
        <v>1.9577502607444712</v>
      </c>
      <c r="K190" s="11">
        <f t="shared" si="21"/>
        <v>0.17280634567743292</v>
      </c>
    </row>
    <row r="191" spans="1:11" x14ac:dyDescent="0.3">
      <c r="A191" s="2">
        <v>2015</v>
      </c>
      <c r="B191" s="4">
        <v>4897.6601559999999</v>
      </c>
      <c r="C191" s="5">
        <v>10850.139648</v>
      </c>
      <c r="D191" s="6">
        <f t="shared" si="14"/>
        <v>9.9290980638219093</v>
      </c>
      <c r="E191" s="6">
        <f t="shared" si="15"/>
        <v>12.315165407008257</v>
      </c>
      <c r="F191" s="6">
        <f t="shared" si="18"/>
        <v>0.87328626707084789</v>
      </c>
      <c r="G191" s="6">
        <f t="shared" si="19"/>
        <v>1.5981682233678696</v>
      </c>
      <c r="H191" s="7">
        <f t="shared" si="16"/>
        <v>2.3860673431863475</v>
      </c>
      <c r="I191" s="7">
        <f t="shared" si="22"/>
        <v>1.8275338789186446</v>
      </c>
      <c r="J191" s="10">
        <f t="shared" si="20"/>
        <v>1.9577502607444712</v>
      </c>
      <c r="K191" s="11">
        <f t="shared" si="21"/>
        <v>0.13021638182582662</v>
      </c>
    </row>
    <row r="192" spans="1:11" x14ac:dyDescent="0.3">
      <c r="A192" s="2">
        <v>2015</v>
      </c>
      <c r="B192" s="4">
        <v>4957.6000979999999</v>
      </c>
      <c r="C192" s="5">
        <v>11382.230469</v>
      </c>
      <c r="D192" s="6">
        <f t="shared" si="14"/>
        <v>1.2238485336016844</v>
      </c>
      <c r="E192" s="6">
        <f t="shared" si="15"/>
        <v>4.9039997480408442</v>
      </c>
      <c r="F192" s="6">
        <f t="shared" si="18"/>
        <v>0.88397396824453944</v>
      </c>
      <c r="G192" s="6">
        <f t="shared" si="19"/>
        <v>1.676542389015099</v>
      </c>
      <c r="H192" s="7">
        <f t="shared" si="16"/>
        <v>3.6801512144391597</v>
      </c>
      <c r="I192" s="7">
        <f t="shared" si="22"/>
        <v>1.8947898891579562</v>
      </c>
      <c r="J192" s="10">
        <f t="shared" si="20"/>
        <v>1.9577502607444712</v>
      </c>
      <c r="K192" s="11">
        <f t="shared" si="21"/>
        <v>6.2960371586515018E-2</v>
      </c>
    </row>
    <row r="193" spans="1:11" x14ac:dyDescent="0.3">
      <c r="A193" s="2">
        <v>2015</v>
      </c>
      <c r="B193" s="4">
        <v>4637.0600590000004</v>
      </c>
      <c r="C193" s="5">
        <v>10743.009765999999</v>
      </c>
      <c r="D193" s="6">
        <f t="shared" si="14"/>
        <v>-6.4656291887946367</v>
      </c>
      <c r="E193" s="6">
        <f t="shared" si="15"/>
        <v>-5.6159529078324875</v>
      </c>
      <c r="F193" s="6">
        <f t="shared" si="18"/>
        <v>0.82681948933237437</v>
      </c>
      <c r="G193" s="6">
        <f t="shared" si="19"/>
        <v>1.5823885579681614</v>
      </c>
      <c r="H193" s="7">
        <f t="shared" si="16"/>
        <v>0.8496762809621492</v>
      </c>
      <c r="I193" s="7">
        <f t="shared" si="22"/>
        <v>1.9108894694202003</v>
      </c>
      <c r="J193" s="10">
        <f t="shared" si="20"/>
        <v>1.9577502607444712</v>
      </c>
      <c r="K193" s="11">
        <f t="shared" si="21"/>
        <v>4.6860791324270901E-2</v>
      </c>
    </row>
    <row r="194" spans="1:11" x14ac:dyDescent="0.3">
      <c r="B194" s="4">
        <f>STDEV(B2:B193)</f>
        <v>943.15918858170949</v>
      </c>
      <c r="C194" s="4">
        <f t="shared" ref="C194:E194" si="23">STDEV(C2:C193)</f>
        <v>2088.7510998223411</v>
      </c>
      <c r="D194" s="4">
        <f t="shared" si="23"/>
        <v>5.2445818743882624</v>
      </c>
      <c r="E194" s="4">
        <f t="shared" si="23"/>
        <v>6.2764784918013152</v>
      </c>
    </row>
  </sheetData>
  <phoneticPr fontId="1" type="noConversion"/>
  <pageMargins left="0.7" right="0.7" top="0.75" bottom="0.75" header="0.3" footer="0.3"/>
  <pageSetup paperSize="9" orientation="portrait" horizontalDpi="1200" verticalDpi="1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index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nathanliu</dc:creator>
  <cp:lastModifiedBy>nathanliu</cp:lastModifiedBy>
  <dcterms:created xsi:type="dcterms:W3CDTF">2016-03-04T04:08:54Z</dcterms:created>
  <dcterms:modified xsi:type="dcterms:W3CDTF">2019-10-26T00:42:24Z</dcterms:modified>
</cp:coreProperties>
</file>