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F2BE5063-55EC-4078-B4DD-63B873219A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actura" sheetId="1" r:id="rId1"/>
    <sheet name="Databas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5" i="1"/>
  <c r="E9" i="1"/>
  <c r="E10" i="1"/>
  <c r="E11" i="1"/>
  <c r="E12" i="1"/>
  <c r="E13" i="1"/>
  <c r="E8" i="1"/>
  <c r="D8" i="1"/>
  <c r="D9" i="1"/>
  <c r="D10" i="1"/>
  <c r="D11" i="1"/>
  <c r="D12" i="1"/>
  <c r="D13" i="1"/>
  <c r="B9" i="1"/>
  <c r="B10" i="1"/>
  <c r="B11" i="1"/>
  <c r="B12" i="1"/>
  <c r="B13" i="1"/>
  <c r="B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tc={A3B0B3C7-61B5-42BB-B27B-345D4A08F69A}</author>
  </authors>
  <commentList>
    <comment ref="E16" authorId="0" shapeId="0" xr:uid="{A3B0B3C7-61B5-42BB-B27B-345D4A08F69A}">
      <text>
        <t>[Threaded comment]
Your version of Excel allows you to read this threaded comment; however, any edits to it will get removed if the file is opened in a newer version of Excel. Learn more: https://go.microsoft.com/fwlink/?linkid=870924
Comment:
    ITEBIS 18%</t>
      </text>
    </comment>
  </commentList>
</comments>
</file>

<file path=xl/sharedStrings.xml><?xml version="1.0" encoding="utf-8"?>
<sst xmlns="http://schemas.openxmlformats.org/spreadsheetml/2006/main" count="37" uniqueCount="27">
  <si>
    <t>Hacer una factura funcional y buscar el producto</t>
  </si>
  <si>
    <t>El precio del inventario, que se encuentra en la base de datos</t>
  </si>
  <si>
    <t>Nombre de la factura</t>
  </si>
  <si>
    <t>FACT-04</t>
  </si>
  <si>
    <t>Nombre del cliente</t>
  </si>
  <si>
    <t>Juan Thomas Mendez</t>
  </si>
  <si>
    <t>Fecha de venta</t>
  </si>
  <si>
    <t>CODIGO</t>
  </si>
  <si>
    <t>PRODUCTO</t>
  </si>
  <si>
    <t>CANTIDAD</t>
  </si>
  <si>
    <t>PRECIO</t>
  </si>
  <si>
    <t>TOTAL</t>
  </si>
  <si>
    <t>ROQ-100</t>
  </si>
  <si>
    <t>ROQ-101</t>
  </si>
  <si>
    <t>ROQ-102</t>
  </si>
  <si>
    <t>ROQ-103</t>
  </si>
  <si>
    <t>ROQ-104</t>
  </si>
  <si>
    <t>ROQ-105</t>
  </si>
  <si>
    <t>SUBTOTAL</t>
  </si>
  <si>
    <t>ITEBIS</t>
  </si>
  <si>
    <t>INVENTARIO</t>
  </si>
  <si>
    <t>TV</t>
  </si>
  <si>
    <t>CUADERNO</t>
  </si>
  <si>
    <t>LAPTOP</t>
  </si>
  <si>
    <t>TABLET</t>
  </si>
  <si>
    <t>CELULAR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</si>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</sst>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mbria"/>
    </font>
    <font>
      <b/>
      <sz val="14"/>
      <color rgb="FF000000"/>
      <name val="Cambria"/>
    </font>
    <font>
      <b/>
      <sz val="12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4" fontId="1" fillId="3" borderId="3" xfId="0" applyNumberFormat="1" applyFont="1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vin Gonzales" id="{DF26802F-9B91-48F6-AF9C-B4E9E463B203}" userId="1d4e61088ec4059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6" dT="2023-04-10T15:12:17.85" personId="{DF26802F-9B91-48F6-AF9C-B4E9E463B203}" id="{A3B0B3C7-61B5-42BB-B27B-345D4A08F69A}">
    <text>ITEBIS 18%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6" workbookViewId="0">
      <selection activeCell="E13" sqref="E13"/>
    </sheetView>
  </sheetViews>
  <sheetFormatPr defaultRowHeight="15"/>
  <cols>
    <col min="1" max="1" width="13" customWidth="1"/>
    <col min="2" max="2" width="24.28515625" customWidth="1"/>
    <col min="3" max="3" width="19.5703125" customWidth="1"/>
    <col min="4" max="4" width="15" customWidth="1"/>
    <col min="5" max="5" width="26.28515625" customWidth="1"/>
  </cols>
  <sheetData>
    <row r="1" spans="1:5" ht="18">
      <c r="A1" s="1" t="s">
        <v>0</v>
      </c>
      <c r="B1" s="1"/>
      <c r="C1" s="1"/>
      <c r="D1" s="1"/>
      <c r="E1" s="1"/>
    </row>
    <row r="2" spans="1:5" ht="18">
      <c r="A2" s="1" t="s">
        <v>1</v>
      </c>
      <c r="B2" s="1"/>
      <c r="C2" s="1"/>
      <c r="D2" s="1"/>
      <c r="E2" s="1"/>
    </row>
    <row r="4" spans="1:5" ht="18">
      <c r="A4" s="2" t="s">
        <v>2</v>
      </c>
      <c r="B4" s="5"/>
      <c r="C4" s="3" t="s">
        <v>3</v>
      </c>
      <c r="D4" s="4"/>
    </row>
    <row r="5" spans="1:5" ht="18">
      <c r="A5" s="2" t="s">
        <v>4</v>
      </c>
      <c r="B5" s="5"/>
      <c r="C5" s="3" t="s">
        <v>5</v>
      </c>
      <c r="D5" s="4"/>
    </row>
    <row r="6" spans="1:5" ht="18">
      <c r="A6" s="6" t="s">
        <v>6</v>
      </c>
      <c r="B6" s="7"/>
      <c r="C6" s="8">
        <v>45026</v>
      </c>
      <c r="D6" s="9"/>
    </row>
    <row r="7" spans="1:5" ht="18">
      <c r="A7" s="10" t="s">
        <v>7</v>
      </c>
      <c r="B7" s="10" t="s">
        <v>8</v>
      </c>
      <c r="C7" s="10" t="s">
        <v>9</v>
      </c>
      <c r="D7" s="10" t="s">
        <v>10</v>
      </c>
      <c r="E7" s="10" t="s">
        <v>11</v>
      </c>
    </row>
    <row r="8" spans="1:5" ht="18">
      <c r="A8" s="11" t="s">
        <v>12</v>
      </c>
      <c r="B8" s="11" t="str">
        <f>VLOOKUP(A8,Database!$G$7:$I$12,2,0)</f>
        <v>TV</v>
      </c>
      <c r="C8" s="11">
        <v>7</v>
      </c>
      <c r="D8" s="11">
        <f>VLOOKUP(A8,Database!$G$7:$I$12,3,0)</f>
        <v>20000</v>
      </c>
      <c r="E8" s="11">
        <f>C8*D8</f>
        <v>140000</v>
      </c>
    </row>
    <row r="9" spans="1:5" ht="18">
      <c r="A9" s="12" t="s">
        <v>13</v>
      </c>
      <c r="B9" s="11" t="str">
        <f>VLOOKUP(A9,Database!$G$7:$I$12,2,0)</f>
        <v>CUADERNO</v>
      </c>
      <c r="C9" s="11">
        <v>13</v>
      </c>
      <c r="D9" s="11">
        <f>VLOOKUP(A9,Database!$G$7:$I$12,3,0)</f>
        <v>100</v>
      </c>
      <c r="E9" s="11">
        <f>C9*D9</f>
        <v>1300</v>
      </c>
    </row>
    <row r="10" spans="1:5" ht="18">
      <c r="A10" s="12" t="s">
        <v>14</v>
      </c>
      <c r="B10" s="11" t="str">
        <f>VLOOKUP(A10,Database!$G$7:$I$12,2,0)</f>
        <v>LAPTOP</v>
      </c>
      <c r="C10" s="11">
        <v>8</v>
      </c>
      <c r="D10" s="11">
        <f>VLOOKUP(A10,Database!$G$7:$I$12,3,0)</f>
        <v>15000</v>
      </c>
      <c r="E10" s="11">
        <f t="shared" ref="E9:E13" si="0">C10*D10</f>
        <v>120000</v>
      </c>
    </row>
    <row r="11" spans="1:5" ht="18">
      <c r="A11" s="12" t="s">
        <v>15</v>
      </c>
      <c r="B11" s="11" t="str">
        <f>VLOOKUP(A11,Database!$G$7:$I$12,2,0)</f>
        <v>TABLET</v>
      </c>
      <c r="C11" s="11">
        <v>12</v>
      </c>
      <c r="D11" s="11">
        <f>VLOOKUP(A11,Database!$G$7:$I$12,3,0)</f>
        <v>2000</v>
      </c>
      <c r="E11" s="11">
        <f t="shared" si="0"/>
        <v>24000</v>
      </c>
    </row>
    <row r="12" spans="1:5" ht="18">
      <c r="A12" s="12" t="s">
        <v>16</v>
      </c>
      <c r="B12" s="11" t="str">
        <f>VLOOKUP(A12,Database!$G$7:$I$12,2,0)</f>
        <v>CELULAR</v>
      </c>
      <c r="C12" s="11">
        <v>10</v>
      </c>
      <c r="D12" s="11">
        <f>VLOOKUP(A12,Database!$G$7:$I$12,3,0)</f>
        <v>3000</v>
      </c>
      <c r="E12" s="11">
        <f t="shared" si="0"/>
        <v>30000</v>
      </c>
    </row>
    <row r="13" spans="1:5" ht="18">
      <c r="A13" s="12" t="s">
        <v>17</v>
      </c>
      <c r="B13" s="11" t="str">
        <f>VLOOKUP(A13,Database!$G$7:$I$12,2,0)</f>
        <v>MESA</v>
      </c>
      <c r="C13" s="11">
        <v>6</v>
      </c>
      <c r="D13" s="11">
        <f>VLOOKUP(A13,Database!$G$7:$I$12,3,0)</f>
        <v>10000</v>
      </c>
      <c r="E13" s="11">
        <f t="shared" si="0"/>
        <v>60000</v>
      </c>
    </row>
    <row r="15" spans="1:5" ht="18">
      <c r="D15" s="7" t="s">
        <v>18</v>
      </c>
      <c r="E15" s="11">
        <f>SUM(E8:E14)</f>
        <v>375300</v>
      </c>
    </row>
    <row r="16" spans="1:5" ht="18">
      <c r="D16" s="3" t="s">
        <v>19</v>
      </c>
      <c r="E16" s="15">
        <f>E15*18%</f>
        <v>67554</v>
      </c>
    </row>
    <row r="17" spans="4:5" ht="18">
      <c r="D17" s="3" t="s">
        <v>11</v>
      </c>
      <c r="E17" s="11">
        <f>SUM(E15:E16)</f>
        <v>442854</v>
      </c>
    </row>
  </sheetData>
  <mergeCells count="2">
    <mergeCell ref="A2:E2"/>
    <mergeCell ref="A1: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7331-0CE1-4344-8CC4-E7C295EE51AE}">
  <dimension ref="G5:I12"/>
  <sheetViews>
    <sheetView workbookViewId="0">
      <selection activeCell="D8" sqref="D8"/>
    </sheetView>
  </sheetViews>
  <sheetFormatPr defaultRowHeight="15"/>
  <cols>
    <col min="6" max="6" width="6" customWidth="1"/>
    <col min="7" max="7" width="12.42578125" customWidth="1"/>
    <col min="8" max="8" width="15.7109375" customWidth="1"/>
    <col min="9" max="9" width="15" customWidth="1"/>
  </cols>
  <sheetData>
    <row r="5" spans="7:9" ht="18">
      <c r="G5" s="1" t="s">
        <v>20</v>
      </c>
      <c r="H5" s="1"/>
      <c r="I5" s="1"/>
    </row>
    <row r="6" spans="7:9" ht="18">
      <c r="G6" s="6" t="s">
        <v>7</v>
      </c>
      <c r="H6" s="6" t="s">
        <v>8</v>
      </c>
      <c r="I6" s="6" t="s">
        <v>10</v>
      </c>
    </row>
    <row r="7" spans="7:9" ht="15.75">
      <c r="G7" s="13" t="s">
        <v>12</v>
      </c>
      <c r="H7" s="13" t="s">
        <v>21</v>
      </c>
      <c r="I7" s="14">
        <v>20000</v>
      </c>
    </row>
    <row r="8" spans="7:9" ht="15.75">
      <c r="G8" s="13" t="s">
        <v>13</v>
      </c>
      <c r="H8" s="13" t="s">
        <v>22</v>
      </c>
      <c r="I8" s="14">
        <v>100</v>
      </c>
    </row>
    <row r="9" spans="7:9" ht="15.75">
      <c r="G9" s="13" t="s">
        <v>14</v>
      </c>
      <c r="H9" s="13" t="s">
        <v>23</v>
      </c>
      <c r="I9" s="14">
        <v>15000</v>
      </c>
    </row>
    <row r="10" spans="7:9" ht="15.75">
      <c r="G10" s="13" t="s">
        <v>15</v>
      </c>
      <c r="H10" s="13" t="s">
        <v>24</v>
      </c>
      <c r="I10" s="14">
        <v>2000</v>
      </c>
    </row>
    <row r="11" spans="7:9" ht="15.75">
      <c r="G11" s="13" t="s">
        <v>16</v>
      </c>
      <c r="H11" s="13" t="s">
        <v>25</v>
      </c>
      <c r="I11" s="14">
        <v>3000</v>
      </c>
    </row>
    <row r="12" spans="7:9" ht="15.75">
      <c r="G12" s="13" t="s">
        <v>17</v>
      </c>
      <c r="H12" s="13" t="s">
        <v>26</v>
      </c>
      <c r="I12" s="14">
        <v>10000</v>
      </c>
    </row>
  </sheetData>
  <mergeCells count="1"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2023-04-10T14:52:19Z</dcterms:created>
  <dcterms:modified xsi:type="dcterms:W3CDTF">2023-04-10T15:25:13Z</dcterms:modified>
  <cp:category/>
  <cp:contentStatus/>
</cp:coreProperties>
</file>