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7C9C67E4-F633-4669-9E61-94614B71F42E}" xr6:coauthVersionLast="47" xr6:coauthVersionMax="47" xr10:uidLastSave="{00000000-0000-0000-0000-000000000000}"/>
  <bookViews>
    <workbookView xWindow="-108" yWindow="-108" windowWidth="23256" windowHeight="131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11" l="1"/>
  <c r="F23" i="11"/>
  <c r="F21" i="11"/>
  <c r="F26" i="11"/>
  <c r="F27" i="11"/>
  <c r="F28" i="11"/>
  <c r="F29" i="11"/>
  <c r="F30" i="11"/>
  <c r="F25" i="11"/>
  <c r="F18" i="11"/>
  <c r="F19" i="11"/>
  <c r="F17" i="11"/>
  <c r="F14" i="11"/>
  <c r="F15" i="11"/>
  <c r="F13" i="11"/>
  <c r="H24" i="11"/>
  <c r="E3" i="11"/>
  <c r="H7" i="11" l="1"/>
  <c r="I5" i="11" l="1"/>
  <c r="H20" i="11"/>
  <c r="H16" i="11"/>
  <c r="H12" i="11"/>
  <c r="H8" i="11"/>
  <c r="H9" i="11" l="1"/>
  <c r="I6" i="11"/>
  <c r="H10" i="11" l="1"/>
  <c r="H13" i="11"/>
  <c r="J5" i="11"/>
  <c r="K5" i="11" s="1"/>
  <c r="L5" i="11" s="1"/>
  <c r="M5" i="11" s="1"/>
  <c r="N5" i="11" s="1"/>
  <c r="O5" i="11" s="1"/>
  <c r="P5" i="11" s="1"/>
  <c r="I4" i="11"/>
  <c r="H14" i="11" l="1"/>
  <c r="H11" i="11"/>
  <c r="P4" i="11"/>
  <c r="Q5" i="11"/>
  <c r="R5" i="11" s="1"/>
  <c r="S5" i="11" s="1"/>
  <c r="T5" i="11" s="1"/>
  <c r="U5" i="11" s="1"/>
  <c r="V5" i="11" s="1"/>
  <c r="W5" i="11" s="1"/>
  <c r="J6" i="11"/>
  <c r="H15" i="11" l="1"/>
  <c r="W4" i="11"/>
  <c r="X5" i="11"/>
  <c r="Y5" i="11" s="1"/>
  <c r="Z5" i="11" s="1"/>
  <c r="AA5" i="11" s="1"/>
  <c r="AB5" i="11" s="1"/>
  <c r="AC5" i="11" s="1"/>
  <c r="AD5" i="11" s="1"/>
  <c r="K6" i="11"/>
  <c r="H22" i="11" l="1"/>
  <c r="H17" i="11"/>
  <c r="H18" i="11"/>
  <c r="AE5" i="11"/>
  <c r="AF5" i="11" s="1"/>
  <c r="AG5" i="11" s="1"/>
  <c r="AH5" i="11" s="1"/>
  <c r="AI5" i="11" s="1"/>
  <c r="AJ5" i="11" s="1"/>
  <c r="AD4" i="11"/>
  <c r="L6" i="11"/>
  <c r="H29" i="11" l="1"/>
  <c r="H23" i="11"/>
  <c r="H21" i="11"/>
  <c r="AK5" i="11"/>
  <c r="AL5" i="11" s="1"/>
  <c r="AM5" i="11" s="1"/>
  <c r="AN5" i="11" s="1"/>
  <c r="AO5" i="11" s="1"/>
  <c r="AP5" i="11" s="1"/>
  <c r="AQ5" i="11" s="1"/>
  <c r="M6" i="11"/>
  <c r="H26" i="11" l="1"/>
  <c r="H28" i="11"/>
  <c r="H27" i="11"/>
  <c r="H30" i="11"/>
  <c r="H19" i="11"/>
  <c r="AR5" i="11"/>
  <c r="AS5" i="11" s="1"/>
  <c r="AK4" i="11"/>
  <c r="N6" i="11"/>
  <c r="H25" i="11" l="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N5" i="11"/>
  <c r="BM6" i="11"/>
  <c r="BL6" i="11"/>
  <c r="AG6" i="11"/>
  <c r="BO5" i="11" l="1"/>
  <c r="BN6" i="11"/>
  <c r="AH6" i="11"/>
  <c r="BP5" i="11" l="1"/>
  <c r="BO6" i="11"/>
  <c r="AI6" i="11"/>
  <c r="BP6" i="11" l="1"/>
  <c r="BQ5" i="11"/>
  <c r="AJ6" i="11"/>
  <c r="BQ6" i="11" l="1"/>
  <c r="BR5" i="11"/>
  <c r="AK6" i="11"/>
  <c r="BR6" i="11" l="1"/>
  <c r="BS5" i="11"/>
  <c r="AL6" i="11"/>
  <c r="BS6" i="11" l="1"/>
  <c r="BT5" i="11"/>
  <c r="AM6" i="11"/>
  <c r="BT6" i="11" l="1"/>
  <c r="BT4" i="11"/>
  <c r="BU5" i="11"/>
  <c r="AN6" i="11"/>
  <c r="BV5" i="11" l="1"/>
  <c r="BU6" i="11"/>
  <c r="AO6" i="11"/>
  <c r="BW5" i="11" l="1"/>
  <c r="BV6" i="11"/>
  <c r="AP6" i="11"/>
  <c r="BW6" i="11" l="1"/>
  <c r="BX5" i="11"/>
  <c r="AQ6" i="11"/>
  <c r="BX6" i="11" l="1"/>
  <c r="BY5" i="11"/>
  <c r="AR6" i="11"/>
  <c r="BZ5" i="11" l="1"/>
  <c r="BY6" i="11"/>
  <c r="CA5" i="11" l="1"/>
  <c r="BZ6" i="11"/>
  <c r="CA4" i="11" l="1"/>
  <c r="CB5" i="11"/>
  <c r="CA6" i="11"/>
  <c r="CC5" i="11" l="1"/>
  <c r="CB6" i="11"/>
  <c r="CD5" i="11" l="1"/>
  <c r="CC6" i="11"/>
  <c r="CE5" i="11" l="1"/>
  <c r="CD6" i="11"/>
  <c r="CE6" i="11" l="1"/>
  <c r="CF5" i="11"/>
  <c r="CF6" i="11" l="1"/>
  <c r="CG5" i="11"/>
  <c r="CG6" i="11" s="1"/>
</calcChain>
</file>

<file path=xl/sharedStrings.xml><?xml version="1.0" encoding="utf-8"?>
<sst xmlns="http://schemas.openxmlformats.org/spreadsheetml/2006/main" count="61" uniqueCount="58">
  <si>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</si>
  <si>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</si>
  <si>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</si>
  <si>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</si>
  <si>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</si>
  <si>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</si>
  <si>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</si>
  <si>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</si>
  <si>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</si>
  <si>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</si>
  <si>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</si>
  <si>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</si>
  <si>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</si>
  <si>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</si>
  <si>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</si>
  <si>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</si>
  <si>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</si>
  <si>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</si>
  <si>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</si>
  <si>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</si>
  <si>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</si>
  <si>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</si>
  <si>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</si>
  <si>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</si>
  <si>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</si>
  <si>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</si>
  <si>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</si>
  <si>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</si>
  <si>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</si>
  <si>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</si>
  <si>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</si>
  <si>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</si>
  <si>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</si>
  <si>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</si>
  <si>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Lab1</t>
  </si>
  <si>
    <t>Lab2</t>
  </si>
  <si>
    <t>Lab 3</t>
  </si>
  <si>
    <t>Lab 4</t>
  </si>
  <si>
    <t>Lab 5/Presentation</t>
  </si>
  <si>
    <t>Peer Review</t>
  </si>
  <si>
    <t>Update Media Wiki</t>
  </si>
  <si>
    <t>Project Proposal</t>
  </si>
  <si>
    <t>Use Case Model</t>
  </si>
  <si>
    <t>System Requirement Specifications</t>
  </si>
  <si>
    <t>Quality Plan</t>
  </si>
  <si>
    <t>Develop initial Prototype</t>
  </si>
  <si>
    <t>Demo Initial Prototype</t>
  </si>
  <si>
    <t>Project Plan</t>
  </si>
  <si>
    <t>Risk Management</t>
  </si>
  <si>
    <t>Design Report on software maintainibility</t>
  </si>
  <si>
    <t>Configuration Management Plan</t>
  </si>
  <si>
    <t>Change management plan</t>
  </si>
  <si>
    <t>Release plan</t>
  </si>
  <si>
    <t>Presentation Slides</t>
  </si>
  <si>
    <t>Test Plan</t>
  </si>
  <si>
    <t>Test cases and requirements test cases</t>
  </si>
  <si>
    <t>CMMI level 2 definition</t>
  </si>
  <si>
    <t>HouseHunt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</si>
</sst>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yyyy\-mm\-d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92D050"/>
        <bgColor indexed="64"/>
      </patternFill>
    </fill>
    <fill>
      <patternFill patternType="solid">
        <fgColor theme="6"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8" fontId="9" fillId="6" borderId="0" xfId="0" applyNumberFormat="1" applyFont="1" applyFill="1" applyAlignment="1">
      <alignment horizontal="center" vertical="center"/>
    </xf>
    <xf numFmtId="168" fontId="9" fillId="6" borderId="6" xfId="0" applyNumberFormat="1" applyFont="1" applyFill="1" applyBorder="1" applyAlignment="1">
      <alignment horizontal="center" vertical="center"/>
    </xf>
    <xf numFmtId="168"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7" fillId="13" borderId="2" xfId="11" applyFill="1">
      <alignment horizontal="center" vertical="center"/>
    </xf>
    <xf numFmtId="0" fontId="7" fillId="13" borderId="2" xfId="12" applyFill="1">
      <alignment horizontal="left" vertical="center" indent="2"/>
    </xf>
    <xf numFmtId="0" fontId="5" fillId="14" borderId="2" xfId="0" applyFont="1" applyFill="1" applyBorder="1" applyAlignment="1">
      <alignment horizontal="left" vertical="center" indent="1"/>
    </xf>
    <xf numFmtId="0" fontId="7" fillId="14" borderId="2" xfId="11" applyFill="1">
      <alignment horizontal="center" vertical="center"/>
    </xf>
    <xf numFmtId="9" fontId="4" fillId="14" borderId="2" xfId="2" applyFont="1" applyFill="1" applyBorder="1" applyAlignment="1">
      <alignment horizontal="center" vertical="center"/>
    </xf>
    <xf numFmtId="169" fontId="7" fillId="2" borderId="2" xfId="10" applyNumberFormat="1" applyFill="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7" fillId="3" borderId="2" xfId="10" applyNumberFormat="1"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7" fillId="10" borderId="2" xfId="10" applyNumberFormat="1" applyFill="1">
      <alignment horizontal="center" vertical="center"/>
    </xf>
    <xf numFmtId="169" fontId="0" fillId="4" borderId="2" xfId="0" applyNumberFormat="1" applyFill="1" applyBorder="1" applyAlignment="1">
      <alignment horizontal="center" vertical="center"/>
    </xf>
    <xf numFmtId="169" fontId="4" fillId="4" borderId="2" xfId="0" applyNumberFormat="1" applyFont="1" applyFill="1" applyBorder="1" applyAlignment="1">
      <alignment horizontal="center" vertical="center"/>
    </xf>
    <xf numFmtId="169" fontId="7" fillId="9" borderId="2" xfId="10" applyNumberFormat="1" applyFill="1">
      <alignment horizontal="center" vertical="center"/>
    </xf>
    <xf numFmtId="169" fontId="0" fillId="14" borderId="2" xfId="0" applyNumberFormat="1" applyFill="1" applyBorder="1" applyAlignment="1">
      <alignment horizontal="center" vertical="center"/>
    </xf>
    <xf numFmtId="169" fontId="4" fillId="14" borderId="2" xfId="0" applyNumberFormat="1" applyFont="1" applyFill="1" applyBorder="1" applyAlignment="1">
      <alignment horizontal="center" vertical="center"/>
    </xf>
    <xf numFmtId="169" fontId="7" fillId="13" borderId="2" xfId="10" applyNumberFormat="1" applyFill="1">
      <alignment horizontal="center" vertical="center"/>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30"/>
  <sheetViews>
    <sheetView showGridLines="0" tabSelected="1" showRuler="0" zoomScaleNormal="100" zoomScalePageLayoutView="70" workbookViewId="0">
      <pane ySplit="6" topLeftCell="A25" activePane="bottomLeft" state="frozen"/>
      <selection pane="bottomLeft" activeCell="B1" sqref="B1"/>
    </sheetView>
  </sheetViews>
  <sheetFormatPr defaultRowHeight="30" customHeight="1" x14ac:dyDescent="0.3"/>
  <cols>
    <col min="1" max="1" width="2.77734375" style="39" customWidth="1"/>
    <col min="2" max="2" width="19.77734375" customWidth="1"/>
    <col min="3" max="3" width="30.77734375" customWidth="1"/>
    <col min="4" max="4" width="10.77734375" customWidth="1"/>
    <col min="5" max="5" width="10.44140625" style="5" customWidth="1"/>
    <col min="6" max="6" width="10.44140625" customWidth="1"/>
    <col min="7" max="7" width="2.77734375" customWidth="1"/>
    <col min="8" max="8" width="6.21875" hidden="1" customWidth="1"/>
    <col min="9" max="85" width="2.5546875" customWidth="1"/>
  </cols>
  <sheetData>
    <row r="1" spans="1:85" ht="30" customHeight="1" x14ac:dyDescent="0.55000000000000004">
      <c r="A1" s="40" t="s">
        <v>25</v>
      </c>
      <c r="B1" s="43"/>
      <c r="C1" s="1"/>
      <c r="D1" s="2"/>
      <c r="E1" s="4"/>
      <c r="F1" s="28"/>
      <c r="H1" s="2"/>
      <c r="I1" s="13"/>
    </row>
    <row r="2" spans="1:85" ht="30" customHeight="1" x14ac:dyDescent="0.35">
      <c r="A2" s="39" t="s">
        <v>22</v>
      </c>
      <c r="B2" s="44" t="s">
        <v>57</v>
      </c>
      <c r="I2" s="41"/>
    </row>
    <row r="3" spans="1:85" ht="30" customHeight="1" x14ac:dyDescent="0.3">
      <c r="A3" s="39" t="s">
        <v>26</v>
      </c>
      <c r="B3" s="45"/>
      <c r="C3" s="80" t="s">
        <v>0</v>
      </c>
      <c r="D3" s="81"/>
      <c r="E3" s="79">
        <f>E9</f>
        <v>44427</v>
      </c>
      <c r="F3" s="79"/>
    </row>
    <row r="4" spans="1:85" ht="30" customHeight="1" x14ac:dyDescent="0.3">
      <c r="A4" s="40" t="s">
        <v>27</v>
      </c>
      <c r="C4" s="80" t="s">
        <v>6</v>
      </c>
      <c r="D4" s="81"/>
      <c r="E4" s="6">
        <v>1</v>
      </c>
      <c r="I4" s="76">
        <f>I5</f>
        <v>44424</v>
      </c>
      <c r="J4" s="77"/>
      <c r="K4" s="77"/>
      <c r="L4" s="77"/>
      <c r="M4" s="77"/>
      <c r="N4" s="77"/>
      <c r="O4" s="78"/>
      <c r="P4" s="76">
        <f>P5</f>
        <v>44431</v>
      </c>
      <c r="Q4" s="77"/>
      <c r="R4" s="77"/>
      <c r="S4" s="77"/>
      <c r="T4" s="77"/>
      <c r="U4" s="77"/>
      <c r="V4" s="78"/>
      <c r="W4" s="76">
        <f>W5</f>
        <v>44438</v>
      </c>
      <c r="X4" s="77"/>
      <c r="Y4" s="77"/>
      <c r="Z4" s="77"/>
      <c r="AA4" s="77"/>
      <c r="AB4" s="77"/>
      <c r="AC4" s="78"/>
      <c r="AD4" s="76">
        <f>AD5</f>
        <v>44445</v>
      </c>
      <c r="AE4" s="77"/>
      <c r="AF4" s="77"/>
      <c r="AG4" s="77"/>
      <c r="AH4" s="77"/>
      <c r="AI4" s="77"/>
      <c r="AJ4" s="78"/>
      <c r="AK4" s="76">
        <f>AK5</f>
        <v>44452</v>
      </c>
      <c r="AL4" s="77"/>
      <c r="AM4" s="77"/>
      <c r="AN4" s="77"/>
      <c r="AO4" s="77"/>
      <c r="AP4" s="77"/>
      <c r="AQ4" s="78"/>
      <c r="AR4" s="76">
        <f>AR5</f>
        <v>44459</v>
      </c>
      <c r="AS4" s="77"/>
      <c r="AT4" s="77"/>
      <c r="AU4" s="77"/>
      <c r="AV4" s="77"/>
      <c r="AW4" s="77"/>
      <c r="AX4" s="78"/>
      <c r="AY4" s="76">
        <f>AY5</f>
        <v>44466</v>
      </c>
      <c r="AZ4" s="77"/>
      <c r="BA4" s="77"/>
      <c r="BB4" s="77"/>
      <c r="BC4" s="77"/>
      <c r="BD4" s="77"/>
      <c r="BE4" s="78"/>
      <c r="BF4" s="76">
        <f>BF5</f>
        <v>44473</v>
      </c>
      <c r="BG4" s="77"/>
      <c r="BH4" s="77"/>
      <c r="BI4" s="77"/>
      <c r="BJ4" s="77"/>
      <c r="BK4" s="77"/>
      <c r="BL4" s="78"/>
      <c r="BM4" s="76">
        <f>BM5</f>
        <v>44480</v>
      </c>
      <c r="BN4" s="77"/>
      <c r="BO4" s="77"/>
      <c r="BP4" s="77"/>
      <c r="BQ4" s="77"/>
      <c r="BR4" s="77"/>
      <c r="BS4" s="78"/>
      <c r="BT4" s="76">
        <f>BT5</f>
        <v>44487</v>
      </c>
      <c r="BU4" s="77"/>
      <c r="BV4" s="77"/>
      <c r="BW4" s="77"/>
      <c r="BX4" s="77"/>
      <c r="BY4" s="77"/>
      <c r="BZ4" s="78"/>
      <c r="CA4" s="76">
        <f>CA5</f>
        <v>44494</v>
      </c>
      <c r="CB4" s="77"/>
      <c r="CC4" s="77"/>
      <c r="CD4" s="77"/>
      <c r="CE4" s="77"/>
      <c r="CF4" s="77"/>
      <c r="CG4" s="78"/>
    </row>
    <row r="5" spans="1:85" ht="15" customHeight="1" x14ac:dyDescent="0.3">
      <c r="A5" s="40" t="s">
        <v>28</v>
      </c>
      <c r="B5" s="82"/>
      <c r="C5" s="82"/>
      <c r="D5" s="82"/>
      <c r="E5" s="82"/>
      <c r="F5" s="82"/>
      <c r="G5" s="82"/>
      <c r="I5" s="10">
        <f>Project_Start-WEEKDAY(Project_Start,1)+2+7*(Display_Week-1)</f>
        <v>44424</v>
      </c>
      <c r="J5" s="9">
        <f>I5+1</f>
        <v>44425</v>
      </c>
      <c r="K5" s="9">
        <f t="shared" ref="K5:AX5" si="0">J5+1</f>
        <v>44426</v>
      </c>
      <c r="L5" s="9">
        <f t="shared" si="0"/>
        <v>44427</v>
      </c>
      <c r="M5" s="9">
        <f t="shared" si="0"/>
        <v>44428</v>
      </c>
      <c r="N5" s="9">
        <f t="shared" si="0"/>
        <v>44429</v>
      </c>
      <c r="O5" s="11">
        <f t="shared" si="0"/>
        <v>44430</v>
      </c>
      <c r="P5" s="10">
        <f>O5+1</f>
        <v>44431</v>
      </c>
      <c r="Q5" s="9">
        <f>P5+1</f>
        <v>44432</v>
      </c>
      <c r="R5" s="9">
        <f t="shared" si="0"/>
        <v>44433</v>
      </c>
      <c r="S5" s="9">
        <f t="shared" si="0"/>
        <v>44434</v>
      </c>
      <c r="T5" s="9">
        <f t="shared" si="0"/>
        <v>44435</v>
      </c>
      <c r="U5" s="9">
        <f t="shared" si="0"/>
        <v>44436</v>
      </c>
      <c r="V5" s="11">
        <f t="shared" si="0"/>
        <v>44437</v>
      </c>
      <c r="W5" s="10">
        <f>V5+1</f>
        <v>44438</v>
      </c>
      <c r="X5" s="9">
        <f>W5+1</f>
        <v>44439</v>
      </c>
      <c r="Y5" s="9">
        <f t="shared" si="0"/>
        <v>44440</v>
      </c>
      <c r="Z5" s="9">
        <f t="shared" si="0"/>
        <v>44441</v>
      </c>
      <c r="AA5" s="9">
        <f t="shared" si="0"/>
        <v>44442</v>
      </c>
      <c r="AB5" s="9">
        <f t="shared" si="0"/>
        <v>44443</v>
      </c>
      <c r="AC5" s="11">
        <f t="shared" si="0"/>
        <v>44444</v>
      </c>
      <c r="AD5" s="10">
        <f>AC5+1</f>
        <v>44445</v>
      </c>
      <c r="AE5" s="9">
        <f>AD5+1</f>
        <v>44446</v>
      </c>
      <c r="AF5" s="9">
        <f t="shared" si="0"/>
        <v>44447</v>
      </c>
      <c r="AG5" s="9">
        <f t="shared" si="0"/>
        <v>44448</v>
      </c>
      <c r="AH5" s="9">
        <f t="shared" si="0"/>
        <v>44449</v>
      </c>
      <c r="AI5" s="9">
        <f t="shared" si="0"/>
        <v>44450</v>
      </c>
      <c r="AJ5" s="11">
        <f t="shared" si="0"/>
        <v>44451</v>
      </c>
      <c r="AK5" s="10">
        <f>AJ5+1</f>
        <v>44452</v>
      </c>
      <c r="AL5" s="9">
        <f>AK5+1</f>
        <v>44453</v>
      </c>
      <c r="AM5" s="9">
        <f t="shared" si="0"/>
        <v>44454</v>
      </c>
      <c r="AN5" s="9">
        <f t="shared" si="0"/>
        <v>44455</v>
      </c>
      <c r="AO5" s="9">
        <f t="shared" si="0"/>
        <v>44456</v>
      </c>
      <c r="AP5" s="9">
        <f t="shared" si="0"/>
        <v>44457</v>
      </c>
      <c r="AQ5" s="11">
        <f t="shared" si="0"/>
        <v>44458</v>
      </c>
      <c r="AR5" s="10">
        <f>AQ5+1</f>
        <v>44459</v>
      </c>
      <c r="AS5" s="9">
        <f>AR5+1</f>
        <v>44460</v>
      </c>
      <c r="AT5" s="9">
        <f t="shared" si="0"/>
        <v>44461</v>
      </c>
      <c r="AU5" s="9">
        <f t="shared" si="0"/>
        <v>44462</v>
      </c>
      <c r="AV5" s="9">
        <f t="shared" si="0"/>
        <v>44463</v>
      </c>
      <c r="AW5" s="9">
        <f t="shared" si="0"/>
        <v>44464</v>
      </c>
      <c r="AX5" s="11">
        <f t="shared" si="0"/>
        <v>44465</v>
      </c>
      <c r="AY5" s="10">
        <f>AX5+1</f>
        <v>44466</v>
      </c>
      <c r="AZ5" s="9">
        <f>AY5+1</f>
        <v>44467</v>
      </c>
      <c r="BA5" s="9">
        <f t="shared" ref="BA5:BE5" si="1">AZ5+1</f>
        <v>44468</v>
      </c>
      <c r="BB5" s="9">
        <f t="shared" si="1"/>
        <v>44469</v>
      </c>
      <c r="BC5" s="9">
        <f t="shared" si="1"/>
        <v>44470</v>
      </c>
      <c r="BD5" s="9">
        <f t="shared" si="1"/>
        <v>44471</v>
      </c>
      <c r="BE5" s="11">
        <f t="shared" si="1"/>
        <v>44472</v>
      </c>
      <c r="BF5" s="10">
        <f>BE5+1</f>
        <v>44473</v>
      </c>
      <c r="BG5" s="9">
        <f>BF5+1</f>
        <v>44474</v>
      </c>
      <c r="BH5" s="9">
        <f t="shared" ref="BH5:BL5" si="2">BG5+1</f>
        <v>44475</v>
      </c>
      <c r="BI5" s="9">
        <f t="shared" si="2"/>
        <v>44476</v>
      </c>
      <c r="BJ5" s="9">
        <f t="shared" si="2"/>
        <v>44477</v>
      </c>
      <c r="BK5" s="9">
        <f t="shared" si="2"/>
        <v>44478</v>
      </c>
      <c r="BL5" s="11">
        <f t="shared" si="2"/>
        <v>44479</v>
      </c>
      <c r="BM5" s="10">
        <f>BL5+1</f>
        <v>44480</v>
      </c>
      <c r="BN5" s="9">
        <f>BM5+1</f>
        <v>44481</v>
      </c>
      <c r="BO5" s="9">
        <f t="shared" ref="BO5" si="3">BN5+1</f>
        <v>44482</v>
      </c>
      <c r="BP5" s="9">
        <f t="shared" ref="BP5" si="4">BO5+1</f>
        <v>44483</v>
      </c>
      <c r="BQ5" s="9">
        <f t="shared" ref="BQ5" si="5">BP5+1</f>
        <v>44484</v>
      </c>
      <c r="BR5" s="9">
        <f t="shared" ref="BR5" si="6">BQ5+1</f>
        <v>44485</v>
      </c>
      <c r="BS5" s="11">
        <f t="shared" ref="BS5" si="7">BR5+1</f>
        <v>44486</v>
      </c>
      <c r="BT5" s="10">
        <f>BS5+1</f>
        <v>44487</v>
      </c>
      <c r="BU5" s="9">
        <f>BT5+1</f>
        <v>44488</v>
      </c>
      <c r="BV5" s="9">
        <f t="shared" ref="BV5" si="8">BU5+1</f>
        <v>44489</v>
      </c>
      <c r="BW5" s="9">
        <f t="shared" ref="BW5" si="9">BV5+1</f>
        <v>44490</v>
      </c>
      <c r="BX5" s="9">
        <f t="shared" ref="BX5" si="10">BW5+1</f>
        <v>44491</v>
      </c>
      <c r="BY5" s="9">
        <f t="shared" ref="BY5" si="11">BX5+1</f>
        <v>44492</v>
      </c>
      <c r="BZ5" s="11">
        <f t="shared" ref="BZ5" si="12">BY5+1</f>
        <v>44493</v>
      </c>
      <c r="CA5" s="10">
        <f>BZ5+1</f>
        <v>44494</v>
      </c>
      <c r="CB5" s="9">
        <f>CA5+1</f>
        <v>44495</v>
      </c>
      <c r="CC5" s="9">
        <f t="shared" ref="CC5" si="13">CB5+1</f>
        <v>44496</v>
      </c>
      <c r="CD5" s="9">
        <f t="shared" ref="CD5" si="14">CC5+1</f>
        <v>44497</v>
      </c>
      <c r="CE5" s="9">
        <f t="shared" ref="CE5" si="15">CD5+1</f>
        <v>44498</v>
      </c>
      <c r="CF5" s="9">
        <f t="shared" ref="CF5" si="16">CE5+1</f>
        <v>44499</v>
      </c>
      <c r="CG5" s="11">
        <f t="shared" ref="CG5" si="17">CF5+1</f>
        <v>44500</v>
      </c>
    </row>
    <row r="6" spans="1:85" ht="30" customHeight="1" thickBot="1" x14ac:dyDescent="0.35">
      <c r="A6" s="40" t="s">
        <v>29</v>
      </c>
      <c r="B6" s="7" t="s">
        <v>7</v>
      </c>
      <c r="C6" s="8"/>
      <c r="D6" s="8" t="s">
        <v>1</v>
      </c>
      <c r="E6" s="8" t="s">
        <v>3</v>
      </c>
      <c r="F6" s="8" t="s">
        <v>4</v>
      </c>
      <c r="G6" s="8" t="s">
        <v>4</v>
      </c>
      <c r="H6" s="8" t="s">
        <v>5</v>
      </c>
      <c r="I6" s="12" t="str">
        <f t="shared" ref="I6" si="18">LEFT(TEXT(I5,"ddd"),1)</f>
        <v>M</v>
      </c>
      <c r="J6" s="12" t="str">
        <f t="shared" ref="J6:AR6" si="19">LEFT(TEXT(J5,"ddd"),1)</f>
        <v>T</v>
      </c>
      <c r="K6" s="12" t="str">
        <f t="shared" si="19"/>
        <v>W</v>
      </c>
      <c r="L6" s="12" t="str">
        <f t="shared" si="19"/>
        <v>T</v>
      </c>
      <c r="M6" s="12" t="str">
        <f t="shared" si="19"/>
        <v>F</v>
      </c>
      <c r="N6" s="12" t="str">
        <f t="shared" si="19"/>
        <v>S</v>
      </c>
      <c r="O6" s="12" t="str">
        <f t="shared" si="19"/>
        <v>S</v>
      </c>
      <c r="P6" s="12" t="str">
        <f t="shared" si="19"/>
        <v>M</v>
      </c>
      <c r="Q6" s="12" t="str">
        <f t="shared" si="19"/>
        <v>T</v>
      </c>
      <c r="R6" s="12" t="str">
        <f t="shared" si="19"/>
        <v>W</v>
      </c>
      <c r="S6" s="12" t="str">
        <f t="shared" si="19"/>
        <v>T</v>
      </c>
      <c r="T6" s="12" t="str">
        <f t="shared" si="19"/>
        <v>F</v>
      </c>
      <c r="U6" s="12" t="str">
        <f t="shared" si="19"/>
        <v>S</v>
      </c>
      <c r="V6" s="12" t="str">
        <f t="shared" si="19"/>
        <v>S</v>
      </c>
      <c r="W6" s="12" t="str">
        <f t="shared" si="19"/>
        <v>M</v>
      </c>
      <c r="X6" s="12" t="str">
        <f t="shared" si="19"/>
        <v>T</v>
      </c>
      <c r="Y6" s="12" t="str">
        <f t="shared" si="19"/>
        <v>W</v>
      </c>
      <c r="Z6" s="12" t="str">
        <f t="shared" si="19"/>
        <v>T</v>
      </c>
      <c r="AA6" s="12" t="str">
        <f t="shared" si="19"/>
        <v>F</v>
      </c>
      <c r="AB6" s="12" t="str">
        <f t="shared" si="19"/>
        <v>S</v>
      </c>
      <c r="AC6" s="12" t="str">
        <f t="shared" si="19"/>
        <v>S</v>
      </c>
      <c r="AD6" s="12" t="str">
        <f t="shared" si="19"/>
        <v>M</v>
      </c>
      <c r="AE6" s="12" t="str">
        <f t="shared" si="19"/>
        <v>T</v>
      </c>
      <c r="AF6" s="12" t="str">
        <f t="shared" si="19"/>
        <v>W</v>
      </c>
      <c r="AG6" s="12" t="str">
        <f t="shared" si="19"/>
        <v>T</v>
      </c>
      <c r="AH6" s="12" t="str">
        <f t="shared" si="19"/>
        <v>F</v>
      </c>
      <c r="AI6" s="12" t="str">
        <f t="shared" si="19"/>
        <v>S</v>
      </c>
      <c r="AJ6" s="12" t="str">
        <f t="shared" si="19"/>
        <v>S</v>
      </c>
      <c r="AK6" s="12" t="str">
        <f t="shared" si="19"/>
        <v>M</v>
      </c>
      <c r="AL6" s="12" t="str">
        <f t="shared" si="19"/>
        <v>T</v>
      </c>
      <c r="AM6" s="12" t="str">
        <f t="shared" si="19"/>
        <v>W</v>
      </c>
      <c r="AN6" s="12" t="str">
        <f t="shared" si="19"/>
        <v>T</v>
      </c>
      <c r="AO6" s="12" t="str">
        <f t="shared" si="19"/>
        <v>F</v>
      </c>
      <c r="AP6" s="12" t="str">
        <f t="shared" si="19"/>
        <v>S</v>
      </c>
      <c r="AQ6" s="12" t="str">
        <f t="shared" si="19"/>
        <v>S</v>
      </c>
      <c r="AR6" s="12" t="str">
        <f t="shared" si="19"/>
        <v>M</v>
      </c>
      <c r="AS6" s="12" t="str">
        <f t="shared" ref="AS6:BM6" si="20">LEFT(TEXT(AS5,"ddd"),1)</f>
        <v>T</v>
      </c>
      <c r="AT6" s="12" t="str">
        <f t="shared" si="20"/>
        <v>W</v>
      </c>
      <c r="AU6" s="12" t="str">
        <f t="shared" si="20"/>
        <v>T</v>
      </c>
      <c r="AV6" s="12" t="str">
        <f t="shared" si="20"/>
        <v>F</v>
      </c>
      <c r="AW6" s="12" t="str">
        <f t="shared" si="20"/>
        <v>S</v>
      </c>
      <c r="AX6" s="12" t="str">
        <f t="shared" si="20"/>
        <v>S</v>
      </c>
      <c r="AY6" s="12" t="str">
        <f t="shared" si="20"/>
        <v>M</v>
      </c>
      <c r="AZ6" s="12" t="str">
        <f t="shared" si="20"/>
        <v>T</v>
      </c>
      <c r="BA6" s="12" t="str">
        <f t="shared" si="20"/>
        <v>W</v>
      </c>
      <c r="BB6" s="12" t="str">
        <f t="shared" si="20"/>
        <v>T</v>
      </c>
      <c r="BC6" s="12" t="str">
        <f t="shared" si="20"/>
        <v>F</v>
      </c>
      <c r="BD6" s="12" t="str">
        <f t="shared" si="20"/>
        <v>S</v>
      </c>
      <c r="BE6" s="12" t="str">
        <f t="shared" si="20"/>
        <v>S</v>
      </c>
      <c r="BF6" s="12" t="str">
        <f t="shared" si="20"/>
        <v>M</v>
      </c>
      <c r="BG6" s="12" t="str">
        <f t="shared" si="20"/>
        <v>T</v>
      </c>
      <c r="BH6" s="12" t="str">
        <f t="shared" si="20"/>
        <v>W</v>
      </c>
      <c r="BI6" s="12" t="str">
        <f t="shared" si="20"/>
        <v>T</v>
      </c>
      <c r="BJ6" s="12" t="str">
        <f t="shared" si="20"/>
        <v>F</v>
      </c>
      <c r="BK6" s="12" t="str">
        <f t="shared" si="20"/>
        <v>S</v>
      </c>
      <c r="BL6" s="12" t="str">
        <f t="shared" si="20"/>
        <v>S</v>
      </c>
      <c r="BM6" s="12" t="str">
        <f t="shared" si="20"/>
        <v>M</v>
      </c>
      <c r="BN6" s="12" t="str">
        <f t="shared" ref="BN6:CG6" si="21">LEFT(TEXT(BN5,"ddd"),1)</f>
        <v>T</v>
      </c>
      <c r="BO6" s="12" t="str">
        <f t="shared" si="21"/>
        <v>W</v>
      </c>
      <c r="BP6" s="12" t="str">
        <f t="shared" si="21"/>
        <v>T</v>
      </c>
      <c r="BQ6" s="12" t="str">
        <f t="shared" si="21"/>
        <v>F</v>
      </c>
      <c r="BR6" s="12" t="str">
        <f t="shared" si="21"/>
        <v>S</v>
      </c>
      <c r="BS6" s="12" t="str">
        <f t="shared" si="21"/>
        <v>S</v>
      </c>
      <c r="BT6" s="12" t="str">
        <f t="shared" si="21"/>
        <v>M</v>
      </c>
      <c r="BU6" s="12" t="str">
        <f t="shared" si="21"/>
        <v>T</v>
      </c>
      <c r="BV6" s="12" t="str">
        <f t="shared" si="21"/>
        <v>W</v>
      </c>
      <c r="BW6" s="12" t="str">
        <f t="shared" si="21"/>
        <v>T</v>
      </c>
      <c r="BX6" s="12" t="str">
        <f t="shared" si="21"/>
        <v>F</v>
      </c>
      <c r="BY6" s="12" t="str">
        <f t="shared" si="21"/>
        <v>S</v>
      </c>
      <c r="BZ6" s="12" t="str">
        <f t="shared" si="21"/>
        <v>S</v>
      </c>
      <c r="CA6" s="12" t="str">
        <f t="shared" si="21"/>
        <v>M</v>
      </c>
      <c r="CB6" s="12" t="str">
        <f t="shared" si="21"/>
        <v>T</v>
      </c>
      <c r="CC6" s="12" t="str">
        <f t="shared" si="21"/>
        <v>W</v>
      </c>
      <c r="CD6" s="12" t="str">
        <f t="shared" si="21"/>
        <v>T</v>
      </c>
      <c r="CE6" s="12" t="str">
        <f t="shared" si="21"/>
        <v>F</v>
      </c>
      <c r="CF6" s="12" t="str">
        <f t="shared" si="21"/>
        <v>S</v>
      </c>
      <c r="CG6" s="12" t="str">
        <f t="shared" si="21"/>
        <v>S</v>
      </c>
    </row>
    <row r="7" spans="1:85" ht="30" hidden="1" customHeight="1" thickBot="1" x14ac:dyDescent="0.35">
      <c r="A7" s="39" t="s">
        <v>24</v>
      </c>
      <c r="C7" s="42"/>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row>
    <row r="8" spans="1:85" s="3" customFormat="1" ht="30" customHeight="1" thickBot="1" x14ac:dyDescent="0.35">
      <c r="A8" s="40" t="s">
        <v>30</v>
      </c>
      <c r="B8" s="15" t="s">
        <v>34</v>
      </c>
      <c r="C8" s="46"/>
      <c r="D8" s="16"/>
      <c r="E8" s="17"/>
      <c r="F8" s="18"/>
      <c r="G8" s="14"/>
      <c r="H8" s="14" t="str">
        <f t="shared" ref="H8:H30" si="22">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row>
    <row r="9" spans="1:85" s="3" customFormat="1" ht="30" customHeight="1" thickBot="1" x14ac:dyDescent="0.35">
      <c r="A9" s="40" t="s">
        <v>31</v>
      </c>
      <c r="B9" s="54" t="s">
        <v>40</v>
      </c>
      <c r="C9" s="47"/>
      <c r="D9" s="19">
        <v>1</v>
      </c>
      <c r="E9" s="63">
        <v>44427</v>
      </c>
      <c r="F9" s="63">
        <v>44440</v>
      </c>
      <c r="G9" s="14"/>
      <c r="H9" s="14">
        <f t="shared" si="22"/>
        <v>14</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row>
    <row r="10" spans="1:85" s="3" customFormat="1" ht="30" customHeight="1" thickBot="1" x14ac:dyDescent="0.35">
      <c r="A10" s="40" t="s">
        <v>32</v>
      </c>
      <c r="B10" s="54" t="s">
        <v>41</v>
      </c>
      <c r="C10" s="47"/>
      <c r="D10" s="19">
        <v>1</v>
      </c>
      <c r="E10" s="63">
        <v>44427</v>
      </c>
      <c r="F10" s="63">
        <v>44440</v>
      </c>
      <c r="G10" s="14"/>
      <c r="H10" s="14">
        <f t="shared" si="22"/>
        <v>14</v>
      </c>
      <c r="I10" s="26"/>
      <c r="J10" s="26"/>
      <c r="K10" s="26"/>
      <c r="L10" s="26"/>
      <c r="M10" s="26"/>
      <c r="N10" s="26"/>
      <c r="O10" s="26"/>
      <c r="P10" s="26"/>
      <c r="Q10" s="26"/>
      <c r="R10" s="26"/>
      <c r="S10" s="26"/>
      <c r="T10" s="26"/>
      <c r="U10" s="27"/>
      <c r="V10" s="27"/>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row>
    <row r="11" spans="1:85" s="3" customFormat="1" ht="30" customHeight="1" thickBot="1" x14ac:dyDescent="0.35">
      <c r="A11" s="39"/>
      <c r="B11" s="54" t="s">
        <v>42</v>
      </c>
      <c r="C11" s="47"/>
      <c r="D11" s="19">
        <v>1</v>
      </c>
      <c r="E11" s="63">
        <v>44427</v>
      </c>
      <c r="F11" s="63">
        <v>44440</v>
      </c>
      <c r="G11" s="14"/>
      <c r="H11" s="14">
        <f t="shared" si="22"/>
        <v>14</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row>
    <row r="12" spans="1:85" s="3" customFormat="1" ht="30" customHeight="1" thickBot="1" x14ac:dyDescent="0.35">
      <c r="A12" s="40" t="s">
        <v>33</v>
      </c>
      <c r="B12" s="20" t="s">
        <v>35</v>
      </c>
      <c r="C12" s="48"/>
      <c r="D12" s="21"/>
      <c r="E12" s="64"/>
      <c r="F12" s="65"/>
      <c r="G12" s="14"/>
      <c r="H12" s="14" t="str">
        <f t="shared" si="22"/>
        <v/>
      </c>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row>
    <row r="13" spans="1:85" s="3" customFormat="1" ht="30" customHeight="1" thickBot="1" x14ac:dyDescent="0.35">
      <c r="A13" s="40"/>
      <c r="B13" s="55" t="s">
        <v>43</v>
      </c>
      <c r="C13" s="49"/>
      <c r="D13" s="19">
        <v>0</v>
      </c>
      <c r="E13" s="66">
        <v>44441</v>
      </c>
      <c r="F13" s="66">
        <f>E13+13</f>
        <v>44454</v>
      </c>
      <c r="G13" s="14"/>
      <c r="H13" s="14">
        <f t="shared" si="22"/>
        <v>14</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row>
    <row r="14" spans="1:85" s="3" customFormat="1" ht="30" customHeight="1" thickBot="1" x14ac:dyDescent="0.35">
      <c r="A14" s="39"/>
      <c r="B14" s="55" t="s">
        <v>44</v>
      </c>
      <c r="C14" s="49"/>
      <c r="D14" s="19">
        <v>0</v>
      </c>
      <c r="E14" s="66">
        <v>44441</v>
      </c>
      <c r="F14" s="66">
        <f t="shared" ref="F14:F15" si="23">E14+13</f>
        <v>44454</v>
      </c>
      <c r="G14" s="14"/>
      <c r="H14" s="14">
        <f t="shared" si="22"/>
        <v>14</v>
      </c>
      <c r="I14" s="26"/>
      <c r="J14" s="26"/>
      <c r="K14" s="26"/>
      <c r="L14" s="26"/>
      <c r="M14" s="26"/>
      <c r="N14" s="26"/>
      <c r="O14" s="26"/>
      <c r="P14" s="26"/>
      <c r="Q14" s="26"/>
      <c r="R14" s="26"/>
      <c r="S14" s="26"/>
      <c r="T14" s="26"/>
      <c r="U14" s="27"/>
      <c r="V14" s="27"/>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row>
    <row r="15" spans="1:85" s="3" customFormat="1" ht="30" customHeight="1" thickBot="1" x14ac:dyDescent="0.35">
      <c r="A15" s="39"/>
      <c r="B15" s="55" t="s">
        <v>45</v>
      </c>
      <c r="C15" s="49"/>
      <c r="D15" s="19">
        <v>0</v>
      </c>
      <c r="E15" s="66">
        <v>44441</v>
      </c>
      <c r="F15" s="66">
        <f t="shared" si="23"/>
        <v>44454</v>
      </c>
      <c r="G15" s="14"/>
      <c r="H15" s="14">
        <f t="shared" si="22"/>
        <v>14</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row>
    <row r="16" spans="1:85" s="3" customFormat="1" ht="30" customHeight="1" thickBot="1" x14ac:dyDescent="0.35">
      <c r="A16" s="39" t="s">
        <v>23</v>
      </c>
      <c r="B16" s="22" t="s">
        <v>36</v>
      </c>
      <c r="C16" s="50"/>
      <c r="D16" s="23"/>
      <c r="E16" s="67"/>
      <c r="F16" s="68"/>
      <c r="G16" s="14"/>
      <c r="H16" s="14" t="str">
        <f t="shared" si="22"/>
        <v/>
      </c>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row>
    <row r="17" spans="1:85" s="3" customFormat="1" ht="30" customHeight="1" thickBot="1" x14ac:dyDescent="0.35">
      <c r="A17" s="39"/>
      <c r="B17" s="56" t="s">
        <v>46</v>
      </c>
      <c r="C17" s="51"/>
      <c r="D17" s="19">
        <v>0</v>
      </c>
      <c r="E17" s="69">
        <v>44455</v>
      </c>
      <c r="F17" s="69">
        <f>E17+13</f>
        <v>44468</v>
      </c>
      <c r="G17" s="14"/>
      <c r="H17" s="14">
        <f t="shared" si="22"/>
        <v>14</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row>
    <row r="18" spans="1:85" s="3" customFormat="1" ht="30" customHeight="1" thickBot="1" x14ac:dyDescent="0.35">
      <c r="A18" s="39"/>
      <c r="B18" s="56" t="s">
        <v>47</v>
      </c>
      <c r="C18" s="51"/>
      <c r="D18" s="19">
        <v>0</v>
      </c>
      <c r="E18" s="69">
        <v>44455</v>
      </c>
      <c r="F18" s="69">
        <f t="shared" ref="F18:F19" si="24">E18+13</f>
        <v>44468</v>
      </c>
      <c r="G18" s="14"/>
      <c r="H18" s="14">
        <f t="shared" si="22"/>
        <v>14</v>
      </c>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row>
    <row r="19" spans="1:85" s="3" customFormat="1" ht="30" customHeight="1" thickBot="1" x14ac:dyDescent="0.35">
      <c r="A19" s="39"/>
      <c r="B19" s="56" t="s">
        <v>48</v>
      </c>
      <c r="C19" s="51"/>
      <c r="D19" s="19">
        <v>0</v>
      </c>
      <c r="E19" s="69">
        <v>44455</v>
      </c>
      <c r="F19" s="69">
        <f t="shared" si="24"/>
        <v>44468</v>
      </c>
      <c r="G19" s="14"/>
      <c r="H19" s="14">
        <f t="shared" si="22"/>
        <v>14</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row>
    <row r="20" spans="1:85" s="3" customFormat="1" ht="30" customHeight="1" thickBot="1" x14ac:dyDescent="0.35">
      <c r="A20" s="39" t="s">
        <v>23</v>
      </c>
      <c r="B20" s="24" t="s">
        <v>37</v>
      </c>
      <c r="C20" s="52"/>
      <c r="D20" s="25"/>
      <c r="E20" s="70"/>
      <c r="F20" s="71"/>
      <c r="G20" s="14"/>
      <c r="H20" s="14" t="str">
        <f t="shared" si="22"/>
        <v/>
      </c>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row>
    <row r="21" spans="1:85" s="3" customFormat="1" ht="30" customHeight="1" thickBot="1" x14ac:dyDescent="0.35">
      <c r="A21" s="39"/>
      <c r="B21" s="57" t="s">
        <v>49</v>
      </c>
      <c r="C21" s="53"/>
      <c r="D21" s="19">
        <v>0</v>
      </c>
      <c r="E21" s="72">
        <v>44469</v>
      </c>
      <c r="F21" s="72">
        <f>E21+13</f>
        <v>44482</v>
      </c>
      <c r="G21" s="14"/>
      <c r="H21" s="14">
        <f t="shared" si="22"/>
        <v>14</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row>
    <row r="22" spans="1:85" s="3" customFormat="1" ht="30" customHeight="1" thickBot="1" x14ac:dyDescent="0.35">
      <c r="A22" s="39"/>
      <c r="B22" s="57" t="s">
        <v>50</v>
      </c>
      <c r="C22" s="53"/>
      <c r="D22" s="19">
        <v>0</v>
      </c>
      <c r="E22" s="72">
        <v>44469</v>
      </c>
      <c r="F22" s="72">
        <f t="shared" ref="F22:F23" si="25">E22+13</f>
        <v>44482</v>
      </c>
      <c r="G22" s="14"/>
      <c r="H22" s="14">
        <f t="shared" si="22"/>
        <v>14</v>
      </c>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row>
    <row r="23" spans="1:85" s="3" customFormat="1" ht="30" customHeight="1" thickBot="1" x14ac:dyDescent="0.35">
      <c r="A23" s="39"/>
      <c r="B23" s="57" t="s">
        <v>51</v>
      </c>
      <c r="C23" s="53"/>
      <c r="D23" s="19">
        <v>0</v>
      </c>
      <c r="E23" s="72">
        <v>44469</v>
      </c>
      <c r="F23" s="72">
        <f t="shared" si="25"/>
        <v>44482</v>
      </c>
      <c r="G23" s="14"/>
      <c r="H23" s="14">
        <f t="shared" si="22"/>
        <v>14</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row>
    <row r="24" spans="1:85" s="3" customFormat="1" ht="30" customHeight="1" thickBot="1" x14ac:dyDescent="0.35">
      <c r="A24" s="39" t="s">
        <v>23</v>
      </c>
      <c r="B24" s="60" t="s">
        <v>38</v>
      </c>
      <c r="C24" s="61"/>
      <c r="D24" s="62"/>
      <c r="E24" s="73"/>
      <c r="F24" s="74"/>
      <c r="G24" s="14"/>
      <c r="H24" s="14" t="str">
        <f t="shared" si="22"/>
        <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row>
    <row r="25" spans="1:85" s="3" customFormat="1" ht="30" customHeight="1" thickBot="1" x14ac:dyDescent="0.35">
      <c r="A25" s="39"/>
      <c r="B25" s="59" t="s">
        <v>52</v>
      </c>
      <c r="C25" s="58"/>
      <c r="D25" s="19">
        <v>0</v>
      </c>
      <c r="E25" s="75">
        <v>44483</v>
      </c>
      <c r="F25" s="75">
        <f>E25+13</f>
        <v>44496</v>
      </c>
      <c r="G25" s="14"/>
      <c r="H25" s="14">
        <f t="shared" si="22"/>
        <v>14</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row>
    <row r="26" spans="1:85" s="3" customFormat="1" ht="30" customHeight="1" thickBot="1" x14ac:dyDescent="0.35">
      <c r="A26" s="39"/>
      <c r="B26" s="59" t="s">
        <v>53</v>
      </c>
      <c r="C26" s="58"/>
      <c r="D26" s="19">
        <v>0</v>
      </c>
      <c r="E26" s="75">
        <v>44483</v>
      </c>
      <c r="F26" s="75">
        <f t="shared" ref="F26:F30" si="26">E26+13</f>
        <v>44496</v>
      </c>
      <c r="G26" s="14"/>
      <c r="H26" s="14">
        <f t="shared" si="22"/>
        <v>14</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row>
    <row r="27" spans="1:85" s="3" customFormat="1" ht="30" customHeight="1" thickBot="1" x14ac:dyDescent="0.35">
      <c r="A27" s="39"/>
      <c r="B27" s="59" t="s">
        <v>54</v>
      </c>
      <c r="C27" s="58"/>
      <c r="D27" s="19">
        <v>0</v>
      </c>
      <c r="E27" s="75">
        <v>44483</v>
      </c>
      <c r="F27" s="75">
        <f t="shared" si="26"/>
        <v>44496</v>
      </c>
      <c r="G27" s="14"/>
      <c r="H27" s="14">
        <f t="shared" si="22"/>
        <v>14</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row>
    <row r="28" spans="1:85" s="3" customFormat="1" ht="30" customHeight="1" thickBot="1" x14ac:dyDescent="0.35">
      <c r="A28" s="39"/>
      <c r="B28" s="59" t="s">
        <v>55</v>
      </c>
      <c r="C28" s="58"/>
      <c r="D28" s="19">
        <v>0</v>
      </c>
      <c r="E28" s="75">
        <v>44483</v>
      </c>
      <c r="F28" s="75">
        <f t="shared" si="26"/>
        <v>44496</v>
      </c>
      <c r="G28" s="14"/>
      <c r="H28" s="14">
        <f t="shared" si="22"/>
        <v>14</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row>
    <row r="29" spans="1:85" s="3" customFormat="1" ht="30" customHeight="1" thickBot="1" x14ac:dyDescent="0.35">
      <c r="A29" s="39"/>
      <c r="B29" s="59" t="s">
        <v>56</v>
      </c>
      <c r="C29" s="58"/>
      <c r="D29" s="19">
        <v>0</v>
      </c>
      <c r="E29" s="75">
        <v>44483</v>
      </c>
      <c r="F29" s="75">
        <f t="shared" si="26"/>
        <v>44496</v>
      </c>
      <c r="G29" s="14"/>
      <c r="H29" s="14">
        <f t="shared" si="22"/>
        <v>14</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row>
    <row r="30" spans="1:85" s="3" customFormat="1" ht="30" customHeight="1" thickBot="1" x14ac:dyDescent="0.35">
      <c r="A30" s="39"/>
      <c r="B30" s="59" t="s">
        <v>39</v>
      </c>
      <c r="C30" s="58"/>
      <c r="D30" s="19">
        <v>0</v>
      </c>
      <c r="E30" s="75">
        <v>44483</v>
      </c>
      <c r="F30" s="75">
        <f t="shared" si="26"/>
        <v>44496</v>
      </c>
      <c r="G30" s="14"/>
      <c r="H30" s="14">
        <f t="shared" si="22"/>
        <v>14</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row>
  </sheetData>
  <mergeCells count="15">
    <mergeCell ref="C3:D3"/>
    <mergeCell ref="C4:D4"/>
    <mergeCell ref="B5:G5"/>
    <mergeCell ref="AK4:AQ4"/>
    <mergeCell ref="AR4:AX4"/>
    <mergeCell ref="E3:F3"/>
    <mergeCell ref="I4:O4"/>
    <mergeCell ref="P4:V4"/>
    <mergeCell ref="W4:AC4"/>
    <mergeCell ref="AD4:AJ4"/>
    <mergeCell ref="BM4:BS4"/>
    <mergeCell ref="BT4:BZ4"/>
    <mergeCell ref="CA4:CG4"/>
    <mergeCell ref="AY4:BE4"/>
    <mergeCell ref="BF4:BL4"/>
  </mergeCells>
  <conditionalFormatting sqref="D7:D16 D20">
    <cfRule type="dataBar" priority="3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CG30">
    <cfRule type="expression" dxfId="2" priority="58">
      <formula>AND(TODAY()&gt;=I$5,TODAY()&lt;J$5)</formula>
    </cfRule>
  </conditionalFormatting>
  <conditionalFormatting sqref="I7:CG30">
    <cfRule type="expression" dxfId="1" priority="52">
      <formula>AND(task_start&lt;=I$5,ROUNDDOWN((task_end-task_start+1)*task_progress,0)+task_start-1&gt;=I$5)</formula>
    </cfRule>
    <cfRule type="expression" dxfId="0" priority="53" stopIfTrue="1">
      <formula>AND(task_end&gt;=I$5,task_start&lt;J$5)</formula>
    </cfRule>
  </conditionalFormatting>
  <conditionalFormatting sqref="D17:D19">
    <cfRule type="dataBar" priority="22">
      <dataBar>
        <cfvo type="num" val="0"/>
        <cfvo type="num" val="1"/>
        <color theme="0" tint="-0.249977111117893"/>
      </dataBar>
      <extLst>
        <ext xmlns:x14="http://schemas.microsoft.com/office/spreadsheetml/2009/9/main" uri="{B025F937-C7B1-47D3-B67F-A62EFF666E3E}">
          <x14:id>{71E96702-11D6-45A3-94F3-15BD0EB43757}</x14:id>
        </ext>
      </extLst>
    </cfRule>
  </conditionalFormatting>
  <conditionalFormatting sqref="D21:D23">
    <cfRule type="dataBar" priority="19">
      <dataBar>
        <cfvo type="num" val="0"/>
        <cfvo type="num" val="1"/>
        <color theme="0" tint="-0.249977111117893"/>
      </dataBar>
      <extLst>
        <ext xmlns:x14="http://schemas.microsoft.com/office/spreadsheetml/2009/9/main" uri="{B025F937-C7B1-47D3-B67F-A62EFF666E3E}">
          <x14:id>{D00427CB-2FFD-448D-AF34-BF783BC6BE06}</x14:id>
        </ext>
      </extLst>
    </cfRule>
  </conditionalFormatting>
  <conditionalFormatting sqref="D24">
    <cfRule type="dataBar" priority="6">
      <dataBar>
        <cfvo type="num" val="0"/>
        <cfvo type="num" val="1"/>
        <color theme="0" tint="-0.249977111117893"/>
      </dataBar>
      <extLst>
        <ext xmlns:x14="http://schemas.microsoft.com/office/spreadsheetml/2009/9/main" uri="{B025F937-C7B1-47D3-B67F-A62EFF666E3E}">
          <x14:id>{3CCBE5AF-0074-4BDF-A81D-75AB51D11489}</x14:id>
        </ext>
      </extLst>
    </cfRule>
  </conditionalFormatting>
  <conditionalFormatting sqref="D25:D30">
    <cfRule type="dataBar" priority="1">
      <dataBar>
        <cfvo type="num" val="0"/>
        <cfvo type="num" val="1"/>
        <color theme="0" tint="-0.249977111117893"/>
      </dataBar>
      <extLst>
        <ext xmlns:x14="http://schemas.microsoft.com/office/spreadsheetml/2009/9/main" uri="{B025F937-C7B1-47D3-B67F-A62EFF666E3E}">
          <x14:id>{F006188D-0B39-4D61-962D-73B01548E4A4}</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46"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D7:D16 D20</xm:sqref>
        </x14:conditionalFormatting>
        <x14:conditionalFormatting xmlns:xm="http://schemas.microsoft.com/office/excel/2006/main">
          <x14:cfRule type="dataBar" id="{71E96702-11D6-45A3-94F3-15BD0EB43757}">
            <x14:dataBar minLength="0" maxLength="100" gradient="0">
              <x14:cfvo type="num">
                <xm:f>0</xm:f>
              </x14:cfvo>
              <x14:cfvo type="num">
                <xm:f>1</xm:f>
              </x14:cfvo>
              <x14:negativeFillColor rgb="FFFF0000"/>
              <x14:axisColor rgb="FF000000"/>
            </x14:dataBar>
          </x14:cfRule>
          <xm:sqref>D17:D19</xm:sqref>
        </x14:conditionalFormatting>
        <x14:conditionalFormatting xmlns:xm="http://schemas.microsoft.com/office/excel/2006/main">
          <x14:cfRule type="dataBar" id="{D00427CB-2FFD-448D-AF34-BF783BC6BE06}">
            <x14:dataBar minLength="0" maxLength="100" gradient="0">
              <x14:cfvo type="num">
                <xm:f>0</xm:f>
              </x14:cfvo>
              <x14:cfvo type="num">
                <xm:f>1</xm:f>
              </x14:cfvo>
              <x14:negativeFillColor rgb="FFFF0000"/>
              <x14:axisColor rgb="FF000000"/>
            </x14:dataBar>
          </x14:cfRule>
          <xm:sqref>D21:D23</xm:sqref>
        </x14:conditionalFormatting>
        <x14:conditionalFormatting xmlns:xm="http://schemas.microsoft.com/office/excel/2006/main">
          <x14:cfRule type="dataBar" id="{3CCBE5AF-0074-4BDF-A81D-75AB51D11489}">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F006188D-0B39-4D61-962D-73B01548E4A4}">
            <x14:dataBar minLength="0" maxLength="100" gradient="0">
              <x14:cfvo type="num">
                <xm:f>0</xm:f>
              </x14:cfvo>
              <x14:cfvo type="num">
                <xm:f>1</xm:f>
              </x14:cfvo>
              <x14:negativeFillColor rgb="FFFF0000"/>
              <x14:axisColor rgb="FF000000"/>
            </x14:dataBar>
          </x14:cfRule>
          <xm:sqref>D25:D30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21875" defaultRowHeight="13.8" x14ac:dyDescent="0.3"/>
  <cols>
    <col min="1" max="1" width="87.21875" style="29" customWidth="1"/>
    <col min="2" max="16384" width="9.21875" style="2"/>
  </cols>
  <sheetData>
    <row r="1" spans="1:2" ht="46.5" customHeight="1" x14ac:dyDescent="0.3"/>
    <row r="2" spans="1:2" s="31" customFormat="1" ht="15.6" x14ac:dyDescent="0.3">
      <c r="A2" s="30" t="s">
        <v>10</v>
      </c>
      <c r="B2" s="30"/>
    </row>
    <row r="3" spans="1:2" s="35" customFormat="1" ht="27" customHeight="1" x14ac:dyDescent="0.3">
      <c r="A3" s="36" t="s">
        <v>15</v>
      </c>
      <c r="B3" s="36"/>
    </row>
    <row r="4" spans="1:2" s="32" customFormat="1" ht="25.8" x14ac:dyDescent="0.5">
      <c r="A4" s="33" t="s">
        <v>9</v>
      </c>
    </row>
    <row r="5" spans="1:2" ht="74.099999999999994" customHeight="1" x14ac:dyDescent="0.3">
      <c r="A5" s="34" t="s">
        <v>18</v>
      </c>
    </row>
    <row r="6" spans="1:2" ht="26.25" customHeight="1" x14ac:dyDescent="0.3">
      <c r="A6" s="33" t="s">
        <v>21</v>
      </c>
    </row>
    <row r="7" spans="1:2" s="29" customFormat="1" ht="205.05" customHeight="1" x14ac:dyDescent="0.3">
      <c r="A7" s="38" t="s">
        <v>20</v>
      </c>
    </row>
    <row r="8" spans="1:2" s="32" customFormat="1" ht="25.8" x14ac:dyDescent="0.5">
      <c r="A8" s="33" t="s">
        <v>11</v>
      </c>
    </row>
    <row r="9" spans="1:2" ht="57.6" x14ac:dyDescent="0.3">
      <c r="A9" s="34" t="s">
        <v>19</v>
      </c>
    </row>
    <row r="10" spans="1:2" s="29" customFormat="1" ht="28.05" customHeight="1" x14ac:dyDescent="0.3">
      <c r="A10" s="37" t="s">
        <v>17</v>
      </c>
    </row>
    <row r="11" spans="1:2" s="32" customFormat="1" ht="25.8" x14ac:dyDescent="0.5">
      <c r="A11" s="33" t="s">
        <v>8</v>
      </c>
    </row>
    <row r="12" spans="1:2" ht="28.8" x14ac:dyDescent="0.3">
      <c r="A12" s="34" t="s">
        <v>16</v>
      </c>
    </row>
    <row r="13" spans="1:2" s="29" customFormat="1" ht="28.05" customHeight="1" x14ac:dyDescent="0.3">
      <c r="A13" s="37" t="s">
        <v>2</v>
      </c>
    </row>
    <row r="14" spans="1:2" s="32" customFormat="1" ht="25.8" x14ac:dyDescent="0.5">
      <c r="A14" s="33" t="s">
        <v>12</v>
      </c>
    </row>
    <row r="15" spans="1:2" ht="75" customHeight="1" x14ac:dyDescent="0.3">
      <c r="A15" s="34" t="s">
        <v>13</v>
      </c>
    </row>
    <row r="16" spans="1:2" ht="72" x14ac:dyDescent="0.3">
      <c r="A16" s="34"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4766CE9E0DF343A9F0503842CE95BB" ma:contentTypeVersion="4" ma:contentTypeDescription="Create a new document." ma:contentTypeScope="" ma:versionID="d25066154b1f131cb0856b26ed9e7e25">
  <xsd:schema xmlns:xsd="http://www.w3.org/2001/XMLSchema" xmlns:xs="http://www.w3.org/2001/XMLSchema" xmlns:p="http://schemas.microsoft.com/office/2006/metadata/properties" xmlns:ns3="977baa1b-1005-4fee-af3a-9372369af649" targetNamespace="http://schemas.microsoft.com/office/2006/metadata/properties" ma:root="true" ma:fieldsID="f2ff722143755ab6e3a3c05ecc9ff60f" ns3:_="">
    <xsd:import namespace="977baa1b-1005-4fee-af3a-9372369af6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7baa1b-1005-4fee-af3a-9372369af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48FB9-26A8-45B0-83B1-B320D33609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7baa1b-1005-4fee-af3a-9372369af6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8DECF0-DE5A-4538-BEEC-380D79470ACD}">
  <ds:schemaRefs>
    <ds:schemaRef ds:uri="http://www.w3.org/XML/1998/namespace"/>
    <ds:schemaRef ds:uri="977baa1b-1005-4fee-af3a-9372369af649"/>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1C850E89-63BA-4ECF-B225-F157DD73E2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2022-03-23T05:14:34Z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0x010100354766CE9E0DF343A9F0503842CE95BB</vt:lpwstr>
  </property>
  <property fmtid="{D5CDD505-2E9C-101B-9397-08002B2CF9AE}" pid="3" name="WorkbookGuid">
    <vt:lpwstr>0720b0a3-f9b2-4f4b-add3-a69bef8046e9</vt:lpwstr>
  </property>
</Properties>
</file>