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lavelgommasrl-my.sharepoint.com/personal/alessandro_marchina_lavelgomma_it/Documents/Documenti/EPICODE/EXCEL/M2-1-1/"/>
    </mc:Choice>
  </mc:AlternateContent>
  <xr:revisionPtr revIDLastSave="0" documentId="8_{450E2827-51D5-449C-BFE8-8301567FACAC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1" i="7" l="1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10" i="7"/>
  <c r="I9" i="7"/>
  <c r="I7" i="7"/>
  <c r="I8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14" i="5"/>
  <c r="I13" i="5"/>
  <c r="I12" i="5"/>
  <c r="I11" i="5"/>
  <c r="I10" i="5"/>
  <c r="I9" i="5"/>
  <c r="I8" i="5"/>
  <c r="I6" i="5"/>
  <c r="I5" i="5"/>
  <c r="I4" i="5"/>
  <c r="I3" i="5"/>
  <c r="H4" i="4"/>
  <c r="D10" i="3"/>
  <c r="D9" i="3"/>
  <c r="D8" i="3"/>
  <c r="D7" i="3"/>
  <c r="D6" i="3"/>
  <c r="D5" i="3"/>
  <c r="D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3" i="2"/>
  <c r="E4" i="2"/>
  <c r="E5" i="2"/>
  <c r="E6" i="2"/>
  <c r="E7" i="2"/>
  <c r="E8" i="2"/>
  <c r="E9" i="2"/>
  <c r="E2" i="2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<sst xmlns="http://schemas.openxmlformats.org/spreadsheetml/2006/main" count="1004" uniqueCount="656">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</sst>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#,##0.00\ &quot;€&quot;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1" fillId="0" borderId="9" xfId="0" applyNumberFormat="1" applyFont="1" applyBorder="1"/>
    <xf numFmtId="14" fontId="1" fillId="0" borderId="13" xfId="0" applyNumberFormat="1" applyFont="1" applyBorder="1"/>
    <xf numFmtId="169" fontId="1" fillId="0" borderId="0" xfId="0" applyNumberFormat="1" applyFont="1"/>
    <xf numFmtId="169" fontId="1" fillId="0" borderId="34" xfId="0" applyNumberFormat="1" applyFont="1" applyBorder="1"/>
    <xf numFmtId="2" fontId="0" fillId="0" borderId="0" xfId="0" applyNumberFormat="1"/>
    <xf numFmtId="14" fontId="1" fillId="0" borderId="0" xfId="0" applyNumberFormat="1" applyFont="1"/>
    <xf numFmtId="14" fontId="3" fillId="2" borderId="6" xfId="0" applyNumberFormat="1" applyFont="1" applyFill="1" applyBorder="1"/>
    <xf numFmtId="14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</cellXfs>
  <cellStyles count="1">
    <cellStyle name="Normale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erca_Vert_Spese-style" pivot="0" count="4" xr9:uid="{00000000-0011-0000-FFFF-FFFF01000000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305" activePane="bottomLeft" state="frozen"/>
      <selection pane="bottomLeft" activeCell="H331" sqref="H331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8" customWidth="1"/>
    <col min="5" max="5" width="66.140625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C4+(C4*IVATOT)</f>
        <v>337200</v>
      </c>
      <c r="E4" s="1" t="str">
        <f>A4 &amp; " " &amp; B4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A5 &amp; " " &amp; B5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2">C68+(C68*IVATOT)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A69 &amp; " " &amp; B69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4">C132+(C132*IVATOT)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A133 &amp; " " &amp; B133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6">C196+(C196*IVATOT)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A197 &amp; " " &amp; B197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8">C260+(C260*IVATOT)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A261 &amp; " " &amp; B261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87" si="10">C324+(C324*IVATOT)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A325 &amp; " " &amp; B325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53">
        <v>33086</v>
      </c>
      <c r="E2" s="11">
        <f>DAY(D2)</f>
        <v>1</v>
      </c>
      <c r="G2" s="12" t="str">
        <f>LEFT("A2;",1) &amp; "-" &amp; RIGHT(A2,2)</f>
        <v>A-23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53">
        <v>33087</v>
      </c>
      <c r="E3" s="11">
        <f t="shared" ref="E3:E9" si="1">DAY(D3)</f>
        <v>2</v>
      </c>
      <c r="G3" s="12" t="str">
        <f t="shared" ref="G3:G9" si="2">LEFT("A2;",1) &amp; "-" &amp; RIGHT(A3,2)</f>
        <v>A-31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53">
        <v>33088</v>
      </c>
      <c r="E4" s="11">
        <f t="shared" si="1"/>
        <v>3</v>
      </c>
      <c r="G4" s="12" t="str">
        <f t="shared" si="2"/>
        <v>A-45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53">
        <v>44278</v>
      </c>
      <c r="E5" s="11">
        <f t="shared" si="1"/>
        <v>23</v>
      </c>
      <c r="G5" s="12" t="str">
        <f t="shared" si="2"/>
        <v>A-87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53">
        <v>33090</v>
      </c>
      <c r="E6" s="11">
        <f t="shared" si="1"/>
        <v>5</v>
      </c>
      <c r="G6" s="12" t="str">
        <f t="shared" si="2"/>
        <v>A-09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53">
        <v>33091</v>
      </c>
      <c r="E7" s="11">
        <f t="shared" si="1"/>
        <v>6</v>
      </c>
      <c r="G7" s="12" t="str">
        <f t="shared" si="2"/>
        <v>A-98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53">
        <v>33092</v>
      </c>
      <c r="E8" s="11">
        <f t="shared" si="1"/>
        <v>7</v>
      </c>
      <c r="G8" s="12" t="str">
        <f t="shared" si="2"/>
        <v>A-34</v>
      </c>
    </row>
    <row r="9" spans="1:7" ht="12.75" customHeight="1" thickBot="1" x14ac:dyDescent="0.25">
      <c r="A9" s="13" t="s">
        <v>501</v>
      </c>
      <c r="B9" s="11" t="str">
        <f t="shared" si="0"/>
        <v>11</v>
      </c>
      <c r="D9" s="54">
        <v>33093</v>
      </c>
      <c r="E9" s="11">
        <f t="shared" si="1"/>
        <v>8</v>
      </c>
      <c r="G9" s="12" t="str">
        <f t="shared" si="2"/>
        <v>A-11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J10" sqref="J1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20.8554687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Row],[Punteggio]],F3:H6,2,0)</f>
        <v>Sufficiente</v>
      </c>
      <c r="E4" s="1"/>
      <c r="F4" s="18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Row],[Punteggio]],F4:H7,2,0)</f>
        <v>Discreto</v>
      </c>
      <c r="E5" s="1"/>
      <c r="F5" s="18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Row],[Punteggio]],F5:H8,2,0)</f>
        <v>Discreto</v>
      </c>
      <c r="E6" s="1"/>
      <c r="F6" s="20">
        <v>70</v>
      </c>
      <c r="G6" s="21" t="s">
        <v>515</v>
      </c>
      <c r="H6" s="22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Row],[Punteggio]],F3:H6,2,0)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Row],[Punteggio]],F4:H7,2,0)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Row],[Punteggio]],F3:H6,2,0)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Row],[Punteggio]],F3:H6,2,0)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3" t="s">
        <v>521</v>
      </c>
      <c r="B14" s="24" t="s">
        <v>522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3" t="s">
        <v>521</v>
      </c>
      <c r="B15" s="24" t="s">
        <v>523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3"/>
      <c r="B16" s="24" t="s">
        <v>524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3"/>
      <c r="B17" s="24" t="s">
        <v>525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3"/>
      <c r="B18" s="24" t="s">
        <v>526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3"/>
      <c r="B19" s="24" t="s">
        <v>527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7" sqref="G7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5" t="s">
        <v>528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5" t="s">
        <v>529</v>
      </c>
      <c r="H3" s="25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6">
        <v>266</v>
      </c>
      <c r="E4" s="1"/>
      <c r="F4" s="1"/>
      <c r="G4" s="27" t="s">
        <v>531</v>
      </c>
      <c r="H4" s="28">
        <f>VLOOKUP(G4,C4:D15,2,0)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13" sqref="K13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2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x14ac:dyDescent="0.2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COUNTIF(A2:D80,C2)</f>
        <v>11</v>
      </c>
    </row>
    <row r="4" spans="1:26" ht="13.5" customHeight="1" x14ac:dyDescent="0.2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9">
        <f>COUNTIF(A2:D80,C58)</f>
        <v>5</v>
      </c>
    </row>
    <row r="5" spans="1:26" ht="13.5" customHeight="1" x14ac:dyDescent="0.2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9">
        <f>COUNTIF(A2:D80,C73)</f>
        <v>4</v>
      </c>
    </row>
    <row r="6" spans="1:26" ht="13.5" customHeight="1" x14ac:dyDescent="0.2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40" t="s">
        <v>560</v>
      </c>
      <c r="I6" s="41">
        <f>COUNTIF(A2:D80,C42)</f>
        <v>4</v>
      </c>
    </row>
    <row r="7" spans="1:26" ht="13.5" customHeight="1" x14ac:dyDescent="0.2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 x14ac:dyDescent="0.2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2" t="s">
        <v>553</v>
      </c>
      <c r="I8" s="37">
        <f>COUNTIF(A2:D80,B4)</f>
        <v>2</v>
      </c>
    </row>
    <row r="9" spans="1:26" ht="13.5" customHeight="1" x14ac:dyDescent="0.2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3" t="s">
        <v>561</v>
      </c>
      <c r="I9" s="39">
        <f>COUNTIF(A2:D80,H9)</f>
        <v>1</v>
      </c>
    </row>
    <row r="10" spans="1:26" ht="13.5" customHeight="1" x14ac:dyDescent="0.2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3" t="s">
        <v>563</v>
      </c>
      <c r="I10" s="39">
        <f>COUNTIF(A2:D80,H10)</f>
        <v>1</v>
      </c>
    </row>
    <row r="11" spans="1:26" ht="13.5" customHeight="1" x14ac:dyDescent="0.2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3" t="s">
        <v>565</v>
      </c>
      <c r="I11" s="39">
        <f>COUNTIF(A2:D80,H11)</f>
        <v>1</v>
      </c>
    </row>
    <row r="12" spans="1:26" ht="13.5" customHeight="1" x14ac:dyDescent="0.2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3" t="s">
        <v>570</v>
      </c>
      <c r="I12" s="39">
        <f>COUNTIF(A2:D80,H12)</f>
        <v>4</v>
      </c>
    </row>
    <row r="13" spans="1:26" ht="13.5" customHeight="1" x14ac:dyDescent="0.2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3" t="s">
        <v>572</v>
      </c>
      <c r="I13" s="39">
        <f>COUNTIF(A2:D80,H13)</f>
        <v>2</v>
      </c>
    </row>
    <row r="14" spans="1:26" ht="13.5" customHeight="1" x14ac:dyDescent="0.2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4" t="s">
        <v>575</v>
      </c>
      <c r="I14" s="41">
        <f>COUNTIF(A2:D80,H14)</f>
        <v>1</v>
      </c>
    </row>
    <row r="15" spans="1:26" ht="13.5" customHeight="1" x14ac:dyDescent="0.2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3" sqref="H13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6" t="s">
        <v>621</v>
      </c>
      <c r="C1" s="67"/>
      <c r="D1" s="67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4"/>
      <c r="I3" s="24"/>
      <c r="J3" s="24"/>
      <c r="K3" s="24"/>
    </row>
    <row r="4" spans="1:11" ht="12.75" customHeight="1" x14ac:dyDescent="0.2">
      <c r="A4" s="34" t="s">
        <v>531</v>
      </c>
      <c r="B4" s="33">
        <v>37622</v>
      </c>
      <c r="C4" s="34" t="s">
        <v>628</v>
      </c>
      <c r="D4" s="34" t="s">
        <v>629</v>
      </c>
      <c r="E4" s="55">
        <v>23</v>
      </c>
    </row>
    <row r="5" spans="1:11" ht="12.75" customHeight="1" thickBot="1" x14ac:dyDescent="0.25">
      <c r="A5" s="34" t="s">
        <v>531</v>
      </c>
      <c r="B5" s="33">
        <v>37626</v>
      </c>
      <c r="C5" s="34" t="s">
        <v>630</v>
      </c>
      <c r="D5" s="34" t="s">
        <v>631</v>
      </c>
      <c r="E5" s="55">
        <v>25</v>
      </c>
      <c r="G5" s="49" t="s">
        <v>632</v>
      </c>
      <c r="H5" s="56">
        <f>SUMIF(C4:C26,G5,E4:E26)</f>
        <v>893.5</v>
      </c>
    </row>
    <row r="6" spans="1:11" ht="12.75" customHeight="1" thickBot="1" x14ac:dyDescent="0.25">
      <c r="A6" s="34" t="s">
        <v>531</v>
      </c>
      <c r="B6" s="33">
        <v>10</v>
      </c>
      <c r="C6" s="34" t="s">
        <v>633</v>
      </c>
      <c r="D6" s="34" t="s">
        <v>634</v>
      </c>
      <c r="E6" s="55">
        <v>69</v>
      </c>
      <c r="G6" s="50" t="s">
        <v>628</v>
      </c>
      <c r="H6" s="56">
        <f t="shared" ref="H6:H10" si="0">SUMIF(C5:C27,G6,E5:E27)</f>
        <v>98</v>
      </c>
    </row>
    <row r="7" spans="1:11" ht="12.75" customHeight="1" thickBot="1" x14ac:dyDescent="0.25">
      <c r="A7" s="34" t="s">
        <v>531</v>
      </c>
      <c r="B7" s="33">
        <v>37634</v>
      </c>
      <c r="C7" s="34" t="s">
        <v>635</v>
      </c>
      <c r="D7" s="34" t="s">
        <v>636</v>
      </c>
      <c r="E7" s="55">
        <v>554</v>
      </c>
      <c r="G7" s="50" t="s">
        <v>637</v>
      </c>
      <c r="H7" s="56">
        <f t="shared" si="0"/>
        <v>832</v>
      </c>
    </row>
    <row r="8" spans="1:11" ht="12.75" customHeight="1" thickBot="1" x14ac:dyDescent="0.25">
      <c r="A8" s="34" t="s">
        <v>531</v>
      </c>
      <c r="B8" s="33">
        <v>37635</v>
      </c>
      <c r="C8" s="34" t="s">
        <v>630</v>
      </c>
      <c r="D8" s="34" t="s">
        <v>638</v>
      </c>
      <c r="E8" s="55">
        <v>569</v>
      </c>
      <c r="G8" s="50" t="s">
        <v>639</v>
      </c>
      <c r="H8" s="56">
        <f t="shared" si="0"/>
        <v>19</v>
      </c>
    </row>
    <row r="9" spans="1:11" ht="12.75" customHeight="1" thickBot="1" x14ac:dyDescent="0.25">
      <c r="A9" s="34" t="s">
        <v>531</v>
      </c>
      <c r="B9" s="33">
        <v>37642</v>
      </c>
      <c r="C9" s="34" t="s">
        <v>635</v>
      </c>
      <c r="D9" s="34" t="s">
        <v>640</v>
      </c>
      <c r="E9" s="55">
        <v>58</v>
      </c>
      <c r="G9" s="50" t="s">
        <v>635</v>
      </c>
      <c r="H9" s="56">
        <f t="shared" si="0"/>
        <v>212</v>
      </c>
    </row>
    <row r="10" spans="1:11" ht="12.75" customHeight="1" thickBot="1" x14ac:dyDescent="0.25">
      <c r="A10" s="34" t="s">
        <v>531</v>
      </c>
      <c r="B10" s="33">
        <v>37650</v>
      </c>
      <c r="C10" s="34" t="s">
        <v>630</v>
      </c>
      <c r="D10" s="34" t="s">
        <v>641</v>
      </c>
      <c r="E10" s="55">
        <v>885</v>
      </c>
      <c r="G10" s="51" t="s">
        <v>630</v>
      </c>
      <c r="H10" s="56">
        <f t="shared" si="0"/>
        <v>885</v>
      </c>
    </row>
    <row r="11" spans="1:11" ht="12.75" customHeight="1" x14ac:dyDescent="0.2">
      <c r="A11" s="34" t="s">
        <v>533</v>
      </c>
      <c r="B11" s="33">
        <v>37653</v>
      </c>
      <c r="C11" s="34" t="s">
        <v>632</v>
      </c>
      <c r="D11" s="34" t="s">
        <v>642</v>
      </c>
      <c r="E11" s="55">
        <v>821</v>
      </c>
    </row>
    <row r="12" spans="1:11" ht="12.75" customHeight="1" x14ac:dyDescent="0.2">
      <c r="A12" s="34" t="s">
        <v>533</v>
      </c>
      <c r="B12" s="33">
        <v>37657</v>
      </c>
      <c r="C12" s="34" t="s">
        <v>635</v>
      </c>
      <c r="D12" s="34" t="s">
        <v>640</v>
      </c>
      <c r="E12" s="55">
        <v>23</v>
      </c>
    </row>
    <row r="13" spans="1:11" ht="12.75" customHeight="1" x14ac:dyDescent="0.2">
      <c r="A13" s="34" t="s">
        <v>533</v>
      </c>
      <c r="B13" s="33">
        <v>37658</v>
      </c>
      <c r="C13" s="34" t="s">
        <v>628</v>
      </c>
      <c r="D13" s="34" t="s">
        <v>629</v>
      </c>
      <c r="E13" s="55">
        <v>36</v>
      </c>
    </row>
    <row r="14" spans="1:11" ht="12.75" customHeight="1" x14ac:dyDescent="0.2">
      <c r="A14" s="34" t="s">
        <v>533</v>
      </c>
      <c r="B14" s="33">
        <v>37663</v>
      </c>
      <c r="C14" s="34" t="s">
        <v>639</v>
      </c>
      <c r="D14" s="34" t="s">
        <v>643</v>
      </c>
      <c r="E14" s="55">
        <v>5</v>
      </c>
    </row>
    <row r="15" spans="1:11" ht="12.75" customHeight="1" x14ac:dyDescent="0.2">
      <c r="A15" s="34" t="s">
        <v>533</v>
      </c>
      <c r="B15" s="33">
        <v>37666</v>
      </c>
      <c r="C15" s="34" t="s">
        <v>637</v>
      </c>
      <c r="D15" s="34" t="s">
        <v>644</v>
      </c>
      <c r="E15" s="55">
        <v>266</v>
      </c>
    </row>
    <row r="16" spans="1:11" ht="12.75" customHeight="1" x14ac:dyDescent="0.2">
      <c r="A16" s="34" t="s">
        <v>533</v>
      </c>
      <c r="B16" s="33">
        <v>37671</v>
      </c>
      <c r="C16" s="34" t="s">
        <v>637</v>
      </c>
      <c r="D16" s="34" t="s">
        <v>645</v>
      </c>
      <c r="E16" s="55">
        <v>221</v>
      </c>
    </row>
    <row r="17" spans="1:5" ht="12.75" customHeight="1" x14ac:dyDescent="0.2">
      <c r="A17" s="34" t="s">
        <v>533</v>
      </c>
      <c r="B17" s="33">
        <v>37673</v>
      </c>
      <c r="C17" s="34" t="s">
        <v>635</v>
      </c>
      <c r="D17" s="34" t="s">
        <v>640</v>
      </c>
      <c r="E17" s="55">
        <v>56</v>
      </c>
    </row>
    <row r="18" spans="1:5" ht="12.75" customHeight="1" x14ac:dyDescent="0.2">
      <c r="A18" s="34" t="s">
        <v>533</v>
      </c>
      <c r="B18" s="33">
        <v>37675</v>
      </c>
      <c r="C18" s="34" t="s">
        <v>628</v>
      </c>
      <c r="D18" s="34" t="s">
        <v>646</v>
      </c>
      <c r="E18" s="55">
        <v>11</v>
      </c>
    </row>
    <row r="19" spans="1:5" ht="12.75" customHeight="1" x14ac:dyDescent="0.2">
      <c r="A19" s="34" t="s">
        <v>533</v>
      </c>
      <c r="B19" s="33">
        <v>37678</v>
      </c>
      <c r="C19" s="34" t="s">
        <v>635</v>
      </c>
      <c r="D19" s="34" t="s">
        <v>640</v>
      </c>
      <c r="E19" s="55">
        <v>25</v>
      </c>
    </row>
    <row r="20" spans="1:5" ht="12.75" customHeight="1" x14ac:dyDescent="0.2">
      <c r="A20" s="34" t="s">
        <v>534</v>
      </c>
      <c r="B20" s="33">
        <v>37682</v>
      </c>
      <c r="C20" s="34" t="s">
        <v>632</v>
      </c>
      <c r="D20" s="34" t="s">
        <v>647</v>
      </c>
      <c r="E20" s="55">
        <v>72.5</v>
      </c>
    </row>
    <row r="21" spans="1:5" ht="12.75" customHeight="1" x14ac:dyDescent="0.2">
      <c r="A21" s="34" t="s">
        <v>534</v>
      </c>
      <c r="B21" s="33">
        <v>37685</v>
      </c>
      <c r="C21" s="34" t="s">
        <v>635</v>
      </c>
      <c r="D21" s="34" t="s">
        <v>640</v>
      </c>
      <c r="E21" s="55">
        <v>30</v>
      </c>
    </row>
    <row r="22" spans="1:5" ht="12.75" customHeight="1" x14ac:dyDescent="0.2">
      <c r="A22" s="34" t="s">
        <v>534</v>
      </c>
      <c r="B22" s="33">
        <v>37690</v>
      </c>
      <c r="C22" s="34" t="s">
        <v>628</v>
      </c>
      <c r="D22" s="34" t="s">
        <v>629</v>
      </c>
      <c r="E22" s="55">
        <v>51</v>
      </c>
    </row>
    <row r="23" spans="1:5" ht="12.75" customHeight="1" x14ac:dyDescent="0.2">
      <c r="A23" s="34" t="s">
        <v>534</v>
      </c>
      <c r="B23" s="33">
        <v>37695</v>
      </c>
      <c r="C23" s="34" t="s">
        <v>639</v>
      </c>
      <c r="D23" s="34" t="s">
        <v>643</v>
      </c>
      <c r="E23" s="55">
        <v>14</v>
      </c>
    </row>
    <row r="24" spans="1:5" ht="12.75" customHeight="1" x14ac:dyDescent="0.2">
      <c r="A24" s="34" t="s">
        <v>534</v>
      </c>
      <c r="B24" s="33">
        <v>37699</v>
      </c>
      <c r="C24" s="34" t="s">
        <v>637</v>
      </c>
      <c r="D24" s="34" t="s">
        <v>648</v>
      </c>
      <c r="E24" s="55">
        <v>75</v>
      </c>
    </row>
    <row r="25" spans="1:5" ht="12.75" customHeight="1" x14ac:dyDescent="0.2">
      <c r="A25" s="34" t="s">
        <v>534</v>
      </c>
      <c r="B25" s="33">
        <v>37701</v>
      </c>
      <c r="C25" s="34" t="s">
        <v>637</v>
      </c>
      <c r="D25" s="34" t="s">
        <v>649</v>
      </c>
      <c r="E25" s="55">
        <v>270</v>
      </c>
    </row>
    <row r="26" spans="1:5" ht="12.75" customHeight="1" x14ac:dyDescent="0.2">
      <c r="A26" s="34" t="s">
        <v>534</v>
      </c>
      <c r="B26" s="33">
        <v>37705</v>
      </c>
      <c r="C26" s="34" t="s">
        <v>635</v>
      </c>
      <c r="D26" s="34" t="s">
        <v>640</v>
      </c>
      <c r="E26" s="5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M32" sqref="M32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2.8554687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2" t="s">
        <v>650</v>
      </c>
    </row>
    <row r="2" spans="1:9" ht="12.75" customHeight="1" x14ac:dyDescent="0.25">
      <c r="A2" s="52"/>
    </row>
    <row r="3" spans="1:9" ht="12.75" customHeight="1" x14ac:dyDescent="0.2">
      <c r="A3" s="33"/>
      <c r="H3" s="60"/>
    </row>
    <row r="4" spans="1:9" ht="12.75" customHeight="1" x14ac:dyDescent="0.2">
      <c r="A4" s="33"/>
      <c r="E4" s="48" t="s">
        <v>651</v>
      </c>
      <c r="F4" s="59">
        <v>45272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623</v>
      </c>
      <c r="B6" s="34" t="s">
        <v>624</v>
      </c>
      <c r="C6" s="34" t="s">
        <v>625</v>
      </c>
      <c r="D6" s="34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58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 s="57">
        <f ca="1">TODAY()-A7</f>
        <v>7650</v>
      </c>
      <c r="I7">
        <f>NETWORKDAYS(A7,F4)</f>
        <v>5465</v>
      </c>
    </row>
    <row r="8" spans="1:9" ht="12.75" customHeight="1" x14ac:dyDescent="0.2">
      <c r="A8" s="58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57">
        <f t="shared" ref="H8:H29" ca="1" si="3">TODAY()-A8</f>
        <v>8011</v>
      </c>
      <c r="I8">
        <f>NETWORKDAYS(A8,F4)</f>
        <v>5722</v>
      </c>
    </row>
    <row r="9" spans="1:9" ht="12.75" customHeight="1" x14ac:dyDescent="0.2">
      <c r="A9" s="58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57">
        <f t="shared" ca="1" si="3"/>
        <v>6554</v>
      </c>
      <c r="I9">
        <f>NETWORKDAYS($A9,$F$4)</f>
        <v>4682</v>
      </c>
    </row>
    <row r="10" spans="1:9" ht="12.75" customHeight="1" x14ac:dyDescent="0.2">
      <c r="A10" s="58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57">
        <f t="shared" ca="1" si="3"/>
        <v>7638</v>
      </c>
      <c r="I10">
        <f>NETWORKDAYS($A10,$F$4)</f>
        <v>5457</v>
      </c>
    </row>
    <row r="11" spans="1:9" ht="12.75" customHeight="1" x14ac:dyDescent="0.2">
      <c r="A11" s="58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57">
        <f t="shared" ca="1" si="3"/>
        <v>7637</v>
      </c>
      <c r="I11">
        <f t="shared" ref="I11:I29" si="4">NETWORKDAYS($A11,$F$4)</f>
        <v>5456</v>
      </c>
    </row>
    <row r="12" spans="1:9" ht="12.75" customHeight="1" x14ac:dyDescent="0.2">
      <c r="A12" s="58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57">
        <f t="shared" ca="1" si="3"/>
        <v>7630</v>
      </c>
      <c r="I12">
        <f t="shared" si="4"/>
        <v>5451</v>
      </c>
    </row>
    <row r="13" spans="1:9" ht="12.75" customHeight="1" x14ac:dyDescent="0.2">
      <c r="A13" s="58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57">
        <f t="shared" ca="1" si="3"/>
        <v>7622</v>
      </c>
      <c r="I13">
        <f t="shared" si="4"/>
        <v>5445</v>
      </c>
    </row>
    <row r="14" spans="1:9" ht="12.75" customHeight="1" x14ac:dyDescent="0.2">
      <c r="A14" s="58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57">
        <f t="shared" ca="1" si="3"/>
        <v>7619</v>
      </c>
      <c r="I14">
        <f t="shared" si="4"/>
        <v>5442</v>
      </c>
    </row>
    <row r="15" spans="1:9" ht="12.75" customHeight="1" x14ac:dyDescent="0.2">
      <c r="A15" s="58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57">
        <f t="shared" ca="1" si="3"/>
        <v>7615</v>
      </c>
      <c r="I15">
        <f t="shared" si="4"/>
        <v>5440</v>
      </c>
    </row>
    <row r="16" spans="1:9" ht="12.75" customHeight="1" x14ac:dyDescent="0.2">
      <c r="A16" s="58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57">
        <f t="shared" ca="1" si="3"/>
        <v>7614</v>
      </c>
      <c r="I16">
        <f t="shared" si="4"/>
        <v>5439</v>
      </c>
    </row>
    <row r="17" spans="1:9" ht="12.75" customHeight="1" x14ac:dyDescent="0.2">
      <c r="A17" s="58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57">
        <f t="shared" ca="1" si="3"/>
        <v>7609</v>
      </c>
      <c r="I17">
        <f t="shared" si="4"/>
        <v>5436</v>
      </c>
    </row>
    <row r="18" spans="1:9" ht="12.75" customHeight="1" x14ac:dyDescent="0.2">
      <c r="A18" s="58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57">
        <f t="shared" ca="1" si="3"/>
        <v>7606</v>
      </c>
      <c r="I18">
        <f t="shared" si="4"/>
        <v>5433</v>
      </c>
    </row>
    <row r="19" spans="1:9" ht="12.75" customHeight="1" x14ac:dyDescent="0.2">
      <c r="A19" s="58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57">
        <f t="shared" ca="1" si="3"/>
        <v>6870</v>
      </c>
      <c r="I19">
        <f t="shared" si="4"/>
        <v>4907</v>
      </c>
    </row>
    <row r="20" spans="1:9" ht="12.75" customHeight="1" x14ac:dyDescent="0.2">
      <c r="A20" s="58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57">
        <f t="shared" ca="1" si="3"/>
        <v>7599</v>
      </c>
      <c r="I20">
        <f t="shared" si="4"/>
        <v>5428</v>
      </c>
    </row>
    <row r="21" spans="1:9" ht="12.75" customHeight="1" x14ac:dyDescent="0.2">
      <c r="A21" s="58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57">
        <f t="shared" ca="1" si="3"/>
        <v>7597</v>
      </c>
      <c r="I21">
        <f t="shared" si="4"/>
        <v>5427</v>
      </c>
    </row>
    <row r="22" spans="1:9" ht="12.75" customHeight="1" x14ac:dyDescent="0.2">
      <c r="A22" s="58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57">
        <f t="shared" ca="1" si="3"/>
        <v>7594</v>
      </c>
      <c r="I22">
        <f t="shared" si="4"/>
        <v>5425</v>
      </c>
    </row>
    <row r="23" spans="1:9" ht="12.75" customHeight="1" x14ac:dyDescent="0.2">
      <c r="A23" s="58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57">
        <f t="shared" ca="1" si="3"/>
        <v>7224</v>
      </c>
      <c r="I23">
        <f t="shared" si="4"/>
        <v>5161</v>
      </c>
    </row>
    <row r="24" spans="1:9" ht="12.75" customHeight="1" x14ac:dyDescent="0.2">
      <c r="A24" s="58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57">
        <f t="shared" ca="1" si="3"/>
        <v>7587</v>
      </c>
      <c r="I24">
        <f t="shared" si="4"/>
        <v>5420</v>
      </c>
    </row>
    <row r="25" spans="1:9" ht="12.75" customHeight="1" x14ac:dyDescent="0.2">
      <c r="A25" s="58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57">
        <f t="shared" ca="1" si="3"/>
        <v>7582</v>
      </c>
      <c r="I25">
        <f t="shared" si="4"/>
        <v>5417</v>
      </c>
    </row>
    <row r="26" spans="1:9" ht="12.75" customHeight="1" x14ac:dyDescent="0.2">
      <c r="A26" s="58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57">
        <f t="shared" ca="1" si="3"/>
        <v>7577</v>
      </c>
      <c r="I26">
        <f t="shared" si="4"/>
        <v>5412</v>
      </c>
    </row>
    <row r="27" spans="1:9" ht="12.75" customHeight="1" x14ac:dyDescent="0.2">
      <c r="A27" s="58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57">
        <f t="shared" ca="1" si="3"/>
        <v>7207</v>
      </c>
      <c r="I27">
        <f t="shared" si="4"/>
        <v>5148</v>
      </c>
    </row>
    <row r="28" spans="1:9" ht="12.75" customHeight="1" x14ac:dyDescent="0.2">
      <c r="A28" s="58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57">
        <f t="shared" ca="1" si="3"/>
        <v>5744</v>
      </c>
      <c r="I28">
        <f t="shared" si="4"/>
        <v>4103</v>
      </c>
    </row>
    <row r="29" spans="1:9" ht="12.75" customHeight="1" x14ac:dyDescent="0.2">
      <c r="A29" s="58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57">
        <f t="shared" ca="1" si="3"/>
        <v>7567</v>
      </c>
      <c r="I29">
        <f t="shared" si="4"/>
        <v>5406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Alessandro Marchina</cp:lastModifiedBy>
  <dcterms:created xsi:type="dcterms:W3CDTF">2005-04-12T12:35:30Z</dcterms:created>
  <dcterms:modified xsi:type="dcterms:W3CDTF">2023-12-12T18:17:09Z</dcterms:modified>
</cp:coreProperties>
</file>