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 activeTab="1"/>
  </bookViews>
  <sheets>
    <sheet name="Sumarry" sheetId="4" r:id="rId1"/>
    <sheet name="Detail" sheetId="1" r:id="rId2"/>
    <sheet name="tol" sheetId="2" state="hidden" r:id="rId3"/>
    <sheet name="car wash" sheetId="3" state="hidden" r:id="rId4"/>
  </sheets>
  <definedNames>
    <definedName name="_xlnm.Print_Area" localSheetId="3">'car wash'!$A$1:$J$24</definedName>
    <definedName name="_xlnm.Print_Area" localSheetId="2">tol!$A$1:$J$24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<sst xmlns="http://schemas.openxmlformats.org/spreadsheetml/2006/main" count="173" uniqueCount="118">
  <si>
    <t>Row Labels</t>
  </si>
  <si>
    <t>Sum of GAIN/LOSS</t>
  </si>
  <si>
    <t>ALL NEW AVANZA 1.3 E M/T</t>
  </si>
  <si>
    <t>ALL NEW AVANZA 1.5 G M/T</t>
  </si>
  <si>
    <t>ALL NEW KIJANG INNOVA 2.4 G MT DIESEL</t>
  </si>
  <si>
    <t>COLT DIESEL FE 71 L</t>
  </si>
  <si>
    <t>GRAN MAX 1.3 BLIND VAN AC</t>
  </si>
  <si>
    <t>HILUX EXTRA CABIN 2.4 E (4X4) M/T DIESEL</t>
  </si>
  <si>
    <t>HI-LUX SINGLE CABIN 4X2</t>
  </si>
  <si>
    <t>INNOVA 2.0 G M/T BENSIN</t>
  </si>
  <si>
    <t>NEW XPANDER 1.5L EXCEED-L (4X2) M/T MY23</t>
  </si>
  <si>
    <t>Grand Total</t>
  </si>
  <si>
    <t>No</t>
  </si>
  <si>
    <t>VehicleType</t>
  </si>
  <si>
    <t>TAHUN</t>
  </si>
  <si>
    <t>ChassisNumber</t>
  </si>
  <si>
    <t>EngineNumber</t>
  </si>
  <si>
    <t>Police Num</t>
  </si>
  <si>
    <t>Parking</t>
  </si>
  <si>
    <t>HARGA REKOMENDASI</t>
  </si>
  <si>
    <t>BOOK VALUE</t>
  </si>
  <si>
    <t>GAIN/LOSS</t>
  </si>
  <si>
    <t>MHKAA1BY5NK015556</t>
  </si>
  <si>
    <t>1NRG205147</t>
  </si>
  <si>
    <t>BA1545BQ</t>
  </si>
  <si>
    <t>IBID MEDAN</t>
  </si>
  <si>
    <t>MHKAA1BY4NK015743</t>
  </si>
  <si>
    <t>1NRG205448</t>
  </si>
  <si>
    <t>BA1552BP</t>
  </si>
  <si>
    <t>MHKAA1BY4NK015449</t>
  </si>
  <si>
    <t>1NRG204389</t>
  </si>
  <si>
    <t>BA1889BQ</t>
  </si>
  <si>
    <t>MHKAA1BY0NK015514</t>
  </si>
  <si>
    <t>1NRG204692</t>
  </si>
  <si>
    <t>BA1890BP</t>
  </si>
  <si>
    <t>MHKAA1BY5NK015654</t>
  </si>
  <si>
    <t>1NRG205305</t>
  </si>
  <si>
    <t>BA1548BP</t>
  </si>
  <si>
    <t>MHKAB1BY5NK029020</t>
  </si>
  <si>
    <t>2NRG868459</t>
  </si>
  <si>
    <t>BA1201BG</t>
  </si>
  <si>
    <t>MHFJB8EM4N1109382</t>
  </si>
  <si>
    <t>2GDD139858</t>
  </si>
  <si>
    <t>BA1883BQ</t>
  </si>
  <si>
    <t>MR0DB8CD0N0126988</t>
  </si>
  <si>
    <t>2GD5325200</t>
  </si>
  <si>
    <t>BA8415QA</t>
  </si>
  <si>
    <t>MR0DB8CD3N0126659</t>
  </si>
  <si>
    <t>2GD1306054</t>
  </si>
  <si>
    <t>BA8416QA</t>
  </si>
  <si>
    <t>MR0DB8CB6N0113192</t>
  </si>
  <si>
    <t>2GD1306869</t>
  </si>
  <si>
    <t>BA8392QA</t>
  </si>
  <si>
    <t>MR0DB8CB7N0113525</t>
  </si>
  <si>
    <t>2GD1307207</t>
  </si>
  <si>
    <t>BA8393QA</t>
  </si>
  <si>
    <t>MHFJW8EM6N2407401</t>
  </si>
  <si>
    <t>1TRB067408</t>
  </si>
  <si>
    <t>BA1886BQ</t>
  </si>
  <si>
    <t>MHKAA1BY7NK015705</t>
  </si>
  <si>
    <t>1NRG205445</t>
  </si>
  <si>
    <t>BA1538BQ</t>
  </si>
  <si>
    <t>JBA MEDAN</t>
  </si>
  <si>
    <t>MHKAA1BY5NK015721</t>
  </si>
  <si>
    <t>1NRG205444</t>
  </si>
  <si>
    <t>BA1539BP</t>
  </si>
  <si>
    <t>MHKAA1BY7NK015543</t>
  </si>
  <si>
    <t>1NRG204768</t>
  </si>
  <si>
    <t>BA1541BQ</t>
  </si>
  <si>
    <t>MHKAA1BY5NK015847</t>
  </si>
  <si>
    <t>1NRG205821</t>
  </si>
  <si>
    <t>BA1542BQ</t>
  </si>
  <si>
    <t>MHKAA1BYXNK015651</t>
  </si>
  <si>
    <t>1NRG205464</t>
  </si>
  <si>
    <t>BA1548BD</t>
  </si>
  <si>
    <t>MR0DB8CD0N0126912</t>
  </si>
  <si>
    <t>2GD1310889</t>
  </si>
  <si>
    <t>BA8413QA</t>
  </si>
  <si>
    <t>MR0DB8CD0N0126926</t>
  </si>
  <si>
    <t>2GD5323729</t>
  </si>
  <si>
    <t>BA8414QA</t>
  </si>
  <si>
    <t>MHFJW8EM4N2407445</t>
  </si>
  <si>
    <t>1TRB067924</t>
  </si>
  <si>
    <t>BA1884BP</t>
  </si>
  <si>
    <t>MHMFE71EBRK003114</t>
  </si>
  <si>
    <t>4V21ZX1903</t>
  </si>
  <si>
    <t>D9897AI</t>
  </si>
  <si>
    <t>JBA SEMARANG</t>
  </si>
  <si>
    <t>MHMFE71EBRK003115</t>
  </si>
  <si>
    <t>4V21ZX1905</t>
  </si>
  <si>
    <t>D9899AI</t>
  </si>
  <si>
    <t>JBA SURABAYA</t>
  </si>
  <si>
    <t>MHKB3BA1JNK085561</t>
  </si>
  <si>
    <t>K3MJ20918</t>
  </si>
  <si>
    <t>D9361AI</t>
  </si>
  <si>
    <t>MHKB3BA1JNK087799</t>
  </si>
  <si>
    <t>K3MJ25454</t>
  </si>
  <si>
    <t>D9367AI</t>
  </si>
  <si>
    <t>MHKB3BA1JPK095708</t>
  </si>
  <si>
    <t>K3MJ49772</t>
  </si>
  <si>
    <t>D9839AI</t>
  </si>
  <si>
    <t>MHKB3BA1JNK088487</t>
  </si>
  <si>
    <t>K3MJ27310</t>
  </si>
  <si>
    <t>D9365AI</t>
  </si>
  <si>
    <t>MHKB3BA1JNK087802</t>
  </si>
  <si>
    <t>K3MJ25458</t>
  </si>
  <si>
    <t>D9358AI</t>
  </si>
  <si>
    <t>OTOBID TANGERANG</t>
  </si>
  <si>
    <t>MHKB3BA1JNK087800</t>
  </si>
  <si>
    <t>K3MJ25623</t>
  </si>
  <si>
    <t>D9359AI</t>
  </si>
  <si>
    <t>MHKB3BA1JNK087801</t>
  </si>
  <si>
    <t>K3MJ25492</t>
  </si>
  <si>
    <t>D9360AI</t>
  </si>
  <si>
    <t>MK2NCLHANPJ000202</t>
  </si>
  <si>
    <t>4A91KBH1068</t>
  </si>
  <si>
    <t xml:space="preserve">DA1865PE </t>
  </si>
  <si>
    <t>Sumarry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</si>
</sst>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-&quot;Rp&quot;* #,##0_-;\-&quot;Rp&quot;* #,##0_-;_-&quot;Rp&quot;* &quot;-&quot;??_-;_-@_-"/>
    <numFmt numFmtId="179" formatCode="_(* #,##0_);_(* \(#,##0\);_(* &quot;-&quot;??_);_(@_)"/>
  </numFmts>
  <fonts count="23">
    <font>
      <sz val="11"/>
      <color theme="1"/>
      <name val="Aptos Narrow"/>
      <charset val="134"/>
      <scheme val="minor"/>
    </font>
    <font>
      <sz val="9"/>
      <color theme="1"/>
      <name val="Arial"/>
      <charset val="134"/>
    </font>
    <font>
      <b/>
      <sz val="9"/>
      <name val="Arial"/>
      <charset val="134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3" tint="0.749992370372631"/>
        <bgColor theme="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/>
    <xf numFmtId="178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41" fontId="1" fillId="0" borderId="2" xfId="4" applyFont="1" applyFill="1" applyBorder="1" applyAlignment="1">
      <alignment horizontal="center" vertical="center"/>
    </xf>
    <xf numFmtId="179" fontId="1" fillId="0" borderId="2" xfId="1" applyNumberFormat="1" applyFont="1" applyFill="1" applyBorder="1" applyAlignment="1">
      <alignment horizontal="center" vertical="center"/>
    </xf>
    <xf numFmtId="41" fontId="1" fillId="0" borderId="2" xfId="4" applyFont="1" applyFill="1" applyBorder="1" applyAlignment="1">
      <alignment horizontal="center" vertical="center" wrapText="1"/>
    </xf>
    <xf numFmtId="179" fontId="1" fillId="0" borderId="2" xfId="1" applyNumberFormat="1" applyFont="1" applyFill="1" applyBorder="1" applyAlignment="1">
      <alignment horizontal="center" vertical="center" wrapText="1"/>
    </xf>
    <xf numFmtId="41" fontId="1" fillId="0" borderId="2" xfId="0" applyNumberFormat="1" applyFont="1" applyBorder="1" applyAlignment="1">
      <alignment vertical="center"/>
    </xf>
    <xf numFmtId="0" fontId="0" fillId="0" borderId="0" xfId="0" applyAlignment="1">
      <alignment horizontal="left"/>
    </xf>
    <xf numFmtId="4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5</xdr:col>
      <xdr:colOff>13437</xdr:colOff>
      <xdr:row>23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1455" y="171450"/>
          <a:ext cx="2756535" cy="3771900"/>
        </a:xfrm>
        <a:prstGeom prst="rect">
          <a:avLst/>
        </a:prstGeom>
      </xdr:spPr>
    </xdr:pic>
    <xdr:clientData/>
  </xdr:twoCellAnchor>
  <xdr:twoCellAnchor editAs="oneCell">
    <xdr:from>
      <xdr:col>6</xdr:col>
      <xdr:colOff>6350</xdr:colOff>
      <xdr:row>1</xdr:row>
      <xdr:rowOff>6350</xdr:rowOff>
    </xdr:from>
    <xdr:to>
      <xdr:col>9</xdr:col>
      <xdr:colOff>554840</xdr:colOff>
      <xdr:row>23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172460" y="177800"/>
          <a:ext cx="2605405" cy="3765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1</xdr:row>
      <xdr:rowOff>6350</xdr:rowOff>
    </xdr:from>
    <xdr:to>
      <xdr:col>5</xdr:col>
      <xdr:colOff>19050</xdr:colOff>
      <xdr:row>22</xdr:row>
      <xdr:rowOff>120913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400" y="177800"/>
          <a:ext cx="2821305" cy="3714750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1</xdr:row>
      <xdr:rowOff>31750</xdr:rowOff>
    </xdr:from>
    <xdr:to>
      <xdr:col>9</xdr:col>
      <xdr:colOff>469900</xdr:colOff>
      <xdr:row>22</xdr:row>
      <xdr:rowOff>158750</xdr:rowOff>
    </xdr:to>
    <xdr:pic>
      <xdr:nvPicPr>
        <xdr:cNvPr id="5" name="Picture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49905" y="203200"/>
          <a:ext cx="2643505" cy="37274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670.395296412" refreshedBy="Antonius Fedrik Yohanes Yahya" recordCount="31">
  <cacheSource type="worksheet">
    <worksheetSource ref="A1:K32" sheet="Detail"/>
  </cacheSource>
  <cacheFields count="10">
    <cacheField name="No" numFmtId="0"/>
    <cacheField name="VehicleType" numFmtId="0">
      <sharedItems containsBlank="1" count="10">
        <s v="ALL NEW AVANZA 1.3 E M/T"/>
        <s v="ALL NEW AVANZA 1.5 G M/T"/>
        <s v="ALL NEW KIJANG INNOVA 2.4 G MT DIESEL"/>
        <s v="HILUX EXTRA CABIN 2.4 E (4X4) M/T DIESEL"/>
        <s v="HI-LUX SINGLE CABIN 4X2"/>
        <s v="INNOVA 2.0 G M/T BENSIN"/>
        <s v="COLT DIESEL FE 71 L"/>
        <s v="GRAN MAX 1.3 BLIND VAN AC"/>
        <s v="NEW XPANDER 1.5L EXCEED-L (4X2) M/T MY23"/>
        <m/>
      </sharedItems>
    </cacheField>
    <cacheField name="TAHUN" numFmtId="0"/>
    <cacheField name="ChassisNumber" numFmtId="0"/>
    <cacheField name="EngineNumber" numFmtId="0"/>
    <cacheField name="Police Num" numFmtId="0"/>
    <cacheField name="Parking" numFmtId="0"/>
    <cacheField name="HARGA REKOMENDASI" numFmtId="0"/>
    <cacheField name="BOOK VALUE" numFmtId="0"/>
    <cacheField name="GAIN/LOSS" numFmtId="41">
      <sharedItems containsSemiMixedTypes="0" containsString="0" containsNumber="1" minValue="-1008996750.75676" maxValue="17448765.5855855" count="28">
        <n v="-307209.522522539"/>
        <n v="5880177.86486486"/>
        <n v="1086484.17117116"/>
        <n v="4420718.4054054"/>
        <n v="650448.135135114"/>
        <n v="-3459638.60360363"/>
        <n v="17448765.5855855"/>
        <n v="-56735375.1621622"/>
        <n v="-66731771.5585586"/>
        <n v="-30647563.9369369"/>
        <n v="-49164681.0540541"/>
        <n v="-12027096.1081081"/>
        <n v="-14860362.6756757"/>
        <n v="-45490993.3063063"/>
        <n v="-22067569.8828829"/>
        <n v="-75870510.2972973"/>
        <n v="-84879519.3063063"/>
        <n v="-23802771.7837838"/>
        <n v="-117027199.756757"/>
        <n v="-135045217.774775"/>
        <n v="-13411544.4144144"/>
        <n v="-19469814.9189189"/>
        <n v="-37102122.1081081"/>
        <n v="-39289634.7387387"/>
        <n v="-32983328.4324324"/>
        <n v="-34785130.2342342"/>
        <n v="-53413028.3513514"/>
        <n v="-1008996750.7567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n v="2022"/>
    <s v="MHKAA1BY5NK015556"/>
    <s v="1NRG205147"/>
    <s v="BA1545BQ"/>
    <s v="IBID MEDAN"/>
    <n v="154154000"/>
    <n v="139184687"/>
    <x v="0"/>
  </r>
  <r>
    <n v="2"/>
    <x v="0"/>
    <n v="2022"/>
    <s v="MHKAA1BY4NK015743"/>
    <s v="1NRG205448"/>
    <s v="BA1552BP"/>
    <s v="IBID MEDAN"/>
    <n v="161022000"/>
    <n v="139184687"/>
    <x v="1"/>
  </r>
  <r>
    <n v="3"/>
    <x v="0"/>
    <n v="2022"/>
    <s v="MHKAA1BY4NK015449"/>
    <s v="1NRG204389"/>
    <s v="BA1889BQ"/>
    <s v="IBID MEDAN"/>
    <n v="155701000"/>
    <n v="139184687"/>
    <x v="2"/>
  </r>
  <r>
    <n v="4"/>
    <x v="0"/>
    <n v="2022"/>
    <s v="MHKAA1BY0NK015514"/>
    <s v="1NRG204692"/>
    <s v="BA1890BP"/>
    <s v="IBID MEDAN"/>
    <n v="159402000"/>
    <n v="139184687"/>
    <x v="3"/>
  </r>
  <r>
    <n v="5"/>
    <x v="0"/>
    <n v="2022"/>
    <s v="MHKAA1BY5NK015654"/>
    <s v="1NRG205305"/>
    <s v="BA1548BP"/>
    <s v="IBID MEDAN"/>
    <n v="155217000"/>
    <n v="139184687"/>
    <x v="4"/>
  </r>
  <r>
    <n v="6"/>
    <x v="1"/>
    <n v="2022"/>
    <s v="MHKAB1BY5NK029020"/>
    <s v="2NRG868459"/>
    <s v="BA1201BG"/>
    <s v="IBID MEDAN"/>
    <n v="166940000"/>
    <n v="153856035"/>
    <x v="5"/>
  </r>
  <r>
    <n v="7"/>
    <x v="2"/>
    <n v="2022"/>
    <s v="MHFJB8EM4N1109382"/>
    <s v="2GDD139858"/>
    <s v="BA1883BQ"/>
    <s v="IBID MEDAN"/>
    <n v="303902000"/>
    <n v="256336820"/>
    <x v="6"/>
  </r>
  <r>
    <n v="8"/>
    <x v="3"/>
    <n v="2022"/>
    <s v="MR0DB8CD0N0126988"/>
    <s v="2GD5325200"/>
    <s v="BA8415QA"/>
    <s v="IBID MEDAN"/>
    <n v="246240000"/>
    <n v="278573213"/>
    <x v="7"/>
  </r>
  <r>
    <n v="9"/>
    <x v="3"/>
    <n v="2022"/>
    <s v="MR0DB8CD3N0126659"/>
    <s v="2GD1306054"/>
    <s v="BA8416QA"/>
    <s v="IBID MEDAN"/>
    <n v="235144000"/>
    <n v="278573213"/>
    <x v="8"/>
  </r>
  <r>
    <n v="10"/>
    <x v="4"/>
    <n v="2022"/>
    <s v="MR0DB8CB6N0113192"/>
    <s v="2GD1306869"/>
    <s v="BA8392QA"/>
    <s v="IBID MEDAN"/>
    <n v="248488000"/>
    <n v="254510627"/>
    <x v="9"/>
  </r>
  <r>
    <n v="11"/>
    <x v="4"/>
    <n v="2022"/>
    <s v="MR0DB8CB7N0113525"/>
    <s v="2GD1307207"/>
    <s v="BA8393QA"/>
    <s v="IBID MEDAN"/>
    <n v="227934000"/>
    <n v="254510627"/>
    <x v="10"/>
  </r>
  <r>
    <n v="12"/>
    <x v="5"/>
    <n v="2022"/>
    <s v="MHFJW8EM6N2407401"/>
    <s v="1TRB067408"/>
    <s v="BA1886BQ"/>
    <s v="IBID MEDAN"/>
    <n v="253071000"/>
    <n v="240018988"/>
    <x v="11"/>
  </r>
  <r>
    <n v="13"/>
    <x v="0"/>
    <n v="2022"/>
    <s v="MHKAA1BY7NK015705"/>
    <s v="1NRG205445"/>
    <s v="BA1538BQ"/>
    <s v="JBA MEDAN"/>
    <n v="138000000"/>
    <n v="139184687"/>
    <x v="12"/>
  </r>
  <r>
    <n v="14"/>
    <x v="0"/>
    <n v="2022"/>
    <s v="MHKAA1BY5NK015721"/>
    <s v="1NRG205444"/>
    <s v="BA1539BP"/>
    <s v="JBA MEDAN"/>
    <n v="138000000"/>
    <n v="139184687"/>
    <x v="12"/>
  </r>
  <r>
    <n v="15"/>
    <x v="0"/>
    <n v="2022"/>
    <s v="MHKAA1BY7NK015543"/>
    <s v="1NRG204768"/>
    <s v="BA1541BQ"/>
    <s v="JBA MEDAN"/>
    <n v="104000000"/>
    <n v="139184687"/>
    <x v="13"/>
  </r>
  <r>
    <n v="16"/>
    <x v="0"/>
    <n v="2022"/>
    <s v="MHKAA1BY5NK015847"/>
    <s v="1NRG205821"/>
    <s v="BA1542BQ"/>
    <s v="JBA MEDAN"/>
    <n v="130000000"/>
    <n v="139184687"/>
    <x v="14"/>
  </r>
  <r>
    <n v="17"/>
    <x v="0"/>
    <n v="2022"/>
    <s v="MHKAA1BYXNK015651"/>
    <s v="1NRG205464"/>
    <s v="BA1548BD"/>
    <s v="JBA MEDAN"/>
    <n v="130000000"/>
    <n v="139184687"/>
    <x v="14"/>
  </r>
  <r>
    <n v="18"/>
    <x v="3"/>
    <n v="2022"/>
    <s v="MR0DB8CD0N0126912"/>
    <s v="2GD1310889"/>
    <s v="BA8413QA"/>
    <s v="JBA MEDAN"/>
    <n v="225000000"/>
    <n v="278573213"/>
    <x v="15"/>
  </r>
  <r>
    <n v="19"/>
    <x v="3"/>
    <n v="2022"/>
    <s v="MR0DB8CD0N0126926"/>
    <s v="2GD5323729"/>
    <s v="BA8414QA"/>
    <s v="JBA MEDAN"/>
    <n v="215000000"/>
    <n v="278573213"/>
    <x v="16"/>
  </r>
  <r>
    <n v="20"/>
    <x v="5"/>
    <n v="2022"/>
    <s v="MHFJW8EM4N2407445"/>
    <s v="1TRB067924"/>
    <s v="BA1884BP"/>
    <s v="JBA MEDAN"/>
    <n v="240000000"/>
    <n v="240018988"/>
    <x v="17"/>
  </r>
  <r>
    <n v="21"/>
    <x v="6"/>
    <n v="2024"/>
    <s v="MHMFE71EBRK003114"/>
    <s v="4V21ZX1903"/>
    <s v="D9897AI"/>
    <s v="JBA SEMARANG"/>
    <n v="270000000"/>
    <n v="360270443"/>
    <x v="18"/>
  </r>
  <r>
    <n v="22"/>
    <x v="6"/>
    <n v="2023"/>
    <s v="MHMFE71EBRK003115"/>
    <s v="4V21ZX1905"/>
    <s v="D9899AI"/>
    <s v="JBA SURABAYA"/>
    <n v="250000000"/>
    <n v="360270443"/>
    <x v="19"/>
  </r>
  <r>
    <n v="23"/>
    <x v="7"/>
    <n v="2023"/>
    <s v="MHKB3BA1JNK085561"/>
    <s v="K3MJ20918"/>
    <s v="D9361AI"/>
    <s v="JBA SURABAYA"/>
    <n v="95000000"/>
    <n v="98997130"/>
    <x v="20"/>
  </r>
  <r>
    <n v="24"/>
    <x v="7"/>
    <n v="2023"/>
    <s v="MHKB3BA1JNK087799"/>
    <s v="K3MJ25454"/>
    <s v="D9367AI"/>
    <s v="JBA SURABAYA"/>
    <n v="90000000"/>
    <n v="100550896"/>
    <x v="21"/>
  </r>
  <r>
    <n v="25"/>
    <x v="7"/>
    <n v="2023"/>
    <s v="MHKB3BA1JPK095708"/>
    <s v="K3MJ49772"/>
    <s v="D9839AI"/>
    <s v="JBA SURABAYA"/>
    <n v="102000000"/>
    <n v="128994014"/>
    <x v="22"/>
  </r>
  <r>
    <n v="26"/>
    <x v="7"/>
    <n v="2022"/>
    <s v="MHKB3BA1JNK088487"/>
    <s v="K3MJ27310"/>
    <s v="D9365AI"/>
    <s v="JBA SURABAYA"/>
    <n v="68000000"/>
    <n v="100550896"/>
    <x v="23"/>
  </r>
  <r>
    <n v="27"/>
    <x v="7"/>
    <n v="2023"/>
    <s v="MHKB3BA1JNK087802"/>
    <s v="K3MJ25458"/>
    <s v="D9358AI"/>
    <s v="OTOBID TANGERANG"/>
    <n v="75000000"/>
    <n v="100550896"/>
    <x v="24"/>
  </r>
  <r>
    <n v="28"/>
    <x v="7"/>
    <n v="2023"/>
    <s v="MHKB3BA1JNK087800"/>
    <s v="K3MJ25623"/>
    <s v="D9359AI"/>
    <s v="OTOBID TANGERANG"/>
    <n v="73000000"/>
    <n v="100550896"/>
    <x v="25"/>
  </r>
  <r>
    <n v="29"/>
    <x v="7"/>
    <n v="2023"/>
    <s v="MHKB3BA1JNK087801"/>
    <s v="K3MJ25492"/>
    <s v="D9360AI"/>
    <s v="OTOBID TANGERANG"/>
    <n v="75000000"/>
    <n v="100550896"/>
    <x v="24"/>
  </r>
  <r>
    <n v="30"/>
    <x v="8"/>
    <n v="2023"/>
    <s v="MK2NCLHANPJ000202"/>
    <s v="4A91KBH1068"/>
    <s v="DA1865PE "/>
    <s v="OTOBID TANGERANG"/>
    <n v="165000000"/>
    <n v="202061677"/>
    <x v="26"/>
  </r>
  <r>
    <s v="Sumarry"/>
    <x v="9"/>
    <m/>
    <m/>
    <m/>
    <m/>
    <m/>
    <n v="5050215000"/>
    <n v="5558739994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A3:B13" firstHeaderRow="1" firstDataRow="1" firstDataCol="1"/>
  <pivotFields count="10">
    <pivotField showAll="0"/>
    <pivotField axis="axisRow" showAll="0">
      <items count="11">
        <item x="0"/>
        <item x="1"/>
        <item x="2"/>
        <item x="6"/>
        <item x="7"/>
        <item x="3"/>
        <item x="4"/>
        <item x="5"/>
        <item x="8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41" showAll="0">
      <items count="29">
        <item x="27"/>
        <item x="19"/>
        <item x="18"/>
        <item x="16"/>
        <item x="15"/>
        <item x="8"/>
        <item x="7"/>
        <item x="26"/>
        <item x="10"/>
        <item x="13"/>
        <item x="23"/>
        <item x="22"/>
        <item x="25"/>
        <item x="24"/>
        <item x="9"/>
        <item x="17"/>
        <item x="14"/>
        <item x="21"/>
        <item x="12"/>
        <item x="20"/>
        <item x="11"/>
        <item x="5"/>
        <item x="0"/>
        <item x="4"/>
        <item x="2"/>
        <item x="3"/>
        <item x="1"/>
        <item x="6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GAIN/LOSS" fld="9" baseField="0" baseItem="0" numFmtId="41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3"/>
  <sheetViews>
    <sheetView workbookViewId="0">
      <selection activeCell="H21" sqref="H21"/>
    </sheetView>
  </sheetViews>
  <sheetFormatPr defaultColWidth="9" defaultRowHeight="13.5" outlineLevelCol="1"/>
  <cols>
    <col min="1" max="1" width="38.6666666666667" customWidth="1"/>
    <col min="2" max="2" width="16.5583333333333" customWidth="1"/>
  </cols>
  <sheetData>
    <row r="3" spans="1:2">
      <c r="A3" t="s">
        <v>0</v>
      </c>
      <c r="B3" t="s">
        <v>1</v>
      </c>
    </row>
    <row r="4" spans="1:2">
      <c r="A4" s="12" t="s">
        <v>2</v>
      </c>
      <c r="B4" s="13">
        <v>-107616239.369369</v>
      </c>
    </row>
    <row r="5" spans="1:2">
      <c r="A5" s="12" t="s">
        <v>3</v>
      </c>
      <c r="B5" s="13">
        <v>-3459638.60360363</v>
      </c>
    </row>
    <row r="6" spans="1:2">
      <c r="A6" s="12" t="s">
        <v>4</v>
      </c>
      <c r="B6" s="13">
        <v>17448765.5855855</v>
      </c>
    </row>
    <row r="7" spans="1:2">
      <c r="A7" s="12" t="s">
        <v>5</v>
      </c>
      <c r="B7" s="13">
        <v>-252072417.531532</v>
      </c>
    </row>
    <row r="8" spans="1:2">
      <c r="A8" s="12" t="s">
        <v>6</v>
      </c>
      <c r="B8" s="13">
        <v>-210024903.279279</v>
      </c>
    </row>
    <row r="9" spans="1:2">
      <c r="A9" s="12" t="s">
        <v>7</v>
      </c>
      <c r="B9" s="13">
        <v>-284217176.324324</v>
      </c>
    </row>
    <row r="10" spans="1:2">
      <c r="A10" s="12" t="s">
        <v>8</v>
      </c>
      <c r="B10" s="13">
        <v>-79812244.990991</v>
      </c>
    </row>
    <row r="11" spans="1:2">
      <c r="A11" s="12" t="s">
        <v>9</v>
      </c>
      <c r="B11" s="13">
        <v>-35829867.8918919</v>
      </c>
    </row>
    <row r="12" spans="1:2">
      <c r="A12" s="12" t="s">
        <v>10</v>
      </c>
      <c r="B12" s="13">
        <v>-53413028.3513514</v>
      </c>
    </row>
    <row r="13" spans="1:2">
      <c r="A13" s="12" t="s">
        <v>11</v>
      </c>
      <c r="B13" s="13">
        <v>-1008996750.75676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tabSelected="1" workbookViewId="0">
      <selection activeCell="E31" sqref="E2:E31"/>
    </sheetView>
  </sheetViews>
  <sheetFormatPr defaultColWidth="9" defaultRowHeight="13.5"/>
  <cols>
    <col min="1" max="1" width="2.775" customWidth="1"/>
    <col min="2" max="2" width="37.25" customWidth="1"/>
    <col min="3" max="3" width="5.75" customWidth="1"/>
    <col min="4" max="4" width="18.75" customWidth="1"/>
    <col min="5" max="6" width="11.3333333333333" customWidth="1"/>
    <col min="7" max="7" width="9.25" customWidth="1"/>
    <col min="8" max="8" width="17.375" customWidth="1"/>
    <col min="9" max="9" width="12.6666666666667" customWidth="1"/>
    <col min="10" max="10" width="12.3333333333333" customWidth="1"/>
    <col min="11" max="11" width="14.2166666666667" customWidth="1"/>
  </cols>
  <sheetData>
    <row r="1" ht="24" spans="1:11">
      <c r="A1" s="1" t="s">
        <v>12</v>
      </c>
      <c r="B1" s="1" t="s">
        <v>13</v>
      </c>
      <c r="C1" s="1" t="s">
        <v>14</v>
      </c>
      <c r="D1" s="1" t="s">
        <v>15</v>
      </c>
      <c r="E1" s="1"/>
      <c r="F1" s="1" t="s">
        <v>16</v>
      </c>
      <c r="G1" s="1" t="s">
        <v>17</v>
      </c>
      <c r="H1" s="2" t="s">
        <v>18</v>
      </c>
      <c r="I1" s="6" t="s">
        <v>19</v>
      </c>
      <c r="J1" s="6" t="s">
        <v>20</v>
      </c>
      <c r="K1" s="6" t="s">
        <v>21</v>
      </c>
    </row>
    <row r="2" spans="1:11">
      <c r="A2" s="3">
        <v>1</v>
      </c>
      <c r="B2" s="3" t="s">
        <v>2</v>
      </c>
      <c r="C2" s="3">
        <v>2022</v>
      </c>
      <c r="D2" s="3" t="s">
        <v>22</v>
      </c>
      <c r="E2" s="3">
        <v>202411</v>
      </c>
      <c r="F2" s="3" t="s">
        <v>23</v>
      </c>
      <c r="G2" s="3" t="s">
        <v>24</v>
      </c>
      <c r="H2" s="4" t="s">
        <v>25</v>
      </c>
      <c r="I2" s="7">
        <v>154154000</v>
      </c>
      <c r="J2" s="7">
        <v>139184687</v>
      </c>
      <c r="K2" s="7">
        <f t="shared" ref="K2:K31" si="0">(I2/1.11)-J2</f>
        <v>-307209.522522539</v>
      </c>
    </row>
    <row r="3" spans="1:11">
      <c r="A3" s="3">
        <v>2</v>
      </c>
      <c r="B3" s="3" t="s">
        <v>2</v>
      </c>
      <c r="C3" s="3">
        <v>2022</v>
      </c>
      <c r="D3" s="3" t="s">
        <v>26</v>
      </c>
      <c r="E3" s="3">
        <v>202411</v>
      </c>
      <c r="F3" s="3" t="s">
        <v>27</v>
      </c>
      <c r="G3" s="3" t="s">
        <v>28</v>
      </c>
      <c r="H3" s="4" t="s">
        <v>25</v>
      </c>
      <c r="I3" s="7">
        <v>161022000</v>
      </c>
      <c r="J3" s="7">
        <v>139184687</v>
      </c>
      <c r="K3" s="7">
        <f t="shared" si="0"/>
        <v>5880177.86486486</v>
      </c>
    </row>
    <row r="4" spans="1:11">
      <c r="A4" s="3">
        <v>3</v>
      </c>
      <c r="B4" s="3" t="s">
        <v>2</v>
      </c>
      <c r="C4" s="3">
        <v>2022</v>
      </c>
      <c r="D4" s="3" t="s">
        <v>29</v>
      </c>
      <c r="E4" s="3">
        <v>202411</v>
      </c>
      <c r="F4" s="3" t="s">
        <v>30</v>
      </c>
      <c r="G4" s="3" t="s">
        <v>31</v>
      </c>
      <c r="H4" s="4" t="s">
        <v>25</v>
      </c>
      <c r="I4" s="7">
        <v>155701000</v>
      </c>
      <c r="J4" s="7">
        <v>139184687</v>
      </c>
      <c r="K4" s="7">
        <f t="shared" si="0"/>
        <v>1086484.17117116</v>
      </c>
    </row>
    <row r="5" spans="1:11">
      <c r="A5" s="3">
        <v>4</v>
      </c>
      <c r="B5" s="3" t="s">
        <v>2</v>
      </c>
      <c r="C5" s="3">
        <v>2022</v>
      </c>
      <c r="D5" s="3" t="s">
        <v>32</v>
      </c>
      <c r="E5" s="3">
        <v>202411</v>
      </c>
      <c r="F5" s="3" t="s">
        <v>33</v>
      </c>
      <c r="G5" s="3" t="s">
        <v>34</v>
      </c>
      <c r="H5" s="4" t="s">
        <v>25</v>
      </c>
      <c r="I5" s="7">
        <v>159402000</v>
      </c>
      <c r="J5" s="7">
        <v>139184687</v>
      </c>
      <c r="K5" s="7">
        <f t="shared" si="0"/>
        <v>4420718.4054054</v>
      </c>
    </row>
    <row r="6" spans="1:11">
      <c r="A6" s="3">
        <v>5</v>
      </c>
      <c r="B6" s="3" t="s">
        <v>2</v>
      </c>
      <c r="C6" s="3">
        <v>2022</v>
      </c>
      <c r="D6" s="3" t="s">
        <v>35</v>
      </c>
      <c r="E6" s="3">
        <v>202411</v>
      </c>
      <c r="F6" s="3" t="s">
        <v>36</v>
      </c>
      <c r="G6" s="3" t="s">
        <v>37</v>
      </c>
      <c r="H6" s="4" t="s">
        <v>25</v>
      </c>
      <c r="I6" s="7">
        <v>155217000</v>
      </c>
      <c r="J6" s="7">
        <v>139184687</v>
      </c>
      <c r="K6" s="7">
        <f t="shared" si="0"/>
        <v>650448.135135114</v>
      </c>
    </row>
    <row r="7" spans="1:11">
      <c r="A7" s="3">
        <v>6</v>
      </c>
      <c r="B7" s="3" t="s">
        <v>3</v>
      </c>
      <c r="C7" s="3">
        <v>2022</v>
      </c>
      <c r="D7" s="3" t="s">
        <v>38</v>
      </c>
      <c r="E7" s="3">
        <v>202411</v>
      </c>
      <c r="F7" s="3" t="s">
        <v>39</v>
      </c>
      <c r="G7" s="3" t="s">
        <v>40</v>
      </c>
      <c r="H7" s="4" t="s">
        <v>25</v>
      </c>
      <c r="I7" s="7">
        <v>166940000</v>
      </c>
      <c r="J7" s="7">
        <v>153856035</v>
      </c>
      <c r="K7" s="7">
        <f t="shared" si="0"/>
        <v>-3459638.60360363</v>
      </c>
    </row>
    <row r="8" spans="1:11">
      <c r="A8" s="3">
        <v>7</v>
      </c>
      <c r="B8" s="3" t="s">
        <v>4</v>
      </c>
      <c r="C8" s="3">
        <v>2022</v>
      </c>
      <c r="D8" s="3" t="s">
        <v>41</v>
      </c>
      <c r="E8" s="3">
        <v>202411</v>
      </c>
      <c r="F8" s="3" t="s">
        <v>42</v>
      </c>
      <c r="G8" s="3" t="s">
        <v>43</v>
      </c>
      <c r="H8" s="4" t="s">
        <v>25</v>
      </c>
      <c r="I8" s="7">
        <v>303902000</v>
      </c>
      <c r="J8" s="7">
        <v>256336820</v>
      </c>
      <c r="K8" s="7">
        <f t="shared" si="0"/>
        <v>17448765.5855855</v>
      </c>
    </row>
    <row r="9" spans="1:11">
      <c r="A9" s="3">
        <v>8</v>
      </c>
      <c r="B9" s="3" t="s">
        <v>7</v>
      </c>
      <c r="C9" s="3">
        <v>2022</v>
      </c>
      <c r="D9" s="3" t="s">
        <v>44</v>
      </c>
      <c r="E9" s="3">
        <v>202411</v>
      </c>
      <c r="F9" s="3" t="s">
        <v>45</v>
      </c>
      <c r="G9" s="3" t="s">
        <v>46</v>
      </c>
      <c r="H9" s="4" t="s">
        <v>25</v>
      </c>
      <c r="I9" s="7">
        <v>246240000</v>
      </c>
      <c r="J9" s="7">
        <v>278573213</v>
      </c>
      <c r="K9" s="7">
        <f t="shared" si="0"/>
        <v>-56735375.1621622</v>
      </c>
    </row>
    <row r="10" spans="1:11">
      <c r="A10" s="3">
        <v>9</v>
      </c>
      <c r="B10" s="3" t="s">
        <v>7</v>
      </c>
      <c r="C10" s="3">
        <v>2022</v>
      </c>
      <c r="D10" s="3" t="s">
        <v>47</v>
      </c>
      <c r="E10" s="3">
        <v>202411</v>
      </c>
      <c r="F10" s="3" t="s">
        <v>48</v>
      </c>
      <c r="G10" s="3" t="s">
        <v>49</v>
      </c>
      <c r="H10" s="4" t="s">
        <v>25</v>
      </c>
      <c r="I10" s="7">
        <v>235144000</v>
      </c>
      <c r="J10" s="7">
        <v>278573213</v>
      </c>
      <c r="K10" s="7">
        <f t="shared" si="0"/>
        <v>-66731771.5585586</v>
      </c>
    </row>
    <row r="11" spans="1:11">
      <c r="A11" s="3">
        <v>10</v>
      </c>
      <c r="B11" s="3" t="s">
        <v>8</v>
      </c>
      <c r="C11" s="3">
        <v>2022</v>
      </c>
      <c r="D11" s="3" t="s">
        <v>50</v>
      </c>
      <c r="E11" s="3">
        <v>202411</v>
      </c>
      <c r="F11" s="3" t="s">
        <v>51</v>
      </c>
      <c r="G11" s="3" t="s">
        <v>52</v>
      </c>
      <c r="H11" s="4" t="s">
        <v>25</v>
      </c>
      <c r="I11" s="7">
        <v>248488000</v>
      </c>
      <c r="J11" s="7">
        <v>254510627</v>
      </c>
      <c r="K11" s="7">
        <f t="shared" si="0"/>
        <v>-30647563.9369369</v>
      </c>
    </row>
    <row r="12" spans="1:11">
      <c r="A12" s="3">
        <v>11</v>
      </c>
      <c r="B12" s="3" t="s">
        <v>8</v>
      </c>
      <c r="C12" s="3">
        <v>2022</v>
      </c>
      <c r="D12" s="3" t="s">
        <v>53</v>
      </c>
      <c r="E12" s="3">
        <v>202411</v>
      </c>
      <c r="F12" s="3" t="s">
        <v>54</v>
      </c>
      <c r="G12" s="3" t="s">
        <v>55</v>
      </c>
      <c r="H12" s="4" t="s">
        <v>25</v>
      </c>
      <c r="I12" s="7">
        <v>227934000</v>
      </c>
      <c r="J12" s="7">
        <v>254510627</v>
      </c>
      <c r="K12" s="7">
        <f t="shared" si="0"/>
        <v>-49164681.0540541</v>
      </c>
    </row>
    <row r="13" spans="1:11">
      <c r="A13" s="3">
        <v>12</v>
      </c>
      <c r="B13" s="3" t="s">
        <v>9</v>
      </c>
      <c r="C13" s="3">
        <v>2022</v>
      </c>
      <c r="D13" s="3" t="s">
        <v>56</v>
      </c>
      <c r="E13" s="3">
        <v>202411</v>
      </c>
      <c r="F13" s="3" t="s">
        <v>57</v>
      </c>
      <c r="G13" s="3" t="s">
        <v>58</v>
      </c>
      <c r="H13" s="4" t="s">
        <v>25</v>
      </c>
      <c r="I13" s="7">
        <v>253071000</v>
      </c>
      <c r="J13" s="7">
        <v>240018988</v>
      </c>
      <c r="K13" s="7">
        <f t="shared" si="0"/>
        <v>-12027096.1081081</v>
      </c>
    </row>
    <row r="14" spans="1:11">
      <c r="A14" s="3">
        <v>13</v>
      </c>
      <c r="B14" s="3" t="s">
        <v>2</v>
      </c>
      <c r="C14" s="3">
        <v>2022</v>
      </c>
      <c r="D14" s="3" t="s">
        <v>59</v>
      </c>
      <c r="E14" s="3">
        <v>202411</v>
      </c>
      <c r="F14" s="3" t="s">
        <v>60</v>
      </c>
      <c r="G14" s="3" t="s">
        <v>61</v>
      </c>
      <c r="H14" s="4" t="s">
        <v>62</v>
      </c>
      <c r="I14" s="8">
        <v>138000000</v>
      </c>
      <c r="J14" s="9">
        <v>139184687</v>
      </c>
      <c r="K14" s="7">
        <f t="shared" si="0"/>
        <v>-14860362.6756757</v>
      </c>
    </row>
    <row r="15" spans="1:11">
      <c r="A15" s="3">
        <v>14</v>
      </c>
      <c r="B15" s="3" t="s">
        <v>2</v>
      </c>
      <c r="C15" s="3">
        <v>2022</v>
      </c>
      <c r="D15" s="3" t="s">
        <v>63</v>
      </c>
      <c r="E15" s="3">
        <v>202411</v>
      </c>
      <c r="F15" s="3" t="s">
        <v>64</v>
      </c>
      <c r="G15" s="3" t="s">
        <v>65</v>
      </c>
      <c r="H15" s="4" t="s">
        <v>62</v>
      </c>
      <c r="I15" s="8">
        <v>138000000</v>
      </c>
      <c r="J15" s="9">
        <v>139184687</v>
      </c>
      <c r="K15" s="7">
        <f t="shared" si="0"/>
        <v>-14860362.6756757</v>
      </c>
    </row>
    <row r="16" spans="1:11">
      <c r="A16" s="3">
        <v>15</v>
      </c>
      <c r="B16" s="3" t="s">
        <v>2</v>
      </c>
      <c r="C16" s="3">
        <v>2022</v>
      </c>
      <c r="D16" s="3" t="s">
        <v>66</v>
      </c>
      <c r="E16" s="3">
        <v>202411</v>
      </c>
      <c r="F16" s="3" t="s">
        <v>67</v>
      </c>
      <c r="G16" s="3" t="s">
        <v>68</v>
      </c>
      <c r="H16" s="4" t="s">
        <v>62</v>
      </c>
      <c r="I16" s="8">
        <v>104000000</v>
      </c>
      <c r="J16" s="9">
        <v>139184687</v>
      </c>
      <c r="K16" s="7">
        <f t="shared" si="0"/>
        <v>-45490993.3063063</v>
      </c>
    </row>
    <row r="17" spans="1:11">
      <c r="A17" s="3">
        <v>16</v>
      </c>
      <c r="B17" s="3" t="s">
        <v>2</v>
      </c>
      <c r="C17" s="3">
        <v>2022</v>
      </c>
      <c r="D17" s="3" t="s">
        <v>69</v>
      </c>
      <c r="E17" s="3">
        <v>202411</v>
      </c>
      <c r="F17" s="3" t="s">
        <v>70</v>
      </c>
      <c r="G17" s="3" t="s">
        <v>71</v>
      </c>
      <c r="H17" s="4" t="s">
        <v>62</v>
      </c>
      <c r="I17" s="8">
        <v>130000000</v>
      </c>
      <c r="J17" s="9">
        <v>139184687</v>
      </c>
      <c r="K17" s="7">
        <f t="shared" si="0"/>
        <v>-22067569.8828829</v>
      </c>
    </row>
    <row r="18" spans="1:11">
      <c r="A18" s="3">
        <v>17</v>
      </c>
      <c r="B18" s="3" t="s">
        <v>2</v>
      </c>
      <c r="C18" s="3">
        <v>2022</v>
      </c>
      <c r="D18" s="3" t="s">
        <v>72</v>
      </c>
      <c r="E18" s="3">
        <v>202411</v>
      </c>
      <c r="F18" s="3" t="s">
        <v>73</v>
      </c>
      <c r="G18" s="3" t="s">
        <v>74</v>
      </c>
      <c r="H18" s="4" t="s">
        <v>62</v>
      </c>
      <c r="I18" s="8">
        <v>130000000</v>
      </c>
      <c r="J18" s="9">
        <v>139184687</v>
      </c>
      <c r="K18" s="7">
        <f t="shared" si="0"/>
        <v>-22067569.8828829</v>
      </c>
    </row>
    <row r="19" spans="1:11">
      <c r="A19" s="3">
        <v>18</v>
      </c>
      <c r="B19" s="3" t="s">
        <v>7</v>
      </c>
      <c r="C19" s="3">
        <v>2022</v>
      </c>
      <c r="D19" s="3" t="s">
        <v>75</v>
      </c>
      <c r="E19" s="3">
        <v>202411</v>
      </c>
      <c r="F19" s="3" t="s">
        <v>76</v>
      </c>
      <c r="G19" s="3" t="s">
        <v>77</v>
      </c>
      <c r="H19" s="4" t="s">
        <v>62</v>
      </c>
      <c r="I19" s="8">
        <v>225000000</v>
      </c>
      <c r="J19" s="9">
        <v>278573213</v>
      </c>
      <c r="K19" s="7">
        <f t="shared" si="0"/>
        <v>-75870510.2972973</v>
      </c>
    </row>
    <row r="20" spans="1:11">
      <c r="A20" s="3">
        <v>19</v>
      </c>
      <c r="B20" s="3" t="s">
        <v>7</v>
      </c>
      <c r="C20" s="3">
        <v>2022</v>
      </c>
      <c r="D20" s="3" t="s">
        <v>78</v>
      </c>
      <c r="E20" s="3">
        <v>202411</v>
      </c>
      <c r="F20" s="3" t="s">
        <v>79</v>
      </c>
      <c r="G20" s="3" t="s">
        <v>80</v>
      </c>
      <c r="H20" s="4" t="s">
        <v>62</v>
      </c>
      <c r="I20" s="8">
        <v>215000000</v>
      </c>
      <c r="J20" s="9">
        <v>278573213</v>
      </c>
      <c r="K20" s="7">
        <f t="shared" si="0"/>
        <v>-84879519.3063063</v>
      </c>
    </row>
    <row r="21" spans="1:11">
      <c r="A21" s="3">
        <v>20</v>
      </c>
      <c r="B21" s="3" t="s">
        <v>9</v>
      </c>
      <c r="C21" s="3">
        <v>2022</v>
      </c>
      <c r="D21" s="3" t="s">
        <v>81</v>
      </c>
      <c r="E21" s="3">
        <v>202411</v>
      </c>
      <c r="F21" s="3" t="s">
        <v>82</v>
      </c>
      <c r="G21" s="3" t="s">
        <v>83</v>
      </c>
      <c r="H21" s="4" t="s">
        <v>62</v>
      </c>
      <c r="I21" s="8">
        <v>240000000</v>
      </c>
      <c r="J21" s="10">
        <v>240018988</v>
      </c>
      <c r="K21" s="7">
        <f t="shared" si="0"/>
        <v>-23802771.7837838</v>
      </c>
    </row>
    <row r="22" spans="1:11">
      <c r="A22" s="3">
        <v>21</v>
      </c>
      <c r="B22" s="3" t="s">
        <v>5</v>
      </c>
      <c r="C22" s="3">
        <v>2024</v>
      </c>
      <c r="D22" s="3" t="s">
        <v>84</v>
      </c>
      <c r="E22" s="3">
        <v>202411</v>
      </c>
      <c r="F22" s="3" t="s">
        <v>85</v>
      </c>
      <c r="G22" s="5" t="s">
        <v>86</v>
      </c>
      <c r="H22" s="4" t="s">
        <v>87</v>
      </c>
      <c r="I22" s="8">
        <v>270000000</v>
      </c>
      <c r="J22" s="7">
        <v>360270443</v>
      </c>
      <c r="K22" s="7">
        <f t="shared" si="0"/>
        <v>-117027199.756757</v>
      </c>
    </row>
    <row r="23" spans="1:11">
      <c r="A23" s="3">
        <v>22</v>
      </c>
      <c r="B23" s="3" t="s">
        <v>5</v>
      </c>
      <c r="C23" s="3">
        <v>2023</v>
      </c>
      <c r="D23" s="3" t="s">
        <v>88</v>
      </c>
      <c r="E23" s="3">
        <v>202411</v>
      </c>
      <c r="F23" s="3" t="s">
        <v>89</v>
      </c>
      <c r="G23" s="3" t="s">
        <v>90</v>
      </c>
      <c r="H23" s="3" t="s">
        <v>91</v>
      </c>
      <c r="I23" s="8">
        <v>250000000</v>
      </c>
      <c r="J23" s="7">
        <v>360270443</v>
      </c>
      <c r="K23" s="7">
        <f t="shared" si="0"/>
        <v>-135045217.774775</v>
      </c>
    </row>
    <row r="24" spans="1:11">
      <c r="A24" s="3">
        <v>23</v>
      </c>
      <c r="B24" s="3" t="s">
        <v>6</v>
      </c>
      <c r="C24" s="3">
        <v>2023</v>
      </c>
      <c r="D24" s="3" t="s">
        <v>92</v>
      </c>
      <c r="E24" s="3">
        <v>202411</v>
      </c>
      <c r="F24" s="3" t="s">
        <v>93</v>
      </c>
      <c r="G24" s="3" t="s">
        <v>94</v>
      </c>
      <c r="H24" s="3" t="s">
        <v>91</v>
      </c>
      <c r="I24" s="8">
        <v>95000000</v>
      </c>
      <c r="J24" s="7">
        <v>98997130</v>
      </c>
      <c r="K24" s="7">
        <f t="shared" si="0"/>
        <v>-13411544.4144144</v>
      </c>
    </row>
    <row r="25" spans="1:11">
      <c r="A25" s="3">
        <v>24</v>
      </c>
      <c r="B25" s="3" t="s">
        <v>6</v>
      </c>
      <c r="C25" s="3">
        <v>2023</v>
      </c>
      <c r="D25" s="3" t="s">
        <v>95</v>
      </c>
      <c r="E25" s="3">
        <v>202411</v>
      </c>
      <c r="F25" s="3" t="s">
        <v>96</v>
      </c>
      <c r="G25" s="3" t="s">
        <v>97</v>
      </c>
      <c r="H25" s="3" t="s">
        <v>91</v>
      </c>
      <c r="I25" s="8">
        <v>90000000</v>
      </c>
      <c r="J25" s="7">
        <v>100550896</v>
      </c>
      <c r="K25" s="7">
        <f t="shared" si="0"/>
        <v>-19469814.9189189</v>
      </c>
    </row>
    <row r="26" spans="1:11">
      <c r="A26" s="3">
        <v>25</v>
      </c>
      <c r="B26" s="3" t="s">
        <v>6</v>
      </c>
      <c r="C26" s="3">
        <v>2023</v>
      </c>
      <c r="D26" s="3" t="s">
        <v>98</v>
      </c>
      <c r="E26" s="3">
        <v>202411</v>
      </c>
      <c r="F26" s="3" t="s">
        <v>99</v>
      </c>
      <c r="G26" s="3" t="s">
        <v>100</v>
      </c>
      <c r="H26" s="3" t="s">
        <v>91</v>
      </c>
      <c r="I26" s="8">
        <v>102000000</v>
      </c>
      <c r="J26" s="7">
        <v>128994014</v>
      </c>
      <c r="K26" s="7">
        <f t="shared" si="0"/>
        <v>-37102122.1081081</v>
      </c>
    </row>
    <row r="27" spans="1:11">
      <c r="A27" s="3">
        <v>26</v>
      </c>
      <c r="B27" s="3" t="s">
        <v>6</v>
      </c>
      <c r="C27" s="3">
        <v>2022</v>
      </c>
      <c r="D27" s="3" t="s">
        <v>101</v>
      </c>
      <c r="E27" s="3">
        <v>202411</v>
      </c>
      <c r="F27" s="3" t="s">
        <v>102</v>
      </c>
      <c r="G27" s="3" t="s">
        <v>103</v>
      </c>
      <c r="H27" s="3" t="s">
        <v>91</v>
      </c>
      <c r="I27" s="7">
        <v>68000000</v>
      </c>
      <c r="J27" s="7">
        <v>100550896</v>
      </c>
      <c r="K27" s="7">
        <f t="shared" si="0"/>
        <v>-39289634.7387387</v>
      </c>
    </row>
    <row r="28" spans="1:11">
      <c r="A28" s="3">
        <v>27</v>
      </c>
      <c r="B28" s="3" t="s">
        <v>6</v>
      </c>
      <c r="C28" s="3">
        <v>2023</v>
      </c>
      <c r="D28" s="3" t="s">
        <v>104</v>
      </c>
      <c r="E28" s="3">
        <v>202411</v>
      </c>
      <c r="F28" s="3" t="s">
        <v>105</v>
      </c>
      <c r="G28" s="3" t="s">
        <v>106</v>
      </c>
      <c r="H28" s="4" t="s">
        <v>107</v>
      </c>
      <c r="I28" s="8">
        <v>75000000</v>
      </c>
      <c r="J28" s="7">
        <v>100550896</v>
      </c>
      <c r="K28" s="7">
        <f t="shared" si="0"/>
        <v>-32983328.4324324</v>
      </c>
    </row>
    <row r="29" spans="1:11">
      <c r="A29" s="3">
        <v>28</v>
      </c>
      <c r="B29" s="3" t="s">
        <v>6</v>
      </c>
      <c r="C29" s="3">
        <v>2023</v>
      </c>
      <c r="D29" s="3" t="s">
        <v>108</v>
      </c>
      <c r="E29" s="3">
        <v>202411</v>
      </c>
      <c r="F29" s="3" t="s">
        <v>109</v>
      </c>
      <c r="G29" s="3" t="s">
        <v>110</v>
      </c>
      <c r="H29" s="4" t="s">
        <v>107</v>
      </c>
      <c r="I29" s="8">
        <v>73000000</v>
      </c>
      <c r="J29" s="7">
        <v>100550896</v>
      </c>
      <c r="K29" s="7">
        <f t="shared" si="0"/>
        <v>-34785130.2342342</v>
      </c>
    </row>
    <row r="30" spans="1:11">
      <c r="A30" s="3">
        <v>29</v>
      </c>
      <c r="B30" s="3" t="s">
        <v>6</v>
      </c>
      <c r="C30" s="3">
        <v>2023</v>
      </c>
      <c r="D30" s="3" t="s">
        <v>111</v>
      </c>
      <c r="E30" s="3">
        <v>202411</v>
      </c>
      <c r="F30" s="3" t="s">
        <v>112</v>
      </c>
      <c r="G30" s="3" t="s">
        <v>113</v>
      </c>
      <c r="H30" s="3" t="s">
        <v>107</v>
      </c>
      <c r="I30" s="8">
        <v>75000000</v>
      </c>
      <c r="J30" s="7">
        <v>100550896</v>
      </c>
      <c r="K30" s="7">
        <f t="shared" si="0"/>
        <v>-32983328.4324324</v>
      </c>
    </row>
    <row r="31" spans="1:11">
      <c r="A31" s="3">
        <v>30</v>
      </c>
      <c r="B31" s="3" t="s">
        <v>10</v>
      </c>
      <c r="C31" s="3">
        <v>2023</v>
      </c>
      <c r="D31" s="3" t="s">
        <v>114</v>
      </c>
      <c r="E31" s="3">
        <v>202411</v>
      </c>
      <c r="F31" s="3" t="s">
        <v>115</v>
      </c>
      <c r="G31" s="3" t="s">
        <v>116</v>
      </c>
      <c r="H31" s="3" t="s">
        <v>107</v>
      </c>
      <c r="I31" s="7">
        <v>165000000</v>
      </c>
      <c r="J31" s="7">
        <v>202061677</v>
      </c>
      <c r="K31" s="7">
        <f t="shared" si="0"/>
        <v>-53413028.3513514</v>
      </c>
    </row>
    <row r="32" spans="1:11">
      <c r="A32" s="3" t="s">
        <v>117</v>
      </c>
      <c r="B32" s="3"/>
      <c r="C32" s="3"/>
      <c r="D32" s="3"/>
      <c r="E32" s="3"/>
      <c r="F32" s="3"/>
      <c r="G32" s="3"/>
      <c r="H32" s="3"/>
      <c r="I32" s="11">
        <f>SUM(I2:I31)</f>
        <v>5050215000</v>
      </c>
      <c r="J32" s="11">
        <f t="shared" ref="J32:K32" si="1">SUM(J2:J31)</f>
        <v>5558739994</v>
      </c>
      <c r="K32" s="11">
        <f t="shared" si="1"/>
        <v>-1008996750.75676</v>
      </c>
    </row>
  </sheetData>
  <sortState ref="B2:K31">
    <sortCondition ref="H2:H31"/>
    <sortCondition ref="B2:B31"/>
    <sortCondition ref="C2:C31" descending="1"/>
  </sortState>
  <mergeCells count="1">
    <mergeCell ref="A32:H32"/>
  </mergeCells>
  <conditionalFormatting sqref="D1:G31;I1:K1">
    <cfRule type="duplicateValues" dxfId="0" priority="1"/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view="pageBreakPreview" zoomScaleNormal="100" topLeftCell="A7" workbookViewId="0">
      <selection activeCell="A1" sqref="A1:J24"/>
    </sheetView>
  </sheetViews>
  <sheetFormatPr defaultColWidth="9" defaultRowHeight="13.5"/>
  <cols>
    <col min="1" max="1" width="2.775" customWidth="1"/>
    <col min="6" max="6" width="2.775" customWidth="1"/>
  </cols>
  <sheetData/>
  <pageMargins left="0.708661417322835" right="0.708661417322835" top="0.748031496062992" bottom="0.748031496062992" header="0.31496062992126" footer="0.31496062992126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view="pageBreakPreview" zoomScaleNormal="100" workbookViewId="0">
      <selection activeCell="M12" sqref="M12"/>
    </sheetView>
  </sheetViews>
  <sheetFormatPr defaultColWidth="9" defaultRowHeight="13.5"/>
  <cols>
    <col min="1" max="1" width="2.775" customWidth="1"/>
    <col min="6" max="6" width="2.775" customWidth="1"/>
  </cols>
  <sheetData/>
  <pageMargins left="0.708661417322835" right="0.708661417322835" top="0.748031496062992" bottom="0.748031496062992" header="0.31496062992126" footer="0.31496062992126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Sumarry</vt:lpstr>
      <vt:lpstr>Detail</vt:lpstr>
      <vt:lpstr>tol</vt:lpstr>
      <vt:lpstr>car wash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Antonius Fedrik Yohanes Yahya</dc:creator>
  <cp:lastModifiedBy>IMS-USER22</cp:lastModifiedBy>
  <dcterms:created xsi:type="dcterms:W3CDTF">2024-12-31T07:15:00Z</dcterms:created>
  <cp:lastPrinted>2025-01-03T04:40:00Z</cp:lastPrinted>
  <dcterms:modified xsi:type="dcterms:W3CDTF">2025-02-10T05:52:24Z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D106EB260EAA4839905FF4654BCD8A8D_12</vt:lpwstr>
  </property>
  <property fmtid="{D5CDD505-2E9C-101B-9397-08002B2CF9AE}" pid="3" name="KSOProductBuildVer">
    <vt:lpwstr>1033-12.2.0.19805</vt:lpwstr>
  </property>
</Properties>
</file>