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arth\Documents\studie\master thesis\"/>
    </mc:Choice>
  </mc:AlternateContent>
  <xr:revisionPtr revIDLastSave="0" documentId="13_ncr:1_{D52685F4-CAC4-4D12-AF9A-842E37F766C4}" xr6:coauthVersionLast="47" xr6:coauthVersionMax="47" xr10:uidLastSave="{00000000-0000-0000-0000-000000000000}"/>
  <bookViews>
    <workbookView xWindow="1170" yWindow="1170" windowWidth="21600" windowHeight="1150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M31" i="1"/>
  <c r="L31" i="1"/>
  <c r="O31" i="1" s="1"/>
  <c r="N30" i="1"/>
  <c r="M30" i="1"/>
  <c r="L30" i="1"/>
  <c r="O30" i="1" s="1"/>
  <c r="N29" i="1"/>
  <c r="M29" i="1"/>
  <c r="L29" i="1"/>
  <c r="O29" i="1" s="1"/>
  <c r="N28" i="1"/>
  <c r="M28" i="1"/>
  <c r="L28" i="1"/>
  <c r="O28" i="1" s="1"/>
  <c r="N27" i="1"/>
  <c r="M27" i="1"/>
  <c r="L27" i="1"/>
  <c r="N26" i="1"/>
  <c r="M26" i="1"/>
  <c r="L26" i="1"/>
  <c r="N25" i="1"/>
  <c r="M25" i="1"/>
  <c r="L25" i="1"/>
  <c r="N11" i="1"/>
  <c r="N10" i="1"/>
  <c r="L13" i="1"/>
  <c r="L12" i="1"/>
  <c r="L11" i="1"/>
  <c r="L10" i="1"/>
  <c r="L9" i="1"/>
  <c r="L8" i="1"/>
  <c r="L7" i="1"/>
  <c r="N13" i="1"/>
  <c r="M13" i="1"/>
  <c r="O13" i="1"/>
  <c r="N12" i="1"/>
  <c r="M12" i="1"/>
  <c r="O12" i="1"/>
  <c r="M11" i="1"/>
  <c r="M10" i="1"/>
  <c r="N9" i="1"/>
  <c r="M9" i="1"/>
  <c r="N8" i="1"/>
  <c r="M8" i="1"/>
  <c r="N7" i="1"/>
  <c r="M7" i="1"/>
  <c r="O26" i="1" l="1"/>
  <c r="L32" i="1"/>
  <c r="M32" i="1"/>
  <c r="N32" i="1"/>
  <c r="N24" i="1"/>
  <c r="O27" i="1"/>
  <c r="L24" i="1"/>
  <c r="M24" i="1"/>
  <c r="O25" i="1"/>
  <c r="O11" i="1"/>
  <c r="O9" i="1"/>
  <c r="L14" i="1"/>
  <c r="O10" i="1"/>
  <c r="M14" i="1"/>
  <c r="N14" i="1"/>
  <c r="O8" i="1"/>
  <c r="M6" i="1"/>
  <c r="L6" i="1"/>
  <c r="N6" i="1"/>
  <c r="O7" i="1"/>
  <c r="O32" i="1" l="1"/>
  <c r="O24" i="1"/>
  <c r="O14" i="1"/>
  <c r="O6" i="1"/>
</calcChain>
</file>

<file path=xl/sharedStrings.xml><?xml version="1.0" encoding="utf-8"?>
<sst xmlns="http://schemas.openxmlformats.org/spreadsheetml/2006/main" count="84" uniqueCount="14">
  <si>
    <t>mandag</t>
  </si>
  <si>
    <t>tirsdag</t>
  </si>
  <si>
    <t>onsdag</t>
  </si>
  <si>
    <t>torsdag</t>
  </si>
  <si>
    <t>fredag</t>
  </si>
  <si>
    <t>lørdag</t>
  </si>
  <si>
    <t>søndag</t>
  </si>
  <si>
    <t>learn</t>
  </si>
  <si>
    <t>andet</t>
  </si>
  <si>
    <t>I alt</t>
  </si>
  <si>
    <t>snit</t>
  </si>
  <si>
    <t>skriv</t>
  </si>
  <si>
    <t>andet/4</t>
  </si>
  <si>
    <t>andet/2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</si>
</sst>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6"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38"/>
  <sheetViews>
    <sheetView tabSelected="1" topLeftCell="A13" workbookViewId="0">
      <selection activeCell="E32" sqref="E32"/>
    </sheetView>
  </sheetViews>
  <sheetFormatPr defaultRowHeight="15" x14ac:dyDescent="0.25"/>
  <sheetData>
    <row r="5" spans="2:15" x14ac:dyDescent="0.25">
      <c r="B5" s="1">
        <v>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L5" t="s">
        <v>11</v>
      </c>
      <c r="M5" t="s">
        <v>7</v>
      </c>
      <c r="N5" t="s">
        <v>8</v>
      </c>
      <c r="O5" t="s">
        <v>9</v>
      </c>
    </row>
    <row r="6" spans="2:15" x14ac:dyDescent="0.25">
      <c r="B6" s="2">
        <v>0.33333333333333331</v>
      </c>
      <c r="C6" s="3"/>
      <c r="D6" s="4"/>
      <c r="E6" s="3"/>
      <c r="F6" s="3"/>
      <c r="G6" s="3" t="s">
        <v>8</v>
      </c>
      <c r="H6" s="3"/>
      <c r="I6" s="3"/>
      <c r="L6">
        <f>SUM(L7:L13)</f>
        <v>0</v>
      </c>
      <c r="M6">
        <f>SUM(M7:M13)</f>
        <v>0</v>
      </c>
      <c r="N6">
        <f>SUM(N7:N13)</f>
        <v>20.5</v>
      </c>
      <c r="O6">
        <f>SUM(O7:O13)+P6</f>
        <v>20.5</v>
      </c>
    </row>
    <row r="7" spans="2:15" x14ac:dyDescent="0.25">
      <c r="B7" s="2">
        <v>0.375</v>
      </c>
      <c r="C7" s="3"/>
      <c r="D7" s="3"/>
      <c r="E7" s="3" t="s">
        <v>8</v>
      </c>
      <c r="F7" s="3" t="s">
        <v>8</v>
      </c>
      <c r="G7" s="3" t="s">
        <v>8</v>
      </c>
      <c r="H7" s="3"/>
      <c r="I7" s="3"/>
      <c r="K7" t="s">
        <v>0</v>
      </c>
      <c r="L7">
        <f>COUNTIF(C6:C20, "*skriv*")-COUNTIF(C6:C20,"*skriv/2*")*0.5</f>
        <v>0</v>
      </c>
      <c r="M7">
        <f>COUNTIF(C6:C20, "*learn*")-COUNTIF(C6:C20,"*learn/2*")*0.5*0.5-COUNTIF(C6:C20,"*learn/4")*0.75</f>
        <v>0</v>
      </c>
      <c r="N7">
        <f>COUNTIF(C6:C20, "*andet*")-COUNTIF(C6:C20,"*andet/2*")*0.5-COUNTIF(C6:C20,"*andet/4")*0.75</f>
        <v>0</v>
      </c>
      <c r="O7">
        <f>SUM(L7:N7)</f>
        <v>0</v>
      </c>
    </row>
    <row r="8" spans="2:15" x14ac:dyDescent="0.25">
      <c r="B8" s="2">
        <v>0.41666666666666669</v>
      </c>
      <c r="C8" s="3"/>
      <c r="D8" s="3"/>
      <c r="E8" s="3" t="s">
        <v>8</v>
      </c>
      <c r="F8" s="3" t="s">
        <v>8</v>
      </c>
      <c r="G8" s="3" t="s">
        <v>8</v>
      </c>
      <c r="H8" s="3"/>
      <c r="I8" s="3"/>
      <c r="K8" t="s">
        <v>1</v>
      </c>
      <c r="L8">
        <f>COUNTIF(D6:D20, "*skriv*")-COUNTIF(D6:D20,"*skriv/2*")*0.5</f>
        <v>0</v>
      </c>
      <c r="M8">
        <f>COUNTIF(D6:D20, "*learn*")-COUNTIF(D6:D20,"*learn/2*")*0.5</f>
        <v>0</v>
      </c>
      <c r="N8">
        <f>COUNTIF(D6:D20, "*andet*")-COUNTIF(D6:D20,"*andet/2*")*0.5-COUNTIF(D6:D20,"*andet/4")*0.75</f>
        <v>0</v>
      </c>
      <c r="O8">
        <f t="shared" ref="O8" si="0">SUM(L8:N8)</f>
        <v>0</v>
      </c>
    </row>
    <row r="9" spans="2:15" x14ac:dyDescent="0.25">
      <c r="B9" s="2">
        <v>0.45833333333333331</v>
      </c>
      <c r="C9" s="3"/>
      <c r="D9" s="3"/>
      <c r="E9" s="3" t="s">
        <v>8</v>
      </c>
      <c r="F9" s="3" t="s">
        <v>8</v>
      </c>
      <c r="G9" s="3" t="s">
        <v>8</v>
      </c>
      <c r="H9" s="3"/>
      <c r="I9" s="3"/>
      <c r="K9" t="s">
        <v>2</v>
      </c>
      <c r="L9">
        <f>COUNTIF(E6:E20, "*skriv*")-COUNTIF(E6:E20,"*skriv/2*")*0.5</f>
        <v>0</v>
      </c>
      <c r="M9">
        <f>COUNTIF(E6:E20, "*learn*")-COUNTIF(E6:E20,"*learn/2*")*0.5-COUNTIF(E6:E20,"*learn/4")*0.75</f>
        <v>0</v>
      </c>
      <c r="N9">
        <f>COUNTIF(E6:E20, "*andet*")-COUNTIF(E6:E20,"*andet/2*")*0.5-COUNTIF(E6:E20,"*andet/4")*0.75</f>
        <v>7</v>
      </c>
      <c r="O9">
        <f>SUM(L9:N9)</f>
        <v>7</v>
      </c>
    </row>
    <row r="10" spans="2:15" x14ac:dyDescent="0.25">
      <c r="B10" s="2">
        <v>0.5</v>
      </c>
      <c r="C10" s="3"/>
      <c r="D10" s="3"/>
      <c r="E10" s="3" t="s">
        <v>8</v>
      </c>
      <c r="F10" s="3" t="s">
        <v>8</v>
      </c>
      <c r="G10" s="3" t="s">
        <v>8</v>
      </c>
      <c r="H10" s="3"/>
      <c r="I10" s="3"/>
      <c r="K10" t="s">
        <v>3</v>
      </c>
      <c r="L10">
        <f>COUNTIF(F6:F20, "*skriv*")-COUNTIF(F6:F20,"*skriv/*")*0.5</f>
        <v>0</v>
      </c>
      <c r="M10">
        <f>COUNTIF(F6:F20, "*learn*")-COUNTIF(F6:F20,"*learn/2*")*0.5-COUNTIF(F6:F20,"*learn/4")*0.75</f>
        <v>0</v>
      </c>
      <c r="N10">
        <f>COUNTIF(F6:F20, "*andet*")-COUNTIF(F6:F20,"*andet/2*")*0.5-COUNTIF(F6:F20,"*andet/4")*0.75</f>
        <v>6.25</v>
      </c>
      <c r="O10">
        <f>SUM(L10:N10)</f>
        <v>6.25</v>
      </c>
    </row>
    <row r="11" spans="2:15" x14ac:dyDescent="0.25">
      <c r="B11" s="2">
        <v>0.54166666666666663</v>
      </c>
      <c r="C11" s="3"/>
      <c r="D11" s="3"/>
      <c r="E11" s="3" t="s">
        <v>8</v>
      </c>
      <c r="F11" s="3" t="s">
        <v>8</v>
      </c>
      <c r="G11" s="3" t="s">
        <v>8</v>
      </c>
      <c r="H11" s="3"/>
      <c r="I11" s="3"/>
      <c r="K11" t="s">
        <v>4</v>
      </c>
      <c r="L11">
        <f>COUNTIF(G6:G20, "*skriv*")-COUNTIF(G6:G20,"*skriv/2*")*0.5-COUNTIF(G6:G20,"*skriv/4")*0.75</f>
        <v>0</v>
      </c>
      <c r="M11">
        <f>COUNTIF(G6:G20, "*learn*")-COUNTIF(G6:G20,"*learn/2*")*0.5-COUNTIF(G6:G20,"*learn/4")*0.75</f>
        <v>0</v>
      </c>
      <c r="N11">
        <f>COUNTIF(G6:G20, "*andet*")-COUNTIF(G6:G20,"*andet/2*")*0.5-COUNTIF(G6:G20,"*andet/4")*0.75</f>
        <v>7.25</v>
      </c>
      <c r="O11">
        <f t="shared" ref="O11" si="1">SUM(L11:N11)</f>
        <v>7.25</v>
      </c>
    </row>
    <row r="12" spans="2:15" x14ac:dyDescent="0.25">
      <c r="B12" s="2">
        <v>0.58333333333333337</v>
      </c>
      <c r="C12" s="3"/>
      <c r="D12" s="3"/>
      <c r="E12" s="3" t="s">
        <v>8</v>
      </c>
      <c r="F12" s="4" t="s">
        <v>8</v>
      </c>
      <c r="G12" s="3" t="s">
        <v>8</v>
      </c>
      <c r="H12" s="3"/>
      <c r="I12" s="3"/>
      <c r="K12" t="s">
        <v>5</v>
      </c>
      <c r="L12">
        <f>COUNTIF(H6:H20, "*skriv*")-COUNTIF(H6:H20,"*skriv/2*")*0.5</f>
        <v>0</v>
      </c>
      <c r="M12">
        <f>COUNTIF(H6:H20, "*learn*")-COUNTIF(H6:H20,"*learn/2*")*0.5</f>
        <v>0</v>
      </c>
      <c r="N12">
        <f>COUNTIF(H6:H20, "*andet*")-COUNTIF(H6:H20,"*andet/2*")*0.5</f>
        <v>0</v>
      </c>
      <c r="O12">
        <f>SUM(L12:N12)</f>
        <v>0</v>
      </c>
    </row>
    <row r="13" spans="2:15" x14ac:dyDescent="0.25">
      <c r="B13" s="2">
        <v>0.625</v>
      </c>
      <c r="C13" s="3"/>
      <c r="D13" s="3"/>
      <c r="E13" s="3" t="s">
        <v>8</v>
      </c>
      <c r="F13" s="3" t="s">
        <v>12</v>
      </c>
      <c r="G13" s="3" t="s">
        <v>12</v>
      </c>
      <c r="H13" s="3"/>
      <c r="I13" s="3"/>
      <c r="K13" t="s">
        <v>6</v>
      </c>
      <c r="L13">
        <f>COUNTIF(I6:I20, "*skriv*")-COUNTIF(I6:I20,"*skriv/2*")*0.5</f>
        <v>0</v>
      </c>
      <c r="M13">
        <f>COUNTIF(I6:I20, "*learn*")-COUNTIF(I6:I20,"*learn/2*")*0.5-COUNTIF(I6:I20,"*learn/4")*0.75</f>
        <v>0</v>
      </c>
      <c r="N13">
        <f>COUNTIF(I6:I20, "*andet*")-COUNTIF(I6:I20,"*andet/2*")*0.5</f>
        <v>0</v>
      </c>
      <c r="O13">
        <f>SUM(L13:N13)</f>
        <v>0</v>
      </c>
    </row>
    <row r="14" spans="2:15" x14ac:dyDescent="0.25">
      <c r="B14" s="2">
        <v>0.66666666666666663</v>
      </c>
      <c r="C14" s="3"/>
      <c r="D14" s="3"/>
      <c r="E14" s="3"/>
      <c r="F14" s="3"/>
      <c r="G14" s="3"/>
      <c r="H14" s="3"/>
      <c r="I14" s="3"/>
      <c r="K14" t="s">
        <v>10</v>
      </c>
      <c r="L14">
        <f>SUM(L7:L13)/5</f>
        <v>0</v>
      </c>
      <c r="M14">
        <f>SUM(M7:M13)/5</f>
        <v>0</v>
      </c>
      <c r="N14">
        <f>SUM(N7:N13)/5</f>
        <v>4.0999999999999996</v>
      </c>
      <c r="O14">
        <f>SUM(O7:O13)/5</f>
        <v>4.0999999999999996</v>
      </c>
    </row>
    <row r="15" spans="2:15" x14ac:dyDescent="0.25">
      <c r="B15" s="2">
        <v>0.70833333333333337</v>
      </c>
      <c r="C15" s="3"/>
      <c r="D15" s="3"/>
      <c r="E15" s="3"/>
      <c r="F15" s="3"/>
      <c r="G15" s="3"/>
      <c r="H15" s="3"/>
      <c r="I15" s="3"/>
    </row>
    <row r="16" spans="2:15" x14ac:dyDescent="0.25">
      <c r="B16" s="2">
        <v>0.75</v>
      </c>
      <c r="C16" s="3"/>
      <c r="D16" s="3"/>
      <c r="E16" s="3"/>
      <c r="F16" s="3"/>
      <c r="G16" s="3"/>
      <c r="H16" s="3"/>
      <c r="I16" s="3"/>
    </row>
    <row r="17" spans="2:15" x14ac:dyDescent="0.25">
      <c r="B17" s="2">
        <v>0.79166666666666663</v>
      </c>
      <c r="C17" s="3"/>
      <c r="D17" s="3"/>
      <c r="E17" s="3"/>
      <c r="F17" s="3"/>
      <c r="G17" s="3"/>
      <c r="H17" s="3"/>
      <c r="I17" s="3"/>
    </row>
    <row r="18" spans="2:15" x14ac:dyDescent="0.25">
      <c r="B18" s="2">
        <v>0.83333333333333337</v>
      </c>
      <c r="C18" s="3"/>
      <c r="D18" s="3"/>
      <c r="E18" s="3"/>
      <c r="F18" s="3"/>
      <c r="G18" s="3"/>
      <c r="H18" s="3"/>
      <c r="I18" s="3"/>
    </row>
    <row r="19" spans="2:15" x14ac:dyDescent="0.25">
      <c r="B19" s="2">
        <v>0.875</v>
      </c>
      <c r="C19" s="3"/>
      <c r="D19" s="3"/>
      <c r="E19" s="3"/>
      <c r="F19" s="3"/>
      <c r="G19" s="3"/>
      <c r="H19" s="3"/>
      <c r="I19" s="3"/>
    </row>
    <row r="20" spans="2:15" x14ac:dyDescent="0.25">
      <c r="B20" s="2">
        <v>0.91666666666666663</v>
      </c>
      <c r="C20" s="3"/>
      <c r="D20" s="3"/>
      <c r="E20" s="3"/>
      <c r="F20" s="3"/>
      <c r="G20" s="3"/>
      <c r="H20" s="3"/>
      <c r="I20" s="3"/>
    </row>
    <row r="23" spans="2:15" x14ac:dyDescent="0.25">
      <c r="B23" s="1">
        <v>1</v>
      </c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L23" t="s">
        <v>11</v>
      </c>
      <c r="M23" t="s">
        <v>7</v>
      </c>
      <c r="N23" t="s">
        <v>8</v>
      </c>
      <c r="O23" t="s">
        <v>9</v>
      </c>
    </row>
    <row r="24" spans="2:15" x14ac:dyDescent="0.25">
      <c r="B24" s="2">
        <v>0.33333333333333331</v>
      </c>
      <c r="C24" s="3" t="s">
        <v>8</v>
      </c>
      <c r="D24" s="4" t="s">
        <v>8</v>
      </c>
      <c r="E24" s="3" t="s">
        <v>8</v>
      </c>
      <c r="F24" s="3"/>
      <c r="G24" s="3"/>
      <c r="H24" s="3"/>
      <c r="I24" s="3"/>
      <c r="L24">
        <f>SUM(L25:L31)</f>
        <v>0</v>
      </c>
      <c r="M24">
        <f>SUM(M25:M31)</f>
        <v>0</v>
      </c>
      <c r="N24">
        <f>SUM(N25:N31)</f>
        <v>23.5</v>
      </c>
      <c r="O24">
        <f>SUM(O25:O31)+P24</f>
        <v>23.5</v>
      </c>
    </row>
    <row r="25" spans="2:15" x14ac:dyDescent="0.25">
      <c r="B25" s="2">
        <v>0.375</v>
      </c>
      <c r="C25" s="3" t="s">
        <v>8</v>
      </c>
      <c r="D25" s="3" t="s">
        <v>8</v>
      </c>
      <c r="E25" s="3" t="s">
        <v>8</v>
      </c>
      <c r="F25" s="3"/>
      <c r="G25" s="3"/>
      <c r="H25" s="3"/>
      <c r="I25" s="3"/>
      <c r="K25" t="s">
        <v>0</v>
      </c>
      <c r="L25">
        <f>COUNTIF(C24:C38, "*skriv*")-COUNTIF(C24:C38,"*skriv/2*")*0.5</f>
        <v>0</v>
      </c>
      <c r="M25">
        <f>COUNTIF(C24:C38, "*learn*")-COUNTIF(C24:C38,"*learn/2*")*0.5*0.5-COUNTIF(C24:C38,"*learn/4")*0.75</f>
        <v>0</v>
      </c>
      <c r="N25">
        <f>COUNTIF(C24:C38, "*andet*")-COUNTIF(C24:C38,"*andet/2*")*0.5-COUNTIF(C24:C38,"*andet/4")*0.75</f>
        <v>7.5</v>
      </c>
      <c r="O25">
        <f>SUM(L25:N25)</f>
        <v>7.5</v>
      </c>
    </row>
    <row r="26" spans="2:15" x14ac:dyDescent="0.25">
      <c r="B26" s="2">
        <v>0.41666666666666669</v>
      </c>
      <c r="C26" s="3" t="s">
        <v>8</v>
      </c>
      <c r="D26" s="3" t="s">
        <v>8</v>
      </c>
      <c r="E26" s="3" t="s">
        <v>8</v>
      </c>
      <c r="F26" s="3"/>
      <c r="G26" s="3"/>
      <c r="H26" s="3"/>
      <c r="I26" s="3"/>
      <c r="K26" t="s">
        <v>1</v>
      </c>
      <c r="L26">
        <f>COUNTIF(D24:D38, "*skriv*")-COUNTIF(D24:D38,"*skriv/2*")*0.5</f>
        <v>0</v>
      </c>
      <c r="M26">
        <f>COUNTIF(D24:D38, "*learn*")-COUNTIF(D24:D38,"*learn/2*")*0.5</f>
        <v>0</v>
      </c>
      <c r="N26">
        <f>COUNTIF(D24:D38, "*andet*")-COUNTIF(D24:D38,"*andet/2*")*0.5-COUNTIF(D24:D38,"*andet/4")*0.75</f>
        <v>8</v>
      </c>
      <c r="O26">
        <f t="shared" ref="O26" si="2">SUM(L26:N26)</f>
        <v>8</v>
      </c>
    </row>
    <row r="27" spans="2:15" x14ac:dyDescent="0.25">
      <c r="B27" s="2">
        <v>0.45833333333333331</v>
      </c>
      <c r="C27" s="3" t="s">
        <v>8</v>
      </c>
      <c r="D27" s="3" t="s">
        <v>8</v>
      </c>
      <c r="E27" s="3" t="s">
        <v>8</v>
      </c>
      <c r="F27" s="3"/>
      <c r="G27" s="3"/>
      <c r="H27" s="3"/>
      <c r="I27" s="3"/>
      <c r="K27" t="s">
        <v>2</v>
      </c>
      <c r="L27">
        <f>COUNTIF(E24:E38, "*skriv*")-COUNTIF(E24:E38,"*skriv/2*")*0.5</f>
        <v>0</v>
      </c>
      <c r="M27">
        <f>COUNTIF(E24:E38, "*learn*")-COUNTIF(E24:E38,"*learn/2*")*0.5-COUNTIF(E24:E38,"*learn/4")*0.75</f>
        <v>0</v>
      </c>
      <c r="N27">
        <f>COUNTIF(E24:E38, "*andet*")-COUNTIF(E24:E38,"*andet/2*")*0.5-COUNTIF(E24:E38,"*andet/4")*0.75</f>
        <v>8</v>
      </c>
      <c r="O27">
        <f>SUM(L27:N27)</f>
        <v>8</v>
      </c>
    </row>
    <row r="28" spans="2:15" x14ac:dyDescent="0.25">
      <c r="B28" s="2">
        <v>0.5</v>
      </c>
      <c r="C28" s="3" t="s">
        <v>8</v>
      </c>
      <c r="D28" s="3" t="s">
        <v>8</v>
      </c>
      <c r="E28" s="3" t="s">
        <v>8</v>
      </c>
      <c r="F28" s="3"/>
      <c r="G28" s="3"/>
      <c r="H28" s="3"/>
      <c r="I28" s="3"/>
      <c r="K28" t="s">
        <v>3</v>
      </c>
      <c r="L28">
        <f>COUNTIF(F24:F38, "*skriv*")-COUNTIF(F24:F38,"*skriv/*")*0.5</f>
        <v>0</v>
      </c>
      <c r="M28">
        <f>COUNTIF(F24:F38, "*learn*")-COUNTIF(F24:F38,"*learn/2*")*0.5-COUNTIF(F24:F38,"*learn/4")*0.75</f>
        <v>0</v>
      </c>
      <c r="N28">
        <f>COUNTIF(F24:F38, "*andet*")-COUNTIF(F24:F38,"*andet/2*")*0.5-COUNTIF(F24:F38,"*andet/4")*0.75</f>
        <v>0</v>
      </c>
      <c r="O28">
        <f>SUM(L28:N28)</f>
        <v>0</v>
      </c>
    </row>
    <row r="29" spans="2:15" x14ac:dyDescent="0.25">
      <c r="B29" s="2">
        <v>0.54166666666666663</v>
      </c>
      <c r="C29" s="3" t="s">
        <v>8</v>
      </c>
      <c r="D29" s="3" t="s">
        <v>8</v>
      </c>
      <c r="E29" s="3" t="s">
        <v>8</v>
      </c>
      <c r="F29" s="3"/>
      <c r="G29" s="3"/>
      <c r="H29" s="3"/>
      <c r="I29" s="3"/>
      <c r="K29" t="s">
        <v>4</v>
      </c>
      <c r="L29">
        <f>COUNTIF(G24:G38, "*skriv*")-COUNTIF(G24:G38,"*skriv/2*")*0.5-COUNTIF(G24:G38,"*skriv/4")*0.75</f>
        <v>0</v>
      </c>
      <c r="M29">
        <f>COUNTIF(G24:G38, "*learn*")-COUNTIF(G24:G38,"*learn/2*")*0.5-COUNTIF(G24:G38,"*learn/4")*0.75</f>
        <v>0</v>
      </c>
      <c r="N29">
        <f>COUNTIF(G24:G38, "*andet*")-COUNTIF(G24:G38,"*andet/2*")*0.5-COUNTIF(G24:G38,"*andet/4")*0.75</f>
        <v>0</v>
      </c>
      <c r="O29">
        <f t="shared" ref="O29" si="3">SUM(L29:N29)</f>
        <v>0</v>
      </c>
    </row>
    <row r="30" spans="2:15" x14ac:dyDescent="0.25">
      <c r="B30" s="2">
        <v>0.58333333333333337</v>
      </c>
      <c r="C30" s="3" t="s">
        <v>8</v>
      </c>
      <c r="D30" s="3" t="s">
        <v>8</v>
      </c>
      <c r="E30" s="3" t="s">
        <v>8</v>
      </c>
      <c r="F30" s="4"/>
      <c r="G30" s="3"/>
      <c r="H30" s="3"/>
      <c r="I30" s="3"/>
      <c r="K30" t="s">
        <v>5</v>
      </c>
      <c r="L30">
        <f>COUNTIF(H24:H38, "*skriv*")-COUNTIF(H24:H38,"*skriv/2*")*0.5</f>
        <v>0</v>
      </c>
      <c r="M30">
        <f>COUNTIF(H24:H38, "*learn*")-COUNTIF(H24:H38,"*learn/2*")*0.5</f>
        <v>0</v>
      </c>
      <c r="N30">
        <f>COUNTIF(H24:H38, "*andet*")-COUNTIF(H24:H38,"*andet/2*")*0.5</f>
        <v>0</v>
      </c>
      <c r="O30">
        <f>SUM(L30:N30)</f>
        <v>0</v>
      </c>
    </row>
    <row r="31" spans="2:15" x14ac:dyDescent="0.25">
      <c r="B31" s="2">
        <v>0.625</v>
      </c>
      <c r="C31" s="3" t="s">
        <v>13</v>
      </c>
      <c r="D31" s="3" t="s">
        <v>8</v>
      </c>
      <c r="E31" s="3" t="s">
        <v>8</v>
      </c>
      <c r="F31" s="3"/>
      <c r="G31" s="3"/>
      <c r="H31" s="3"/>
      <c r="I31" s="3"/>
      <c r="K31" t="s">
        <v>6</v>
      </c>
      <c r="L31">
        <f>COUNTIF(I24:I38, "*skriv*")-COUNTIF(I24:I38,"*skriv/2*")*0.5</f>
        <v>0</v>
      </c>
      <c r="M31">
        <f>COUNTIF(I24:I38, "*learn*")-COUNTIF(I24:I38,"*learn/2*")*0.5-COUNTIF(I24:I38,"*learn/4")*0.75</f>
        <v>0</v>
      </c>
      <c r="N31">
        <f>COUNTIF(I24:I38, "*andet*")-COUNTIF(I24:I38,"*andet/2*")*0.5</f>
        <v>0</v>
      </c>
      <c r="O31">
        <f>SUM(L31:N31)</f>
        <v>0</v>
      </c>
    </row>
    <row r="32" spans="2:15" x14ac:dyDescent="0.25">
      <c r="B32" s="2">
        <v>0.66666666666666663</v>
      </c>
      <c r="C32" s="3"/>
      <c r="D32" s="3"/>
      <c r="E32" s="3"/>
      <c r="F32" s="3"/>
      <c r="G32" s="3"/>
      <c r="H32" s="3"/>
      <c r="I32" s="3"/>
      <c r="K32" t="s">
        <v>10</v>
      </c>
      <c r="L32">
        <f>SUM(L25:L31)/5</f>
        <v>0</v>
      </c>
      <c r="M32">
        <f>SUM(M25:M31)/5</f>
        <v>0</v>
      </c>
      <c r="N32">
        <f>SUM(N25:N31)/5</f>
        <v>4.7</v>
      </c>
      <c r="O32">
        <f>SUM(O25:O31)/5</f>
        <v>4.7</v>
      </c>
    </row>
    <row r="33" spans="2:9" x14ac:dyDescent="0.25">
      <c r="B33" s="2">
        <v>0.70833333333333337</v>
      </c>
      <c r="C33" s="3"/>
      <c r="D33" s="3"/>
      <c r="E33" s="3"/>
      <c r="F33" s="3"/>
      <c r="G33" s="3"/>
      <c r="H33" s="3"/>
      <c r="I33" s="3"/>
    </row>
    <row r="34" spans="2:9" x14ac:dyDescent="0.25">
      <c r="B34" s="2">
        <v>0.75</v>
      </c>
      <c r="C34" s="3"/>
      <c r="D34" s="3"/>
      <c r="E34" s="3"/>
      <c r="F34" s="3"/>
      <c r="G34" s="3"/>
      <c r="H34" s="3"/>
      <c r="I34" s="3"/>
    </row>
    <row r="35" spans="2:9" x14ac:dyDescent="0.25">
      <c r="B35" s="2">
        <v>0.79166666666666663</v>
      </c>
      <c r="C35" s="3"/>
      <c r="D35" s="3"/>
      <c r="E35" s="3"/>
      <c r="F35" s="3"/>
      <c r="G35" s="3"/>
      <c r="H35" s="3"/>
      <c r="I35" s="3"/>
    </row>
    <row r="36" spans="2:9" x14ac:dyDescent="0.25">
      <c r="B36" s="2">
        <v>0.83333333333333337</v>
      </c>
      <c r="C36" s="3"/>
      <c r="D36" s="3"/>
      <c r="E36" s="3"/>
      <c r="F36" s="3"/>
      <c r="G36" s="3"/>
      <c r="H36" s="3"/>
      <c r="I36" s="3"/>
    </row>
    <row r="37" spans="2:9" x14ac:dyDescent="0.25">
      <c r="B37" s="2">
        <v>0.875</v>
      </c>
      <c r="C37" s="3"/>
      <c r="D37" s="3"/>
      <c r="E37" s="3"/>
      <c r="F37" s="3"/>
      <c r="G37" s="3"/>
      <c r="H37" s="3"/>
      <c r="I37" s="3"/>
    </row>
    <row r="38" spans="2:9" x14ac:dyDescent="0.25">
      <c r="B38" s="2">
        <v>0.91666666666666663</v>
      </c>
      <c r="C38" s="3"/>
      <c r="D38" s="3"/>
      <c r="E38" s="3"/>
      <c r="F38" s="3"/>
      <c r="G38" s="3"/>
      <c r="H38" s="3"/>
      <c r="I38" s="3"/>
    </row>
  </sheetData>
  <conditionalFormatting sqref="C6:I20">
    <cfRule type="containsText" dxfId="5" priority="4" operator="containsText" text="online">
      <formula>NOT(ISERROR(SEARCH("online",C6)))</formula>
    </cfRule>
    <cfRule type="containsText" dxfId="4" priority="5" operator="containsText" text="learn">
      <formula>NOT(ISERROR(SEARCH("learn",C6)))</formula>
    </cfRule>
    <cfRule type="containsText" dxfId="3" priority="6" operator="containsText" text="andet">
      <formula>NOT(ISERROR(SEARCH("andet",C6)))</formula>
    </cfRule>
  </conditionalFormatting>
  <conditionalFormatting sqref="C24:I38">
    <cfRule type="containsText" dxfId="2" priority="1" operator="containsText" text="online">
      <formula>NOT(ISERROR(SEARCH("online",C24)))</formula>
    </cfRule>
    <cfRule type="containsText" dxfId="1" priority="2" operator="containsText" text="learn">
      <formula>NOT(ISERROR(SEARCH("learn",C24)))</formula>
    </cfRule>
    <cfRule type="containsText" dxfId="0" priority="3" operator="containsText" text="andet">
      <formula>NOT(ISERROR(SEARCH("andet",C24)))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Bartholin</dc:creator>
  <cp:lastModifiedBy>Rasmus Bartholin</cp:lastModifiedBy>
  <dcterms:created xsi:type="dcterms:W3CDTF">2015-06-05T18:19:34Z</dcterms:created>
  <dcterms:modified xsi:type="dcterms:W3CDTF">2023-02-08T15:36:18Z</dcterms:modified>
</cp:coreProperties>
</file>