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barth\Documents\studie\master thesis\"/>
    </mc:Choice>
  </mc:AlternateContent>
  <xr:revisionPtr revIDLastSave="0" documentId="13_ncr:1_{138CE7E8-4541-4DA9-9BCB-AD060B790E81}" xr6:coauthVersionLast="47" xr6:coauthVersionMax="47" xr10:uidLastSave="{00000000-0000-0000-0000-000000000000}"/>
  <bookViews>
    <workbookView xWindow="3510" yWindow="3510" windowWidth="21600" windowHeight="1150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8" i="1" l="1"/>
  <c r="M198" i="1"/>
  <c r="L198" i="1"/>
  <c r="N197" i="1"/>
  <c r="M197" i="1"/>
  <c r="L197" i="1"/>
  <c r="O197" i="1" s="1"/>
  <c r="N196" i="1"/>
  <c r="M196" i="1"/>
  <c r="L196" i="1"/>
  <c r="N195" i="1"/>
  <c r="M195" i="1"/>
  <c r="L195" i="1"/>
  <c r="N194" i="1"/>
  <c r="M194" i="1"/>
  <c r="L194" i="1"/>
  <c r="N193" i="1"/>
  <c r="M193" i="1"/>
  <c r="L193" i="1"/>
  <c r="N192" i="1"/>
  <c r="M192" i="1"/>
  <c r="L192" i="1"/>
  <c r="N180" i="1"/>
  <c r="M180" i="1"/>
  <c r="L180" i="1"/>
  <c r="O180" i="1" s="1"/>
  <c r="N179" i="1"/>
  <c r="M179" i="1"/>
  <c r="L179" i="1"/>
  <c r="O179" i="1" s="1"/>
  <c r="N178" i="1"/>
  <c r="M178" i="1"/>
  <c r="L178" i="1"/>
  <c r="N177" i="1"/>
  <c r="M177" i="1"/>
  <c r="L177" i="1"/>
  <c r="N176" i="1"/>
  <c r="M176" i="1"/>
  <c r="L176" i="1"/>
  <c r="N175" i="1"/>
  <c r="M175" i="1"/>
  <c r="L175" i="1"/>
  <c r="N174" i="1"/>
  <c r="M174" i="1"/>
  <c r="L174" i="1"/>
  <c r="N160" i="1"/>
  <c r="M160" i="1"/>
  <c r="L160" i="1"/>
  <c r="O160" i="1" s="1"/>
  <c r="N159" i="1"/>
  <c r="M159" i="1"/>
  <c r="L159" i="1"/>
  <c r="N158" i="1"/>
  <c r="M158" i="1"/>
  <c r="L158" i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41" i="1"/>
  <c r="M141" i="1"/>
  <c r="L141" i="1"/>
  <c r="N140" i="1"/>
  <c r="M140" i="1"/>
  <c r="L140" i="1"/>
  <c r="O140" i="1" s="1"/>
  <c r="N139" i="1"/>
  <c r="M139" i="1"/>
  <c r="L139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23" i="1"/>
  <c r="M123" i="1"/>
  <c r="L123" i="1"/>
  <c r="O122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04" i="1"/>
  <c r="M104" i="1"/>
  <c r="L104" i="1"/>
  <c r="O104" i="1" s="1"/>
  <c r="N103" i="1"/>
  <c r="M103" i="1"/>
  <c r="L103" i="1"/>
  <c r="O103" i="1" s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86" i="1"/>
  <c r="M86" i="1"/>
  <c r="L86" i="1"/>
  <c r="O86" i="1" s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31" i="1"/>
  <c r="M31" i="1"/>
  <c r="L31" i="1"/>
  <c r="N30" i="1"/>
  <c r="M30" i="1"/>
  <c r="L30" i="1"/>
  <c r="O30" i="1" s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11" i="1"/>
  <c r="N10" i="1"/>
  <c r="L13" i="1"/>
  <c r="L12" i="1"/>
  <c r="L11" i="1"/>
  <c r="L10" i="1"/>
  <c r="L9" i="1"/>
  <c r="L8" i="1"/>
  <c r="L7" i="1"/>
  <c r="N13" i="1"/>
  <c r="M13" i="1"/>
  <c r="O13" i="1"/>
  <c r="N12" i="1"/>
  <c r="M12" i="1"/>
  <c r="O12" i="1"/>
  <c r="M11" i="1"/>
  <c r="M10" i="1"/>
  <c r="N9" i="1"/>
  <c r="M9" i="1"/>
  <c r="N8" i="1"/>
  <c r="M8" i="1"/>
  <c r="N7" i="1"/>
  <c r="M7" i="1"/>
  <c r="O198" i="1" l="1"/>
  <c r="O196" i="1"/>
  <c r="O195" i="1"/>
  <c r="M199" i="1"/>
  <c r="L199" i="1"/>
  <c r="N199" i="1"/>
  <c r="O193" i="1"/>
  <c r="O194" i="1"/>
  <c r="L191" i="1"/>
  <c r="M191" i="1"/>
  <c r="N191" i="1"/>
  <c r="O192" i="1"/>
  <c r="L181" i="1"/>
  <c r="O177" i="1"/>
  <c r="O178" i="1"/>
  <c r="N181" i="1"/>
  <c r="M181" i="1"/>
  <c r="O175" i="1"/>
  <c r="O176" i="1"/>
  <c r="N173" i="1"/>
  <c r="L173" i="1"/>
  <c r="M173" i="1"/>
  <c r="O174" i="1"/>
  <c r="O158" i="1"/>
  <c r="O156" i="1"/>
  <c r="O157" i="1"/>
  <c r="M161" i="1"/>
  <c r="N161" i="1"/>
  <c r="L161" i="1"/>
  <c r="O155" i="1"/>
  <c r="O159" i="1"/>
  <c r="L153" i="1"/>
  <c r="M153" i="1"/>
  <c r="N153" i="1"/>
  <c r="O154" i="1"/>
  <c r="O136" i="1"/>
  <c r="L142" i="1"/>
  <c r="N142" i="1"/>
  <c r="O138" i="1"/>
  <c r="O139" i="1"/>
  <c r="M142" i="1"/>
  <c r="O137" i="1"/>
  <c r="O141" i="1"/>
  <c r="L134" i="1"/>
  <c r="M134" i="1"/>
  <c r="N134" i="1"/>
  <c r="O135" i="1"/>
  <c r="O123" i="1"/>
  <c r="O121" i="1"/>
  <c r="O119" i="1"/>
  <c r="O118" i="1"/>
  <c r="M116" i="1"/>
  <c r="L124" i="1"/>
  <c r="M124" i="1"/>
  <c r="N124" i="1"/>
  <c r="O120" i="1"/>
  <c r="L116" i="1"/>
  <c r="N116" i="1"/>
  <c r="O117" i="1"/>
  <c r="O102" i="1"/>
  <c r="O100" i="1"/>
  <c r="O101" i="1"/>
  <c r="M105" i="1"/>
  <c r="N105" i="1"/>
  <c r="L105" i="1"/>
  <c r="O99" i="1"/>
  <c r="N97" i="1"/>
  <c r="L97" i="1"/>
  <c r="M97" i="1"/>
  <c r="O98" i="1"/>
  <c r="O82" i="1"/>
  <c r="O83" i="1"/>
  <c r="O84" i="1"/>
  <c r="L87" i="1"/>
  <c r="N87" i="1"/>
  <c r="O81" i="1"/>
  <c r="O85" i="1"/>
  <c r="M87" i="1"/>
  <c r="M79" i="1"/>
  <c r="N79" i="1"/>
  <c r="L79" i="1"/>
  <c r="O80" i="1"/>
  <c r="O66" i="1"/>
  <c r="O65" i="1"/>
  <c r="L69" i="1"/>
  <c r="M69" i="1"/>
  <c r="N69" i="1"/>
  <c r="O63" i="1"/>
  <c r="O67" i="1"/>
  <c r="O64" i="1"/>
  <c r="O68" i="1"/>
  <c r="M61" i="1"/>
  <c r="L61" i="1"/>
  <c r="N61" i="1"/>
  <c r="O62" i="1"/>
  <c r="O49" i="1"/>
  <c r="O45" i="1"/>
  <c r="O46" i="1"/>
  <c r="L50" i="1"/>
  <c r="M50" i="1"/>
  <c r="N50" i="1"/>
  <c r="O47" i="1"/>
  <c r="O44" i="1"/>
  <c r="O48" i="1"/>
  <c r="L42" i="1"/>
  <c r="M42" i="1"/>
  <c r="N42" i="1"/>
  <c r="O43" i="1"/>
  <c r="O31" i="1"/>
  <c r="O29" i="1"/>
  <c r="O28" i="1"/>
  <c r="O26" i="1"/>
  <c r="L32" i="1"/>
  <c r="M32" i="1"/>
  <c r="N32" i="1"/>
  <c r="N24" i="1"/>
  <c r="O27" i="1"/>
  <c r="L24" i="1"/>
  <c r="M24" i="1"/>
  <c r="O25" i="1"/>
  <c r="O11" i="1"/>
  <c r="O9" i="1"/>
  <c r="L14" i="1"/>
  <c r="O10" i="1"/>
  <c r="M14" i="1"/>
  <c r="N14" i="1"/>
  <c r="O8" i="1"/>
  <c r="M6" i="1"/>
  <c r="L6" i="1"/>
  <c r="N6" i="1"/>
  <c r="O7" i="1"/>
  <c r="O199" i="1" l="1"/>
  <c r="O191" i="1"/>
  <c r="O181" i="1"/>
  <c r="O173" i="1"/>
  <c r="O161" i="1"/>
  <c r="O153" i="1"/>
  <c r="O142" i="1"/>
  <c r="O134" i="1"/>
  <c r="O124" i="1"/>
  <c r="O116" i="1"/>
  <c r="O105" i="1"/>
  <c r="O97" i="1"/>
  <c r="O87" i="1"/>
  <c r="O79" i="1"/>
  <c r="O69" i="1"/>
  <c r="O61" i="1"/>
  <c r="O50" i="1"/>
  <c r="O42" i="1"/>
  <c r="O32" i="1"/>
  <c r="O24" i="1"/>
  <c r="O14" i="1"/>
  <c r="O6" i="1"/>
</calcChain>
</file>

<file path=xl/sharedStrings.xml><?xml version="1.0" encoding="utf-8"?>
<sst xmlns="http://schemas.openxmlformats.org/spreadsheetml/2006/main" count="624" uniqueCount="14">
  <si>
    <t>mandag</t>
  </si>
  <si>
    <t>tirsdag</t>
  </si>
  <si>
    <t>onsdag</t>
  </si>
  <si>
    <t>torsdag</t>
  </si>
  <si>
    <t>fredag</t>
  </si>
  <si>
    <t>lørdag</t>
  </si>
  <si>
    <t>søndag</t>
  </si>
  <si>
    <t>learn</t>
  </si>
  <si>
    <t>andet</t>
  </si>
  <si>
    <t>I alt</t>
  </si>
  <si>
    <t>snit</t>
  </si>
  <si>
    <t>skriv</t>
  </si>
  <si>
    <t>andet/4</t>
  </si>
  <si>
    <t>andet/2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</si>
</sst>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33"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O205"/>
  <sheetViews>
    <sheetView tabSelected="1" topLeftCell="A189" workbookViewId="0">
      <selection activeCell="I196" sqref="I196"/>
    </sheetView>
  </sheetViews>
  <sheetFormatPr defaultRowHeight="15" x14ac:dyDescent="0.25"/>
  <sheetData>
    <row r="5" spans="2:15" x14ac:dyDescent="0.25">
      <c r="B5" s="1">
        <v>1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L5" t="s">
        <v>11</v>
      </c>
      <c r="M5" t="s">
        <v>7</v>
      </c>
      <c r="N5" t="s">
        <v>8</v>
      </c>
      <c r="O5" t="s">
        <v>9</v>
      </c>
    </row>
    <row r="6" spans="2:15" x14ac:dyDescent="0.25">
      <c r="B6" s="2">
        <v>0.33333333333333331</v>
      </c>
      <c r="C6" s="3"/>
      <c r="D6" s="4"/>
      <c r="E6" s="3"/>
      <c r="F6" s="3"/>
      <c r="G6" s="3" t="s">
        <v>8</v>
      </c>
      <c r="H6" s="3"/>
      <c r="I6" s="3"/>
      <c r="L6">
        <f>SUM(L7:L13)</f>
        <v>0</v>
      </c>
      <c r="M6">
        <f>SUM(M7:M13)</f>
        <v>0</v>
      </c>
      <c r="N6">
        <f>SUM(N7:N13)</f>
        <v>20.5</v>
      </c>
      <c r="O6">
        <f>SUM(O7:O13)+P6</f>
        <v>20.5</v>
      </c>
    </row>
    <row r="7" spans="2:15" x14ac:dyDescent="0.25">
      <c r="B7" s="2">
        <v>0.375</v>
      </c>
      <c r="C7" s="3"/>
      <c r="D7" s="3"/>
      <c r="E7" s="3" t="s">
        <v>8</v>
      </c>
      <c r="F7" s="3" t="s">
        <v>8</v>
      </c>
      <c r="G7" s="3" t="s">
        <v>8</v>
      </c>
      <c r="H7" s="3"/>
      <c r="I7" s="3"/>
      <c r="K7" t="s">
        <v>0</v>
      </c>
      <c r="L7">
        <f>COUNTIF(C6:C20, "*skriv*")-COUNTIF(C6:C20,"*skriv/2*")*0.5</f>
        <v>0</v>
      </c>
      <c r="M7">
        <f>COUNTIF(C6:C20, "*learn*")-COUNTIF(C6:C20,"*learn/2*")*0.5*0.5-COUNTIF(C6:C20,"*learn/4")*0.75</f>
        <v>0</v>
      </c>
      <c r="N7">
        <f>COUNTIF(C6:C20, "*andet*")-COUNTIF(C6:C20,"*andet/2*")*0.5-COUNTIF(C6:C20,"*andet/4")*0.75</f>
        <v>0</v>
      </c>
      <c r="O7">
        <f>SUM(L7:N7)</f>
        <v>0</v>
      </c>
    </row>
    <row r="8" spans="2:15" x14ac:dyDescent="0.25">
      <c r="B8" s="2">
        <v>0.41666666666666669</v>
      </c>
      <c r="C8" s="3"/>
      <c r="D8" s="3"/>
      <c r="E8" s="3" t="s">
        <v>8</v>
      </c>
      <c r="F8" s="3" t="s">
        <v>8</v>
      </c>
      <c r="G8" s="3" t="s">
        <v>8</v>
      </c>
      <c r="H8" s="3"/>
      <c r="I8" s="3"/>
      <c r="K8" t="s">
        <v>1</v>
      </c>
      <c r="L8">
        <f>COUNTIF(D6:D20, "*skriv*")-COUNTIF(D6:D20,"*skriv/2*")*0.5</f>
        <v>0</v>
      </c>
      <c r="M8">
        <f>COUNTIF(D6:D20, "*learn*")-COUNTIF(D6:D20,"*learn/2*")*0.5</f>
        <v>0</v>
      </c>
      <c r="N8">
        <f>COUNTIF(D6:D20, "*andet*")-COUNTIF(D6:D20,"*andet/2*")*0.5-COUNTIF(D6:D20,"*andet/4")*0.75</f>
        <v>0</v>
      </c>
      <c r="O8">
        <f t="shared" ref="O8" si="0">SUM(L8:N8)</f>
        <v>0</v>
      </c>
    </row>
    <row r="9" spans="2:15" x14ac:dyDescent="0.25">
      <c r="B9" s="2">
        <v>0.45833333333333331</v>
      </c>
      <c r="C9" s="3"/>
      <c r="D9" s="3"/>
      <c r="E9" s="3" t="s">
        <v>8</v>
      </c>
      <c r="F9" s="3" t="s">
        <v>8</v>
      </c>
      <c r="G9" s="3" t="s">
        <v>8</v>
      </c>
      <c r="H9" s="3"/>
      <c r="I9" s="3"/>
      <c r="K9" t="s">
        <v>2</v>
      </c>
      <c r="L9">
        <f>COUNTIF(E6:E20, "*skriv*")-COUNTIF(E6:E20,"*skriv/2*")*0.5</f>
        <v>0</v>
      </c>
      <c r="M9">
        <f>COUNTIF(E6:E20, "*learn*")-COUNTIF(E6:E20,"*learn/2*")*0.5-COUNTIF(E6:E20,"*learn/4")*0.75</f>
        <v>0</v>
      </c>
      <c r="N9">
        <f>COUNTIF(E6:E20, "*andet*")-COUNTIF(E6:E20,"*andet/2*")*0.5-COUNTIF(E6:E20,"*andet/4")*0.75</f>
        <v>7</v>
      </c>
      <c r="O9">
        <f>SUM(L9:N9)</f>
        <v>7</v>
      </c>
    </row>
    <row r="10" spans="2:15" x14ac:dyDescent="0.25">
      <c r="B10" s="2">
        <v>0.5</v>
      </c>
      <c r="C10" s="3"/>
      <c r="D10" s="3"/>
      <c r="E10" s="3" t="s">
        <v>8</v>
      </c>
      <c r="F10" s="3" t="s">
        <v>8</v>
      </c>
      <c r="G10" s="3" t="s">
        <v>8</v>
      </c>
      <c r="H10" s="3"/>
      <c r="I10" s="3"/>
      <c r="K10" t="s">
        <v>3</v>
      </c>
      <c r="L10">
        <f>COUNTIF(F6:F20, "*skriv*")-COUNTIF(F6:F20,"*skriv/*")*0.5</f>
        <v>0</v>
      </c>
      <c r="M10">
        <f>COUNTIF(F6:F20, "*learn*")-COUNTIF(F6:F20,"*learn/2*")*0.5-COUNTIF(F6:F20,"*learn/4")*0.75</f>
        <v>0</v>
      </c>
      <c r="N10">
        <f>COUNTIF(F6:F20, "*andet*")-COUNTIF(F6:F20,"*andet/2*")*0.5-COUNTIF(F6:F20,"*andet/4")*0.75</f>
        <v>6.25</v>
      </c>
      <c r="O10">
        <f>SUM(L10:N10)</f>
        <v>6.25</v>
      </c>
    </row>
    <row r="11" spans="2:15" x14ac:dyDescent="0.25">
      <c r="B11" s="2">
        <v>0.54166666666666663</v>
      </c>
      <c r="C11" s="3"/>
      <c r="D11" s="3"/>
      <c r="E11" s="3" t="s">
        <v>8</v>
      </c>
      <c r="F11" s="3" t="s">
        <v>8</v>
      </c>
      <c r="G11" s="3" t="s">
        <v>8</v>
      </c>
      <c r="H11" s="3"/>
      <c r="I11" s="3"/>
      <c r="K11" t="s">
        <v>4</v>
      </c>
      <c r="L11">
        <f>COUNTIF(G6:G20, "*skriv*")-COUNTIF(G6:G20,"*skriv/2*")*0.5-COUNTIF(G6:G20,"*skriv/4")*0.75</f>
        <v>0</v>
      </c>
      <c r="M11">
        <f>COUNTIF(G6:G20, "*learn*")-COUNTIF(G6:G20,"*learn/2*")*0.5-COUNTIF(G6:G20,"*learn/4")*0.75</f>
        <v>0</v>
      </c>
      <c r="N11">
        <f>COUNTIF(G6:G20, "*andet*")-COUNTIF(G6:G20,"*andet/2*")*0.5-COUNTIF(G6:G20,"*andet/4")*0.75</f>
        <v>7.25</v>
      </c>
      <c r="O11">
        <f t="shared" ref="O11" si="1">SUM(L11:N11)</f>
        <v>7.25</v>
      </c>
    </row>
    <row r="12" spans="2:15" x14ac:dyDescent="0.25">
      <c r="B12" s="2">
        <v>0.58333333333333337</v>
      </c>
      <c r="C12" s="3"/>
      <c r="D12" s="3"/>
      <c r="E12" s="3" t="s">
        <v>8</v>
      </c>
      <c r="F12" s="4" t="s">
        <v>8</v>
      </c>
      <c r="G12" s="3" t="s">
        <v>8</v>
      </c>
      <c r="H12" s="3"/>
      <c r="I12" s="3"/>
      <c r="K12" t="s">
        <v>5</v>
      </c>
      <c r="L12">
        <f>COUNTIF(H6:H20, "*skriv*")-COUNTIF(H6:H20,"*skriv/2*")*0.5</f>
        <v>0</v>
      </c>
      <c r="M12">
        <f>COUNTIF(H6:H20, "*learn*")-COUNTIF(H6:H20,"*learn/2*")*0.5</f>
        <v>0</v>
      </c>
      <c r="N12">
        <f>COUNTIF(H6:H20, "*andet*")-COUNTIF(H6:H20,"*andet/2*")*0.5</f>
        <v>0</v>
      </c>
      <c r="O12">
        <f>SUM(L12:N12)</f>
        <v>0</v>
      </c>
    </row>
    <row r="13" spans="2:15" x14ac:dyDescent="0.25">
      <c r="B13" s="2">
        <v>0.625</v>
      </c>
      <c r="C13" s="3"/>
      <c r="D13" s="3"/>
      <c r="E13" s="3" t="s">
        <v>8</v>
      </c>
      <c r="F13" s="3" t="s">
        <v>12</v>
      </c>
      <c r="G13" s="3" t="s">
        <v>12</v>
      </c>
      <c r="H13" s="3"/>
      <c r="I13" s="3"/>
      <c r="K13" t="s">
        <v>6</v>
      </c>
      <c r="L13">
        <f>COUNTIF(I6:I20, "*skriv*")-COUNTIF(I6:I20,"*skriv/2*")*0.5</f>
        <v>0</v>
      </c>
      <c r="M13">
        <f>COUNTIF(I6:I20, "*learn*")-COUNTIF(I6:I20,"*learn/2*")*0.5-COUNTIF(I6:I20,"*learn/4")*0.75</f>
        <v>0</v>
      </c>
      <c r="N13">
        <f>COUNTIF(I6:I20, "*andet*")-COUNTIF(I6:I20,"*andet/2*")*0.5</f>
        <v>0</v>
      </c>
      <c r="O13">
        <f>SUM(L13:N13)</f>
        <v>0</v>
      </c>
    </row>
    <row r="14" spans="2:15" x14ac:dyDescent="0.25">
      <c r="B14" s="2">
        <v>0.66666666666666663</v>
      </c>
      <c r="C14" s="3"/>
      <c r="D14" s="3"/>
      <c r="E14" s="3"/>
      <c r="F14" s="3"/>
      <c r="G14" s="3"/>
      <c r="H14" s="3"/>
      <c r="I14" s="3"/>
      <c r="K14" t="s">
        <v>10</v>
      </c>
      <c r="L14">
        <f>SUM(L7:L13)/5</f>
        <v>0</v>
      </c>
      <c r="M14">
        <f>SUM(M7:M13)/5</f>
        <v>0</v>
      </c>
      <c r="N14">
        <f>SUM(N7:N13)/5</f>
        <v>4.0999999999999996</v>
      </c>
      <c r="O14">
        <f>SUM(O7:O13)/5</f>
        <v>4.0999999999999996</v>
      </c>
    </row>
    <row r="15" spans="2:15" x14ac:dyDescent="0.25">
      <c r="B15" s="2">
        <v>0.70833333333333337</v>
      </c>
      <c r="C15" s="3"/>
      <c r="D15" s="3"/>
      <c r="E15" s="3"/>
      <c r="F15" s="3"/>
      <c r="G15" s="3"/>
      <c r="H15" s="3"/>
      <c r="I15" s="3"/>
    </row>
    <row r="16" spans="2:15" x14ac:dyDescent="0.25">
      <c r="B16" s="2">
        <v>0.75</v>
      </c>
      <c r="C16" s="3"/>
      <c r="D16" s="3"/>
      <c r="E16" s="3"/>
      <c r="F16" s="3"/>
      <c r="G16" s="3"/>
      <c r="H16" s="3"/>
      <c r="I16" s="3"/>
    </row>
    <row r="17" spans="2:15" x14ac:dyDescent="0.25">
      <c r="B17" s="2">
        <v>0.79166666666666663</v>
      </c>
      <c r="C17" s="3"/>
      <c r="D17" s="3"/>
      <c r="E17" s="3"/>
      <c r="F17" s="3"/>
      <c r="G17" s="3"/>
      <c r="H17" s="3"/>
      <c r="I17" s="3"/>
    </row>
    <row r="18" spans="2:15" x14ac:dyDescent="0.25">
      <c r="B18" s="2">
        <v>0.83333333333333337</v>
      </c>
      <c r="C18" s="3"/>
      <c r="D18" s="3"/>
      <c r="E18" s="3"/>
      <c r="F18" s="3"/>
      <c r="G18" s="3"/>
      <c r="H18" s="3"/>
      <c r="I18" s="3"/>
    </row>
    <row r="19" spans="2:15" x14ac:dyDescent="0.25">
      <c r="B19" s="2">
        <v>0.875</v>
      </c>
      <c r="C19" s="3"/>
      <c r="D19" s="3"/>
      <c r="E19" s="3"/>
      <c r="F19" s="3"/>
      <c r="G19" s="3"/>
      <c r="H19" s="3"/>
      <c r="I19" s="3"/>
    </row>
    <row r="20" spans="2:15" x14ac:dyDescent="0.25">
      <c r="B20" s="2">
        <v>0.91666666666666663</v>
      </c>
      <c r="C20" s="3"/>
      <c r="D20" s="3"/>
      <c r="E20" s="3"/>
      <c r="F20" s="3"/>
      <c r="G20" s="3"/>
      <c r="H20" s="3"/>
      <c r="I20" s="3"/>
    </row>
    <row r="23" spans="2:15" x14ac:dyDescent="0.25">
      <c r="B23" s="1">
        <v>1</v>
      </c>
      <c r="C23" s="1" t="s">
        <v>0</v>
      </c>
      <c r="D23" s="1" t="s">
        <v>1</v>
      </c>
      <c r="E23" s="1" t="s">
        <v>2</v>
      </c>
      <c r="F23" s="1" t="s">
        <v>3</v>
      </c>
      <c r="G23" s="1" t="s">
        <v>4</v>
      </c>
      <c r="H23" s="1" t="s">
        <v>5</v>
      </c>
      <c r="I23" s="1" t="s">
        <v>6</v>
      </c>
      <c r="L23" t="s">
        <v>11</v>
      </c>
      <c r="M23" t="s">
        <v>7</v>
      </c>
      <c r="N23" t="s">
        <v>8</v>
      </c>
      <c r="O23" t="s">
        <v>9</v>
      </c>
    </row>
    <row r="24" spans="2:15" x14ac:dyDescent="0.25">
      <c r="B24" s="2">
        <v>0.33333333333333331</v>
      </c>
      <c r="C24" s="3" t="s">
        <v>8</v>
      </c>
      <c r="D24" s="4" t="s">
        <v>8</v>
      </c>
      <c r="E24" s="3" t="s">
        <v>8</v>
      </c>
      <c r="F24" s="3"/>
      <c r="G24" s="3"/>
      <c r="H24" s="3"/>
      <c r="I24" s="3"/>
      <c r="L24">
        <f>SUM(L25:L31)</f>
        <v>0</v>
      </c>
      <c r="M24">
        <f>SUM(M25:M31)</f>
        <v>0</v>
      </c>
      <c r="N24">
        <f>SUM(N25:N31)</f>
        <v>40</v>
      </c>
      <c r="O24">
        <f>SUM(O25:O31)+P24</f>
        <v>40</v>
      </c>
    </row>
    <row r="25" spans="2:15" x14ac:dyDescent="0.25">
      <c r="B25" s="2">
        <v>0.375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/>
      <c r="I25" s="3" t="s">
        <v>13</v>
      </c>
      <c r="K25" t="s">
        <v>0</v>
      </c>
      <c r="L25">
        <f>COUNTIF(C24:C38, "*skriv*")-COUNTIF(C24:C38,"*skriv/2*")*0.5</f>
        <v>0</v>
      </c>
      <c r="M25">
        <f>COUNTIF(C24:C38, "*learn*")-COUNTIF(C24:C38,"*learn/2*")*0.5*0.5-COUNTIF(C24:C38,"*learn/4")*0.75</f>
        <v>0</v>
      </c>
      <c r="N25">
        <f>COUNTIF(C24:C38, "*andet*")-COUNTIF(C24:C38,"*andet/2*")*0.5-COUNTIF(C24:C38,"*andet/4")*0.75</f>
        <v>7.5</v>
      </c>
      <c r="O25">
        <f>SUM(L25:N25)</f>
        <v>7.5</v>
      </c>
    </row>
    <row r="26" spans="2:15" x14ac:dyDescent="0.25">
      <c r="B26" s="2">
        <v>0.41666666666666669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/>
      <c r="I26" s="3" t="s">
        <v>12</v>
      </c>
      <c r="K26" t="s">
        <v>1</v>
      </c>
      <c r="L26">
        <f>COUNTIF(D24:D38, "*skriv*")-COUNTIF(D24:D38,"*skriv/2*")*0.5</f>
        <v>0</v>
      </c>
      <c r="M26">
        <f>COUNTIF(D24:D38, "*learn*")-COUNTIF(D24:D38,"*learn/2*")*0.5</f>
        <v>0</v>
      </c>
      <c r="N26">
        <f>COUNTIF(D24:D38, "*andet*")-COUNTIF(D24:D38,"*andet/2*")*0.5-COUNTIF(D24:D38,"*andet/4")*0.75</f>
        <v>8</v>
      </c>
      <c r="O26">
        <f t="shared" ref="O26" si="2">SUM(L26:N26)</f>
        <v>8</v>
      </c>
    </row>
    <row r="27" spans="2:15" x14ac:dyDescent="0.25">
      <c r="B27" s="2">
        <v>0.45833333333333331</v>
      </c>
      <c r="C27" s="3" t="s">
        <v>8</v>
      </c>
      <c r="D27" s="3" t="s">
        <v>8</v>
      </c>
      <c r="E27" s="3" t="s">
        <v>8</v>
      </c>
      <c r="F27" s="3" t="s">
        <v>8</v>
      </c>
      <c r="G27" s="3" t="s">
        <v>8</v>
      </c>
      <c r="H27" s="3"/>
      <c r="I27" s="3"/>
      <c r="K27" t="s">
        <v>2</v>
      </c>
      <c r="L27">
        <f>COUNTIF(E24:E38, "*skriv*")-COUNTIF(E24:E38,"*skriv/2*")*0.5</f>
        <v>0</v>
      </c>
      <c r="M27">
        <f>COUNTIF(E24:E38, "*learn*")-COUNTIF(E24:E38,"*learn/2*")*0.5-COUNTIF(E24:E38,"*learn/4")*0.75</f>
        <v>0</v>
      </c>
      <c r="N27">
        <f>COUNTIF(E24:E38, "*andet*")-COUNTIF(E24:E38,"*andet/2*")*0.5-COUNTIF(E24:E38,"*andet/4")*0.75</f>
        <v>8</v>
      </c>
      <c r="O27">
        <f>SUM(L27:N27)</f>
        <v>8</v>
      </c>
    </row>
    <row r="28" spans="2:15" x14ac:dyDescent="0.25">
      <c r="B28" s="2">
        <v>0.5</v>
      </c>
      <c r="C28" s="3" t="s">
        <v>8</v>
      </c>
      <c r="D28" s="3" t="s">
        <v>8</v>
      </c>
      <c r="E28" s="3" t="s">
        <v>8</v>
      </c>
      <c r="F28" s="3" t="s">
        <v>8</v>
      </c>
      <c r="G28" s="3" t="s">
        <v>8</v>
      </c>
      <c r="H28" s="3"/>
      <c r="I28" s="3"/>
      <c r="K28" t="s">
        <v>3</v>
      </c>
      <c r="L28">
        <f>COUNTIF(F24:F38, "*skriv*")-COUNTIF(F24:F38,"*skriv/*")*0.5</f>
        <v>0</v>
      </c>
      <c r="M28">
        <f>COUNTIF(F24:F38, "*learn*")-COUNTIF(F24:F38,"*learn/2*")*0.5-COUNTIF(F24:F38,"*learn/4")*0.75</f>
        <v>0</v>
      </c>
      <c r="N28">
        <f>COUNTIF(F24:F38, "*andet*")-COUNTIF(F24:F38,"*andet/2*")*0.5-COUNTIF(F24:F38,"*andet/4")*0.75</f>
        <v>7.75</v>
      </c>
      <c r="O28">
        <f>SUM(L28:N28)</f>
        <v>7.75</v>
      </c>
    </row>
    <row r="29" spans="2:15" x14ac:dyDescent="0.25">
      <c r="B29" s="2">
        <v>0.54166666666666663</v>
      </c>
      <c r="C29" s="3" t="s">
        <v>8</v>
      </c>
      <c r="D29" s="3" t="s">
        <v>8</v>
      </c>
      <c r="E29" s="3" t="s">
        <v>8</v>
      </c>
      <c r="F29" s="3" t="s">
        <v>8</v>
      </c>
      <c r="G29" s="3" t="s">
        <v>8</v>
      </c>
      <c r="H29" s="3"/>
      <c r="I29" s="3"/>
      <c r="K29" t="s">
        <v>4</v>
      </c>
      <c r="L29">
        <f>COUNTIF(G24:G38, "*skriv*")-COUNTIF(G24:G38,"*skriv/2*")*0.5-COUNTIF(G24:G38,"*skriv/4")*0.75</f>
        <v>0</v>
      </c>
      <c r="M29">
        <f>COUNTIF(G24:G38, "*learn*")-COUNTIF(G24:G38,"*learn/2*")*0.5-COUNTIF(G24:G38,"*learn/4")*0.75</f>
        <v>0</v>
      </c>
      <c r="N29">
        <f>COUNTIF(G24:G38, "*andet*")-COUNTIF(G24:G38,"*andet/2*")*0.5-COUNTIF(G24:G38,"*andet/4")*0.75</f>
        <v>7.25</v>
      </c>
      <c r="O29">
        <f t="shared" ref="O29" si="3">SUM(L29:N29)</f>
        <v>7.25</v>
      </c>
    </row>
    <row r="30" spans="2:15" x14ac:dyDescent="0.25">
      <c r="B30" s="2">
        <v>0.58333333333333337</v>
      </c>
      <c r="C30" s="3" t="s">
        <v>8</v>
      </c>
      <c r="D30" s="3" t="s">
        <v>8</v>
      </c>
      <c r="E30" s="3" t="s">
        <v>8</v>
      </c>
      <c r="F30" s="4" t="s">
        <v>8</v>
      </c>
      <c r="G30" s="3" t="s">
        <v>8</v>
      </c>
      <c r="H30" s="3"/>
      <c r="I30" s="3"/>
      <c r="K30" t="s">
        <v>5</v>
      </c>
      <c r="L30">
        <f>COUNTIF(H24:H38, "*skriv*")-COUNTIF(H24:H38,"*skriv/2*")*0.5</f>
        <v>0</v>
      </c>
      <c r="M30">
        <f>COUNTIF(H24:H38, "*learn*")-COUNTIF(H24:H38,"*learn/2*")*0.5</f>
        <v>0</v>
      </c>
      <c r="N30">
        <f>COUNTIF(H24:H38, "*andet*")-COUNTIF(H24:H38,"*andet/2*")*0.5</f>
        <v>0</v>
      </c>
      <c r="O30">
        <f>SUM(L30:N30)</f>
        <v>0</v>
      </c>
    </row>
    <row r="31" spans="2:15" x14ac:dyDescent="0.25">
      <c r="B31" s="2">
        <v>0.625</v>
      </c>
      <c r="C31" s="3" t="s">
        <v>13</v>
      </c>
      <c r="D31" s="3" t="s">
        <v>8</v>
      </c>
      <c r="E31" s="3" t="s">
        <v>8</v>
      </c>
      <c r="F31" s="3" t="s">
        <v>8</v>
      </c>
      <c r="G31" s="3" t="s">
        <v>8</v>
      </c>
      <c r="H31" s="3"/>
      <c r="I31" s="3"/>
      <c r="K31" t="s">
        <v>6</v>
      </c>
      <c r="L31">
        <f>COUNTIF(I24:I38, "*skriv*")-COUNTIF(I24:I38,"*skriv/2*")*0.5</f>
        <v>0</v>
      </c>
      <c r="M31">
        <f>COUNTIF(I24:I38, "*learn*")-COUNTIF(I24:I38,"*learn/2*")*0.5-COUNTIF(I24:I38,"*learn/4")*0.75</f>
        <v>0</v>
      </c>
      <c r="N31">
        <f>COUNTIF(I24:I38, "*andet*")-COUNTIF(I24:I38,"*andet/2*")*0.5-COUNTIF(I24:I38,"*andet/4")*0.75</f>
        <v>1.5</v>
      </c>
      <c r="O31">
        <f>SUM(L31:N31)</f>
        <v>1.5</v>
      </c>
    </row>
    <row r="32" spans="2:15" x14ac:dyDescent="0.25">
      <c r="B32" s="2">
        <v>0.66666666666666663</v>
      </c>
      <c r="C32" s="3"/>
      <c r="D32" s="3"/>
      <c r="E32" s="3"/>
      <c r="F32" s="3" t="s">
        <v>13</v>
      </c>
      <c r="G32" s="3" t="s">
        <v>12</v>
      </c>
      <c r="H32" s="3"/>
      <c r="I32" s="3"/>
      <c r="K32" t="s">
        <v>10</v>
      </c>
      <c r="L32">
        <f>SUM(L25:L31)/5</f>
        <v>0</v>
      </c>
      <c r="M32">
        <f>SUM(M25:M31)/5</f>
        <v>0</v>
      </c>
      <c r="N32">
        <f>SUM(N25:N31)/5</f>
        <v>8</v>
      </c>
      <c r="O32">
        <f>SUM(O25:O31)/5</f>
        <v>8</v>
      </c>
    </row>
    <row r="33" spans="2:15" x14ac:dyDescent="0.25">
      <c r="B33" s="2">
        <v>0.70833333333333337</v>
      </c>
      <c r="C33" s="3"/>
      <c r="D33" s="3"/>
      <c r="E33" s="3"/>
      <c r="F33" s="3" t="s">
        <v>12</v>
      </c>
      <c r="G33" s="3"/>
      <c r="H33" s="3"/>
      <c r="I33" s="3"/>
    </row>
    <row r="34" spans="2:15" x14ac:dyDescent="0.25">
      <c r="B34" s="2">
        <v>0.75</v>
      </c>
      <c r="C34" s="3"/>
      <c r="D34" s="3"/>
      <c r="E34" s="3"/>
      <c r="F34" s="3"/>
      <c r="G34" s="3"/>
      <c r="H34" s="3"/>
      <c r="I34" s="3"/>
    </row>
    <row r="35" spans="2:15" x14ac:dyDescent="0.25">
      <c r="B35" s="2">
        <v>0.79166666666666663</v>
      </c>
      <c r="C35" s="3"/>
      <c r="D35" s="3"/>
      <c r="E35" s="3"/>
      <c r="F35" s="3"/>
      <c r="G35" s="3"/>
      <c r="H35" s="3"/>
      <c r="I35" s="3"/>
    </row>
    <row r="36" spans="2:15" x14ac:dyDescent="0.25">
      <c r="B36" s="2">
        <v>0.83333333333333337</v>
      </c>
      <c r="C36" s="3"/>
      <c r="D36" s="3"/>
      <c r="E36" s="3"/>
      <c r="F36" s="3"/>
      <c r="G36" s="3"/>
      <c r="H36" s="3"/>
      <c r="I36" s="3" t="s">
        <v>13</v>
      </c>
    </row>
    <row r="37" spans="2:15" x14ac:dyDescent="0.25">
      <c r="B37" s="2">
        <v>0.875</v>
      </c>
      <c r="C37" s="3"/>
      <c r="D37" s="3"/>
      <c r="E37" s="3"/>
      <c r="F37" s="3"/>
      <c r="G37" s="3"/>
      <c r="H37" s="3"/>
      <c r="I37" s="3" t="s">
        <v>12</v>
      </c>
    </row>
    <row r="38" spans="2:15" x14ac:dyDescent="0.25">
      <c r="B38" s="2">
        <v>0.91666666666666663</v>
      </c>
      <c r="C38" s="3"/>
      <c r="D38" s="3"/>
      <c r="E38" s="3"/>
      <c r="F38" s="3"/>
      <c r="G38" s="3"/>
      <c r="H38" s="3"/>
      <c r="I38" s="3"/>
    </row>
    <row r="41" spans="2:15" x14ac:dyDescent="0.25">
      <c r="B41" s="1">
        <v>1</v>
      </c>
      <c r="C41" s="1" t="s">
        <v>0</v>
      </c>
      <c r="D41" s="1" t="s">
        <v>1</v>
      </c>
      <c r="E41" s="1" t="s">
        <v>2</v>
      </c>
      <c r="F41" s="1" t="s">
        <v>3</v>
      </c>
      <c r="G41" s="1" t="s">
        <v>4</v>
      </c>
      <c r="H41" s="1" t="s">
        <v>5</v>
      </c>
      <c r="I41" s="1" t="s">
        <v>6</v>
      </c>
      <c r="L41" t="s">
        <v>11</v>
      </c>
      <c r="M41" t="s">
        <v>7</v>
      </c>
      <c r="N41" t="s">
        <v>8</v>
      </c>
      <c r="O41" t="s">
        <v>9</v>
      </c>
    </row>
    <row r="42" spans="2:15" x14ac:dyDescent="0.25">
      <c r="B42" s="2">
        <v>0.33333333333333331</v>
      </c>
      <c r="C42" s="3"/>
      <c r="D42" s="4" t="s">
        <v>8</v>
      </c>
      <c r="E42" s="3" t="s">
        <v>8</v>
      </c>
      <c r="F42" s="3" t="s">
        <v>8</v>
      </c>
      <c r="G42" s="3" t="s">
        <v>8</v>
      </c>
      <c r="H42" s="3"/>
      <c r="I42" s="3"/>
      <c r="L42">
        <f>SUM(L43:L49)</f>
        <v>0</v>
      </c>
      <c r="M42">
        <f>SUM(M43:M49)</f>
        <v>0</v>
      </c>
      <c r="N42">
        <f>SUM(N43:N49)</f>
        <v>40.25</v>
      </c>
      <c r="O42">
        <f>SUM(O43:O49)+P42</f>
        <v>40.25</v>
      </c>
    </row>
    <row r="43" spans="2:15" x14ac:dyDescent="0.25">
      <c r="B43" s="2">
        <v>0.375</v>
      </c>
      <c r="C43" s="3" t="s">
        <v>8</v>
      </c>
      <c r="D43" s="3" t="s">
        <v>8</v>
      </c>
      <c r="E43" s="3" t="s">
        <v>8</v>
      </c>
      <c r="F43" s="3" t="s">
        <v>8</v>
      </c>
      <c r="G43" s="3" t="s">
        <v>8</v>
      </c>
      <c r="H43" s="3"/>
      <c r="I43" s="3"/>
      <c r="K43" t="s">
        <v>0</v>
      </c>
      <c r="L43">
        <f>COUNTIF(C42:C56, "*skriv*")-COUNTIF(C42:C56,"*skriv/2*")*0.5</f>
        <v>0</v>
      </c>
      <c r="M43">
        <f>COUNTIF(C42:C56, "*learn*")-COUNTIF(C42:C56,"*learn/2*")*0.5*0.5-COUNTIF(C42:C56,"*learn/4")*0.75</f>
        <v>0</v>
      </c>
      <c r="N43">
        <f>COUNTIF(C42:C56, "*andet*")-COUNTIF(C42:C56,"*andet/2*")*0.5-COUNTIF(C42:C56,"*andet/4")*0.75</f>
        <v>6.75</v>
      </c>
      <c r="O43">
        <f>SUM(L43:N43)</f>
        <v>6.75</v>
      </c>
    </row>
    <row r="44" spans="2:15" x14ac:dyDescent="0.25">
      <c r="B44" s="2">
        <v>0.41666666666666669</v>
      </c>
      <c r="C44" s="3" t="s">
        <v>8</v>
      </c>
      <c r="D44" s="3" t="s">
        <v>8</v>
      </c>
      <c r="E44" s="3" t="s">
        <v>8</v>
      </c>
      <c r="F44" s="3" t="s">
        <v>8</v>
      </c>
      <c r="G44" s="3" t="s">
        <v>8</v>
      </c>
      <c r="H44" s="3"/>
      <c r="I44" s="3"/>
      <c r="K44" t="s">
        <v>1</v>
      </c>
      <c r="L44">
        <f>COUNTIF(D42:D56, "*skriv*")-COUNTIF(D42:D56,"*skriv/2*")*0.5</f>
        <v>0</v>
      </c>
      <c r="M44">
        <f>COUNTIF(D42:D56, "*learn*")-COUNTIF(D42:D56,"*learn/2*")*0.5</f>
        <v>0</v>
      </c>
      <c r="N44">
        <f>COUNTIF(D42:D56, "*andet*")-COUNTIF(D42:D56,"*andet/2*")*0.5-COUNTIF(D42:D56,"*andet/4")*0.75</f>
        <v>7.75</v>
      </c>
      <c r="O44">
        <f t="shared" ref="O44" si="4">SUM(L44:N44)</f>
        <v>7.75</v>
      </c>
    </row>
    <row r="45" spans="2:15" x14ac:dyDescent="0.25">
      <c r="B45" s="2">
        <v>0.45833333333333331</v>
      </c>
      <c r="C45" s="3" t="s">
        <v>8</v>
      </c>
      <c r="D45" s="3" t="s">
        <v>8</v>
      </c>
      <c r="E45" s="3" t="s">
        <v>8</v>
      </c>
      <c r="F45" s="3" t="s">
        <v>8</v>
      </c>
      <c r="G45" s="3" t="s">
        <v>8</v>
      </c>
      <c r="H45" s="3"/>
      <c r="I45" s="3"/>
      <c r="K45" t="s">
        <v>2</v>
      </c>
      <c r="L45">
        <f>COUNTIF(E42:E56, "*skriv*")-COUNTIF(E42:E56,"*skriv/2*")*0.5</f>
        <v>0</v>
      </c>
      <c r="M45">
        <f>COUNTIF(E42:E56, "*learn*")-COUNTIF(E42:E56,"*learn/2*")*0.5-COUNTIF(E42:E56,"*learn/4")*0.75</f>
        <v>0</v>
      </c>
      <c r="N45">
        <f>COUNTIF(E42:E56, "*andet*")-COUNTIF(E42:E56,"*andet/2*")*0.5-COUNTIF(E42:E56,"*andet/4")*0.75</f>
        <v>8.25</v>
      </c>
      <c r="O45">
        <f>SUM(L45:N45)</f>
        <v>8.25</v>
      </c>
    </row>
    <row r="46" spans="2:15" x14ac:dyDescent="0.25">
      <c r="B46" s="2">
        <v>0.5</v>
      </c>
      <c r="C46" s="3" t="s">
        <v>8</v>
      </c>
      <c r="D46" s="3" t="s">
        <v>8</v>
      </c>
      <c r="E46" s="3" t="s">
        <v>8</v>
      </c>
      <c r="F46" s="3" t="s">
        <v>8</v>
      </c>
      <c r="G46" s="3" t="s">
        <v>8</v>
      </c>
      <c r="H46" s="3"/>
      <c r="I46" s="3"/>
      <c r="K46" t="s">
        <v>3</v>
      </c>
      <c r="L46">
        <f>COUNTIF(F42:F56, "*skriv*")-COUNTIF(F42:F56,"*skriv/*")*0.5</f>
        <v>0</v>
      </c>
      <c r="M46">
        <f>COUNTIF(F42:F56, "*learn*")-COUNTIF(F42:F56,"*learn/2*")*0.5-COUNTIF(F42:F56,"*learn/4")*0.75</f>
        <v>0</v>
      </c>
      <c r="N46">
        <f>COUNTIF(F42:F56, "*andet*")-COUNTIF(F42:F56,"*andet/2*")*0.5-COUNTIF(F42:F56,"*andet/4")*0.75</f>
        <v>8.25</v>
      </c>
      <c r="O46">
        <f>SUM(L46:N46)</f>
        <v>8.25</v>
      </c>
    </row>
    <row r="47" spans="2:15" x14ac:dyDescent="0.25">
      <c r="B47" s="2">
        <v>0.54166666666666663</v>
      </c>
      <c r="C47" s="3" t="s">
        <v>8</v>
      </c>
      <c r="D47" s="3" t="s">
        <v>8</v>
      </c>
      <c r="E47" s="3" t="s">
        <v>8</v>
      </c>
      <c r="F47" s="3" t="s">
        <v>8</v>
      </c>
      <c r="G47" s="3" t="s">
        <v>8</v>
      </c>
      <c r="H47" s="3"/>
      <c r="I47" s="3"/>
      <c r="K47" t="s">
        <v>4</v>
      </c>
      <c r="L47">
        <f>COUNTIF(G42:G56, "*skriv*")-COUNTIF(G42:G56,"*skriv/2*")*0.5-COUNTIF(G42:G56,"*skriv/4")*0.75</f>
        <v>0</v>
      </c>
      <c r="M47">
        <f>COUNTIF(G42:G56, "*learn*")-COUNTIF(G42:G56,"*learn/2*")*0.5-COUNTIF(G42:G56,"*learn/4")*0.75</f>
        <v>0</v>
      </c>
      <c r="N47">
        <f>COUNTIF(G42:G56, "*andet*")-COUNTIF(G42:G56,"*andet/2*")*0.5-COUNTIF(G42:G56,"*andet/4")*0.75</f>
        <v>7.25</v>
      </c>
      <c r="O47">
        <f t="shared" ref="O47" si="5">SUM(L47:N47)</f>
        <v>7.25</v>
      </c>
    </row>
    <row r="48" spans="2:15" x14ac:dyDescent="0.25">
      <c r="B48" s="2">
        <v>0.58333333333333337</v>
      </c>
      <c r="C48" s="3" t="s">
        <v>8</v>
      </c>
      <c r="D48" s="3" t="s">
        <v>8</v>
      </c>
      <c r="E48" s="3" t="s">
        <v>8</v>
      </c>
      <c r="F48" s="4" t="s">
        <v>8</v>
      </c>
      <c r="G48" s="3" t="s">
        <v>8</v>
      </c>
      <c r="H48" s="3"/>
      <c r="I48" s="3"/>
      <c r="K48" t="s">
        <v>5</v>
      </c>
      <c r="L48">
        <f>COUNTIF(H42:H56, "*skriv*")-COUNTIF(H42:H56,"*skriv/2*")*0.5</f>
        <v>0</v>
      </c>
      <c r="M48">
        <f>COUNTIF(H42:H56, "*learn*")-COUNTIF(H42:H56,"*learn/2*")*0.5</f>
        <v>0</v>
      </c>
      <c r="N48">
        <f>COUNTIF(H42:H56, "*andet*")-COUNTIF(H42:H56,"*andet/2*")*0.5</f>
        <v>0</v>
      </c>
      <c r="O48">
        <f>SUM(L48:N48)</f>
        <v>0</v>
      </c>
    </row>
    <row r="49" spans="2:15" x14ac:dyDescent="0.25">
      <c r="B49" s="2">
        <v>0.625</v>
      </c>
      <c r="C49" s="3" t="s">
        <v>13</v>
      </c>
      <c r="D49" s="3" t="s">
        <v>13</v>
      </c>
      <c r="E49" s="3" t="s">
        <v>8</v>
      </c>
      <c r="F49" s="3" t="s">
        <v>8</v>
      </c>
      <c r="G49" s="3" t="s">
        <v>12</v>
      </c>
      <c r="H49" s="3"/>
      <c r="I49" s="3"/>
      <c r="K49" t="s">
        <v>6</v>
      </c>
      <c r="L49">
        <f>COUNTIF(I42:I56, "*skriv*")-COUNTIF(I42:I56,"*skriv/2*")*0.5</f>
        <v>0</v>
      </c>
      <c r="M49">
        <f>COUNTIF(I42:I56, "*learn*")-COUNTIF(I42:I56,"*learn/2*")*0.5-COUNTIF(I42:I56,"*learn/4")*0.75</f>
        <v>0</v>
      </c>
      <c r="N49">
        <f>COUNTIF(I42:I56, "*andet*")-COUNTIF(I42:I56,"*andet/2*")*0.5-COUNTIF(I42:I56,"*andet/4")*0.75</f>
        <v>2</v>
      </c>
      <c r="O49">
        <f>SUM(L49:N49)</f>
        <v>2</v>
      </c>
    </row>
    <row r="50" spans="2:15" x14ac:dyDescent="0.25">
      <c r="B50" s="2">
        <v>0.66666666666666663</v>
      </c>
      <c r="C50" s="3" t="s">
        <v>12</v>
      </c>
      <c r="D50" s="3" t="s">
        <v>12</v>
      </c>
      <c r="E50" s="3" t="s">
        <v>12</v>
      </c>
      <c r="F50" s="3" t="s">
        <v>12</v>
      </c>
      <c r="G50" s="3"/>
      <c r="H50" s="3"/>
      <c r="I50" s="3"/>
      <c r="K50" t="s">
        <v>10</v>
      </c>
      <c r="L50">
        <f>SUM(L43:L49)/5</f>
        <v>0</v>
      </c>
      <c r="M50">
        <f>SUM(M43:M49)/5</f>
        <v>0</v>
      </c>
      <c r="N50">
        <f>SUM(N43:N49)/5</f>
        <v>8.0500000000000007</v>
      </c>
      <c r="O50">
        <f>SUM(O43:O49)/5</f>
        <v>8.0500000000000007</v>
      </c>
    </row>
    <row r="51" spans="2:15" x14ac:dyDescent="0.25">
      <c r="B51" s="2">
        <v>0.70833333333333337</v>
      </c>
      <c r="C51" s="3"/>
      <c r="D51" s="3"/>
      <c r="E51" s="3"/>
      <c r="F51" s="3"/>
      <c r="G51" s="3"/>
      <c r="H51" s="3"/>
      <c r="I51" s="3"/>
    </row>
    <row r="52" spans="2:15" x14ac:dyDescent="0.25">
      <c r="B52" s="2">
        <v>0.75</v>
      </c>
      <c r="C52" s="3"/>
      <c r="D52" s="3"/>
      <c r="E52" s="3"/>
      <c r="F52" s="3"/>
      <c r="G52" s="3"/>
      <c r="H52" s="3"/>
      <c r="I52" s="3"/>
    </row>
    <row r="53" spans="2:15" x14ac:dyDescent="0.25">
      <c r="B53" s="2">
        <v>0.79166666666666663</v>
      </c>
      <c r="C53" s="3"/>
      <c r="D53" s="3"/>
      <c r="E53" s="3"/>
      <c r="F53" s="3"/>
      <c r="G53" s="3"/>
      <c r="H53" s="3"/>
      <c r="I53" s="3" t="s">
        <v>12</v>
      </c>
    </row>
    <row r="54" spans="2:15" x14ac:dyDescent="0.25">
      <c r="B54" s="2">
        <v>0.83333333333333337</v>
      </c>
      <c r="C54" s="3"/>
      <c r="D54" s="3"/>
      <c r="E54" s="3"/>
      <c r="F54" s="3"/>
      <c r="G54" s="3"/>
      <c r="H54" s="3"/>
      <c r="I54" s="3" t="s">
        <v>8</v>
      </c>
    </row>
    <row r="55" spans="2:15" x14ac:dyDescent="0.25">
      <c r="B55" s="2">
        <v>0.875</v>
      </c>
      <c r="C55" s="3"/>
      <c r="D55" s="3"/>
      <c r="E55" s="3"/>
      <c r="F55" s="3"/>
      <c r="G55" s="3"/>
      <c r="H55" s="3"/>
      <c r="I55" s="3" t="s">
        <v>13</v>
      </c>
    </row>
    <row r="56" spans="2:15" x14ac:dyDescent="0.25">
      <c r="B56" s="2">
        <v>0.91666666666666663</v>
      </c>
      <c r="C56" s="3"/>
      <c r="D56" s="3"/>
      <c r="E56" s="3"/>
      <c r="F56" s="3"/>
      <c r="G56" s="3"/>
      <c r="H56" s="3"/>
      <c r="I56" s="3" t="s">
        <v>12</v>
      </c>
    </row>
    <row r="60" spans="2:15" x14ac:dyDescent="0.25">
      <c r="B60" s="1">
        <v>1</v>
      </c>
      <c r="C60" s="1" t="s">
        <v>0</v>
      </c>
      <c r="D60" s="1" t="s">
        <v>1</v>
      </c>
      <c r="E60" s="1" t="s">
        <v>2</v>
      </c>
      <c r="F60" s="1" t="s">
        <v>3</v>
      </c>
      <c r="G60" s="1" t="s">
        <v>4</v>
      </c>
      <c r="H60" s="1" t="s">
        <v>5</v>
      </c>
      <c r="I60" s="1" t="s">
        <v>6</v>
      </c>
      <c r="L60" t="s">
        <v>11</v>
      </c>
      <c r="M60" t="s">
        <v>7</v>
      </c>
      <c r="N60" t="s">
        <v>8</v>
      </c>
      <c r="O60" t="s">
        <v>9</v>
      </c>
    </row>
    <row r="61" spans="2:15" x14ac:dyDescent="0.25">
      <c r="B61" s="2">
        <v>0.33333333333333331</v>
      </c>
      <c r="C61" s="3" t="s">
        <v>8</v>
      </c>
      <c r="D61" s="4" t="s">
        <v>8</v>
      </c>
      <c r="E61" s="3" t="s">
        <v>8</v>
      </c>
      <c r="F61" s="3"/>
      <c r="G61" s="3" t="s">
        <v>8</v>
      </c>
      <c r="H61" s="3"/>
      <c r="I61" s="3"/>
      <c r="L61">
        <f>SUM(L62:L68)</f>
        <v>0</v>
      </c>
      <c r="M61">
        <f>SUM(M62:M68)</f>
        <v>0</v>
      </c>
      <c r="N61">
        <f>SUM(N62:N68)</f>
        <v>40</v>
      </c>
      <c r="O61">
        <f>SUM(O62:O68)+P61</f>
        <v>40</v>
      </c>
    </row>
    <row r="62" spans="2:15" x14ac:dyDescent="0.25">
      <c r="B62" s="2">
        <v>0.375</v>
      </c>
      <c r="C62" s="3" t="s">
        <v>8</v>
      </c>
      <c r="D62" s="3" t="s">
        <v>8</v>
      </c>
      <c r="E62" s="3" t="s">
        <v>8</v>
      </c>
      <c r="F62" s="3" t="s">
        <v>8</v>
      </c>
      <c r="G62" s="3" t="s">
        <v>8</v>
      </c>
      <c r="H62" s="3"/>
      <c r="I62" s="3"/>
      <c r="K62" t="s">
        <v>0</v>
      </c>
      <c r="L62">
        <f>COUNTIF(C61:C75, "*skriv*")-COUNTIF(C61:C75,"*skriv/2*")*0.5</f>
        <v>0</v>
      </c>
      <c r="M62">
        <f>COUNTIF(C61:C75, "*learn*")-COUNTIF(C61:C75,"*learn/2*")*0.5*0.5-COUNTIF(C61:C75,"*learn/4")*0.75</f>
        <v>0</v>
      </c>
      <c r="N62">
        <f>COUNTIF(C61:C75, "*andet*")-COUNTIF(C61:C75,"*andet/2*")*0.5-COUNTIF(C61:C75,"*andet/4")*0.75</f>
        <v>7.5</v>
      </c>
      <c r="O62">
        <f>SUM(L62:N62)</f>
        <v>7.5</v>
      </c>
    </row>
    <row r="63" spans="2:15" x14ac:dyDescent="0.25">
      <c r="B63" s="2">
        <v>0.41666666666666669</v>
      </c>
      <c r="C63" s="3" t="s">
        <v>8</v>
      </c>
      <c r="D63" s="3" t="s">
        <v>8</v>
      </c>
      <c r="E63" s="3" t="s">
        <v>8</v>
      </c>
      <c r="F63" s="3" t="s">
        <v>8</v>
      </c>
      <c r="G63" s="3" t="s">
        <v>8</v>
      </c>
      <c r="H63" s="3"/>
      <c r="I63" s="3"/>
      <c r="K63" t="s">
        <v>1</v>
      </c>
      <c r="L63">
        <f>COUNTIF(D61:D75, "*skriv*")-COUNTIF(D61:D75,"*skriv/2*")*0.5</f>
        <v>0</v>
      </c>
      <c r="M63">
        <f>COUNTIF(D61:D75, "*learn*")-COUNTIF(D61:D75,"*learn/2*")*0.5</f>
        <v>0</v>
      </c>
      <c r="N63">
        <f>COUNTIF(D61:D75, "*andet*")-COUNTIF(D61:D75,"*andet/2*")*0.5-COUNTIF(D61:D75,"*andet/4")*0.75</f>
        <v>8</v>
      </c>
      <c r="O63">
        <f t="shared" ref="O63" si="6">SUM(L63:N63)</f>
        <v>8</v>
      </c>
    </row>
    <row r="64" spans="2:15" x14ac:dyDescent="0.25">
      <c r="B64" s="2">
        <v>0.45833333333333331</v>
      </c>
      <c r="C64" s="3" t="s">
        <v>8</v>
      </c>
      <c r="D64" s="3" t="s">
        <v>8</v>
      </c>
      <c r="E64" s="3" t="s">
        <v>8</v>
      </c>
      <c r="F64" s="3" t="s">
        <v>8</v>
      </c>
      <c r="G64" s="3" t="s">
        <v>8</v>
      </c>
      <c r="H64" s="3"/>
      <c r="I64" s="3"/>
      <c r="K64" t="s">
        <v>2</v>
      </c>
      <c r="L64">
        <f>COUNTIF(E61:E75, "*skriv*")-COUNTIF(E61:E75,"*skriv/2*")*0.5</f>
        <v>0</v>
      </c>
      <c r="M64">
        <f>COUNTIF(E61:E75, "*learn*")-COUNTIF(E61:E75,"*learn/2*")*0.5-COUNTIF(E61:E75,"*learn/4")*0.75</f>
        <v>0</v>
      </c>
      <c r="N64">
        <f>COUNTIF(E61:E75, "*andet*")-COUNTIF(E61:E75,"*andet/2*")*0.5-COUNTIF(E61:E75,"*andet/4")*0.75</f>
        <v>7.75</v>
      </c>
      <c r="O64">
        <f>SUM(L64:N64)</f>
        <v>7.75</v>
      </c>
    </row>
    <row r="65" spans="2:15" x14ac:dyDescent="0.25">
      <c r="B65" s="2">
        <v>0.5</v>
      </c>
      <c r="C65" s="3" t="s">
        <v>8</v>
      </c>
      <c r="D65" s="3" t="s">
        <v>8</v>
      </c>
      <c r="E65" s="3" t="s">
        <v>8</v>
      </c>
      <c r="F65" s="3" t="s">
        <v>8</v>
      </c>
      <c r="G65" s="3" t="s">
        <v>8</v>
      </c>
      <c r="H65" s="3"/>
      <c r="I65" s="3"/>
      <c r="K65" t="s">
        <v>3</v>
      </c>
      <c r="L65">
        <f>COUNTIF(F61:F75, "*skriv*")-COUNTIF(F61:F75,"*skriv/*")*0.5</f>
        <v>0</v>
      </c>
      <c r="M65">
        <f>COUNTIF(F61:F75, "*learn*")-COUNTIF(F61:F75,"*learn/2*")*0.5-COUNTIF(F61:F75,"*learn/4")*0.75</f>
        <v>0</v>
      </c>
      <c r="N65">
        <f>COUNTIF(F61:F75, "*andet*")-COUNTIF(F61:F75,"*andet/2*")*0.5-COUNTIF(F61:F75,"*andet/4")*0.75</f>
        <v>8</v>
      </c>
      <c r="O65">
        <f>SUM(L65:N65)</f>
        <v>8</v>
      </c>
    </row>
    <row r="66" spans="2:15" x14ac:dyDescent="0.25">
      <c r="B66" s="2">
        <v>0.54166666666666663</v>
      </c>
      <c r="C66" s="3" t="s">
        <v>8</v>
      </c>
      <c r="D66" s="3" t="s">
        <v>8</v>
      </c>
      <c r="E66" s="3" t="s">
        <v>8</v>
      </c>
      <c r="F66" s="3" t="s">
        <v>8</v>
      </c>
      <c r="G66" s="3" t="s">
        <v>8</v>
      </c>
      <c r="H66" s="3"/>
      <c r="I66" s="3"/>
      <c r="K66" t="s">
        <v>4</v>
      </c>
      <c r="L66">
        <f>COUNTIF(G61:G75, "*skriv*")-COUNTIF(G61:G75,"*skriv/2*")*0.5-COUNTIF(G61:G75,"*skriv/4")*0.75</f>
        <v>0</v>
      </c>
      <c r="M66">
        <f>COUNTIF(G61:G75, "*learn*")-COUNTIF(G61:G75,"*learn/2*")*0.5-COUNTIF(G61:G75,"*learn/4")*0.75</f>
        <v>0</v>
      </c>
      <c r="N66">
        <f>COUNTIF(G61:G75, "*andet*")-COUNTIF(G61:G75,"*andet/2*")*0.5-COUNTIF(G61:G75,"*andet/4")*0.75</f>
        <v>8</v>
      </c>
      <c r="O66">
        <f t="shared" ref="O66" si="7">SUM(L66:N66)</f>
        <v>8</v>
      </c>
    </row>
    <row r="67" spans="2:15" x14ac:dyDescent="0.25">
      <c r="B67" s="2">
        <v>0.58333333333333337</v>
      </c>
      <c r="C67" s="3" t="s">
        <v>8</v>
      </c>
      <c r="D67" s="3" t="s">
        <v>8</v>
      </c>
      <c r="E67" s="3" t="s">
        <v>8</v>
      </c>
      <c r="F67" s="4" t="s">
        <v>8</v>
      </c>
      <c r="G67" s="3" t="s">
        <v>8</v>
      </c>
      <c r="H67" s="3"/>
      <c r="I67" s="3"/>
      <c r="K67" t="s">
        <v>5</v>
      </c>
      <c r="L67">
        <f>COUNTIF(H61:H75, "*skriv*")-COUNTIF(H61:H75,"*skriv/2*")*0.5</f>
        <v>0</v>
      </c>
      <c r="M67">
        <f>COUNTIF(H61:H75, "*learn*")-COUNTIF(H61:H75,"*learn/2*")*0.5</f>
        <v>0</v>
      </c>
      <c r="N67">
        <f>COUNTIF(H61:H75, "*andet*")-COUNTIF(H61:H75,"*andet/2*")*0.5</f>
        <v>0</v>
      </c>
      <c r="O67">
        <f>SUM(L67:N67)</f>
        <v>0</v>
      </c>
    </row>
    <row r="68" spans="2:15" x14ac:dyDescent="0.25">
      <c r="B68" s="2">
        <v>0.625</v>
      </c>
      <c r="C68" s="3" t="s">
        <v>13</v>
      </c>
      <c r="D68" s="3" t="s">
        <v>8</v>
      </c>
      <c r="E68" s="3" t="s">
        <v>13</v>
      </c>
      <c r="F68" s="3" t="s">
        <v>8</v>
      </c>
      <c r="G68" s="3" t="s">
        <v>8</v>
      </c>
      <c r="H68" s="3"/>
      <c r="I68" s="3"/>
      <c r="K68" t="s">
        <v>6</v>
      </c>
      <c r="L68">
        <f>COUNTIF(I61:I75, "*skriv*")-COUNTIF(I61:I75,"*skriv/2*")*0.5</f>
        <v>0</v>
      </c>
      <c r="M68">
        <f>COUNTIF(I61:I75, "*learn*")-COUNTIF(I61:I75,"*learn/2*")*0.5-COUNTIF(I61:I75,"*learn/4")*0.75</f>
        <v>0</v>
      </c>
      <c r="N68">
        <f>COUNTIF(I61:I75, "*andet*")-COUNTIF(I61:I75,"*andet/2*")*0.5-COUNTIF(I61:I75,"*andet/4")*0.75</f>
        <v>0.75</v>
      </c>
      <c r="O68">
        <f>SUM(L68:N68)</f>
        <v>0.75</v>
      </c>
    </row>
    <row r="69" spans="2:15" x14ac:dyDescent="0.25">
      <c r="B69" s="2">
        <v>0.66666666666666663</v>
      </c>
      <c r="C69" s="3"/>
      <c r="D69" s="3"/>
      <c r="E69" s="3" t="s">
        <v>12</v>
      </c>
      <c r="F69" s="3" t="s">
        <v>8</v>
      </c>
      <c r="G69" s="3"/>
      <c r="H69" s="3"/>
      <c r="I69" s="3"/>
      <c r="K69" t="s">
        <v>10</v>
      </c>
      <c r="L69">
        <f>SUM(L62:L68)/5</f>
        <v>0</v>
      </c>
      <c r="M69">
        <f>SUM(M62:M68)/5</f>
        <v>0</v>
      </c>
      <c r="N69">
        <f>SUM(N62:N68)/5</f>
        <v>8</v>
      </c>
      <c r="O69">
        <f>SUM(O62:O68)/5</f>
        <v>8</v>
      </c>
    </row>
    <row r="70" spans="2:15" x14ac:dyDescent="0.25">
      <c r="B70" s="2">
        <v>0.70833333333333337</v>
      </c>
      <c r="C70" s="3"/>
      <c r="D70" s="3"/>
      <c r="E70" s="3"/>
      <c r="F70" s="3"/>
      <c r="G70" s="3"/>
      <c r="H70" s="3"/>
      <c r="I70" s="3"/>
    </row>
    <row r="71" spans="2:15" x14ac:dyDescent="0.25">
      <c r="B71" s="2">
        <v>0.75</v>
      </c>
      <c r="C71" s="3"/>
      <c r="D71" s="3"/>
      <c r="E71" s="3"/>
      <c r="F71" s="3"/>
      <c r="G71" s="3"/>
      <c r="H71" s="3"/>
      <c r="I71" s="3" t="s">
        <v>13</v>
      </c>
    </row>
    <row r="72" spans="2:15" x14ac:dyDescent="0.25">
      <c r="B72" s="2">
        <v>0.79166666666666663</v>
      </c>
      <c r="C72" s="3"/>
      <c r="D72" s="3"/>
      <c r="E72" s="3"/>
      <c r="F72" s="3"/>
      <c r="G72" s="3"/>
      <c r="H72" s="3"/>
      <c r="I72" s="3" t="s">
        <v>12</v>
      </c>
    </row>
    <row r="73" spans="2:15" x14ac:dyDescent="0.25">
      <c r="B73" s="2">
        <v>0.83333333333333337</v>
      </c>
      <c r="C73" s="3"/>
      <c r="D73" s="3"/>
      <c r="E73" s="3"/>
      <c r="F73" s="3"/>
      <c r="G73" s="3"/>
      <c r="H73" s="3"/>
      <c r="I73" s="3"/>
    </row>
    <row r="74" spans="2:15" x14ac:dyDescent="0.25">
      <c r="B74" s="2">
        <v>0.875</v>
      </c>
      <c r="C74" s="3"/>
      <c r="D74" s="3"/>
      <c r="E74" s="3"/>
      <c r="F74" s="3"/>
      <c r="G74" s="3"/>
      <c r="H74" s="3"/>
      <c r="I74" s="3"/>
    </row>
    <row r="75" spans="2:15" x14ac:dyDescent="0.25">
      <c r="B75" s="2">
        <v>0.91666666666666663</v>
      </c>
      <c r="C75" s="3"/>
      <c r="D75" s="3"/>
      <c r="E75" s="3"/>
      <c r="F75" s="3"/>
      <c r="G75" s="3"/>
      <c r="H75" s="3"/>
      <c r="I75" s="3"/>
    </row>
    <row r="78" spans="2:15" x14ac:dyDescent="0.25">
      <c r="B78" s="1">
        <v>1</v>
      </c>
      <c r="C78" s="1" t="s">
        <v>0</v>
      </c>
      <c r="D78" s="1" t="s">
        <v>1</v>
      </c>
      <c r="E78" s="1" t="s">
        <v>2</v>
      </c>
      <c r="F78" s="1" t="s">
        <v>3</v>
      </c>
      <c r="G78" s="1" t="s">
        <v>4</v>
      </c>
      <c r="H78" s="1" t="s">
        <v>5</v>
      </c>
      <c r="I78" s="1" t="s">
        <v>6</v>
      </c>
      <c r="L78" t="s">
        <v>11</v>
      </c>
      <c r="M78" t="s">
        <v>7</v>
      </c>
      <c r="N78" t="s">
        <v>8</v>
      </c>
      <c r="O78" t="s">
        <v>9</v>
      </c>
    </row>
    <row r="79" spans="2:15" x14ac:dyDescent="0.25">
      <c r="B79" s="2">
        <v>0.33333333333333331</v>
      </c>
      <c r="C79" s="3" t="s">
        <v>8</v>
      </c>
      <c r="D79" s="4" t="s">
        <v>8</v>
      </c>
      <c r="E79" s="3" t="s">
        <v>8</v>
      </c>
      <c r="F79" s="3" t="s">
        <v>8</v>
      </c>
      <c r="G79" s="3" t="s">
        <v>8</v>
      </c>
      <c r="H79" s="3"/>
      <c r="I79" s="3"/>
      <c r="L79">
        <f>SUM(L80:L86)</f>
        <v>0</v>
      </c>
      <c r="M79">
        <f>SUM(M80:M86)</f>
        <v>0</v>
      </c>
      <c r="N79">
        <f>SUM(N80:N86)</f>
        <v>40</v>
      </c>
      <c r="O79">
        <f>SUM(O80:O86)+P79</f>
        <v>40</v>
      </c>
    </row>
    <row r="80" spans="2:15" x14ac:dyDescent="0.25">
      <c r="B80" s="2">
        <v>0.375</v>
      </c>
      <c r="C80" s="3" t="s">
        <v>8</v>
      </c>
      <c r="D80" s="3" t="s">
        <v>8</v>
      </c>
      <c r="E80" s="3" t="s">
        <v>8</v>
      </c>
      <c r="F80" s="3" t="s">
        <v>8</v>
      </c>
      <c r="G80" s="3" t="s">
        <v>8</v>
      </c>
      <c r="H80" s="3"/>
      <c r="I80" s="3"/>
      <c r="K80" t="s">
        <v>0</v>
      </c>
      <c r="L80">
        <f>COUNTIF(C79:C93, "*skriv*")-COUNTIF(C79:C93,"*skriv/2*")*0.5</f>
        <v>0</v>
      </c>
      <c r="M80">
        <f>COUNTIF(C79:C93, "*learn*")-COUNTIF(C79:C93,"*learn/2*")*0.5*0.5-COUNTIF(C79:C93,"*learn/4")*0.75</f>
        <v>0</v>
      </c>
      <c r="N80">
        <f>COUNTIF(C79:C93, "*andet*")-COUNTIF(C79:C93,"*andet/2*")*0.5-COUNTIF(C79:C93,"*andet/4")*0.75</f>
        <v>7.5</v>
      </c>
      <c r="O80">
        <f>SUM(L80:N80)</f>
        <v>7.5</v>
      </c>
    </row>
    <row r="81" spans="2:15" x14ac:dyDescent="0.25">
      <c r="B81" s="2">
        <v>0.41666666666666669</v>
      </c>
      <c r="C81" s="3" t="s">
        <v>8</v>
      </c>
      <c r="D81" s="3" t="s">
        <v>8</v>
      </c>
      <c r="E81" s="3" t="s">
        <v>8</v>
      </c>
      <c r="F81" s="3" t="s">
        <v>8</v>
      </c>
      <c r="G81" s="3" t="s">
        <v>8</v>
      </c>
      <c r="H81" s="3"/>
      <c r="I81" s="3"/>
      <c r="K81" t="s">
        <v>1</v>
      </c>
      <c r="L81">
        <f>COUNTIF(D79:D93, "*skriv*")-COUNTIF(D79:D93,"*skriv/2*")*0.5</f>
        <v>0</v>
      </c>
      <c r="M81">
        <f>COUNTIF(D79:D93, "*learn*")-COUNTIF(D79:D93,"*learn/2*")*0.5</f>
        <v>0</v>
      </c>
      <c r="N81">
        <f>COUNTIF(D79:D93, "*andet*")-COUNTIF(D79:D93,"*andet/2*")*0.5-COUNTIF(D79:D93,"*andet/4")*0.75</f>
        <v>8</v>
      </c>
      <c r="O81">
        <f t="shared" ref="O81" si="8">SUM(L81:N81)</f>
        <v>8</v>
      </c>
    </row>
    <row r="82" spans="2:15" x14ac:dyDescent="0.25">
      <c r="B82" s="2">
        <v>0.45833333333333331</v>
      </c>
      <c r="C82" s="3" t="s">
        <v>8</v>
      </c>
      <c r="D82" s="3" t="s">
        <v>8</v>
      </c>
      <c r="E82" s="3" t="s">
        <v>8</v>
      </c>
      <c r="F82" s="3" t="s">
        <v>8</v>
      </c>
      <c r="G82" s="3" t="s">
        <v>8</v>
      </c>
      <c r="H82" s="3"/>
      <c r="I82" s="3"/>
      <c r="K82" t="s">
        <v>2</v>
      </c>
      <c r="L82">
        <f>COUNTIF(E79:E93, "*skriv*")-COUNTIF(E79:E93,"*skriv/2*")*0.5</f>
        <v>0</v>
      </c>
      <c r="M82">
        <f>COUNTIF(E79:E93, "*learn*")-COUNTIF(E79:E93,"*learn/2*")*0.5-COUNTIF(E79:E93,"*learn/4")*0.75</f>
        <v>0</v>
      </c>
      <c r="N82">
        <f>COUNTIF(E79:E93, "*andet*")-COUNTIF(E79:E93,"*andet/2*")*0.5-COUNTIF(E79:E93,"*andet/4")*0.75</f>
        <v>8.25</v>
      </c>
      <c r="O82">
        <f>SUM(L82:N82)</f>
        <v>8.25</v>
      </c>
    </row>
    <row r="83" spans="2:15" x14ac:dyDescent="0.25">
      <c r="B83" s="2">
        <v>0.5</v>
      </c>
      <c r="C83" s="3" t="s">
        <v>8</v>
      </c>
      <c r="D83" s="3" t="s">
        <v>8</v>
      </c>
      <c r="E83" s="3" t="s">
        <v>8</v>
      </c>
      <c r="F83" s="3" t="s">
        <v>8</v>
      </c>
      <c r="G83" s="3" t="s">
        <v>8</v>
      </c>
      <c r="H83" s="3"/>
      <c r="I83" s="3"/>
      <c r="K83" t="s">
        <v>3</v>
      </c>
      <c r="L83">
        <f>COUNTIF(F79:F93, "*skriv*")-COUNTIF(F79:F93,"*skriv/*")*0.5</f>
        <v>0</v>
      </c>
      <c r="M83">
        <f>COUNTIF(F79:F93, "*learn*")-COUNTIF(F79:F93,"*learn/2*")*0.5-COUNTIF(F79:F93,"*learn/4")*0.75</f>
        <v>0</v>
      </c>
      <c r="N83">
        <f>COUNTIF(F79:F93, "*andet*")-COUNTIF(F79:F93,"*andet/2*")*0.5-COUNTIF(F79:F93,"*andet/4")*0.75</f>
        <v>8.25</v>
      </c>
      <c r="O83">
        <f>SUM(L83:N83)</f>
        <v>8.25</v>
      </c>
    </row>
    <row r="84" spans="2:15" x14ac:dyDescent="0.25">
      <c r="B84" s="2">
        <v>0.54166666666666663</v>
      </c>
      <c r="C84" s="3" t="s">
        <v>8</v>
      </c>
      <c r="D84" s="3" t="s">
        <v>8</v>
      </c>
      <c r="E84" s="3" t="s">
        <v>8</v>
      </c>
      <c r="F84" s="3" t="s">
        <v>8</v>
      </c>
      <c r="G84" s="3" t="s">
        <v>8</v>
      </c>
      <c r="H84" s="3"/>
      <c r="I84" s="3"/>
      <c r="K84" t="s">
        <v>4</v>
      </c>
      <c r="L84">
        <f>COUNTIF(G79:G93, "*skriv*")-COUNTIF(G79:G93,"*skriv/2*")*0.5-COUNTIF(G79:G93,"*skriv/4")*0.75</f>
        <v>0</v>
      </c>
      <c r="M84">
        <f>COUNTIF(G79:G93, "*learn*")-COUNTIF(G79:G93,"*learn/2*")*0.5-COUNTIF(G79:G93,"*learn/4")*0.75</f>
        <v>0</v>
      </c>
      <c r="N84">
        <f>COUNTIF(G79:G93, "*andet*")-COUNTIF(G79:G93,"*andet/2*")*0.5-COUNTIF(G79:G93,"*andet/4")*0.75</f>
        <v>8</v>
      </c>
      <c r="O84">
        <f t="shared" ref="O84" si="9">SUM(L84:N84)</f>
        <v>8</v>
      </c>
    </row>
    <row r="85" spans="2:15" x14ac:dyDescent="0.25">
      <c r="B85" s="2">
        <v>0.58333333333333337</v>
      </c>
      <c r="C85" s="3" t="s">
        <v>8</v>
      </c>
      <c r="D85" s="3" t="s">
        <v>8</v>
      </c>
      <c r="E85" s="3" t="s">
        <v>8</v>
      </c>
      <c r="F85" s="4" t="s">
        <v>8</v>
      </c>
      <c r="G85" s="3" t="s">
        <v>8</v>
      </c>
      <c r="H85" s="3"/>
      <c r="I85" s="3"/>
      <c r="K85" t="s">
        <v>5</v>
      </c>
      <c r="L85">
        <f>COUNTIF(H79:H93, "*skriv*")-COUNTIF(H79:H93,"*skriv/2*")*0.5</f>
        <v>0</v>
      </c>
      <c r="M85">
        <f>COUNTIF(H79:H93, "*learn*")-COUNTIF(H79:H93,"*learn/2*")*0.5</f>
        <v>0</v>
      </c>
      <c r="N85">
        <f>COUNTIF(H79:H93, "*andet*")-COUNTIF(H79:H93,"*andet/2*")*0.5</f>
        <v>0</v>
      </c>
      <c r="O85">
        <f>SUM(L85:N85)</f>
        <v>0</v>
      </c>
    </row>
    <row r="86" spans="2:15" x14ac:dyDescent="0.25">
      <c r="B86" s="2">
        <v>0.625</v>
      </c>
      <c r="C86" s="3" t="s">
        <v>13</v>
      </c>
      <c r="D86" s="3" t="s">
        <v>8</v>
      </c>
      <c r="E86" s="3" t="s">
        <v>8</v>
      </c>
      <c r="F86" s="3" t="s">
        <v>8</v>
      </c>
      <c r="G86" s="3" t="s">
        <v>8</v>
      </c>
      <c r="H86" s="3"/>
      <c r="I86" s="3"/>
      <c r="K86" t="s">
        <v>6</v>
      </c>
      <c r="L86">
        <f>COUNTIF(I79:I93, "*skriv*")-COUNTIF(I79:I93,"*skriv/2*")*0.5</f>
        <v>0</v>
      </c>
      <c r="M86">
        <f>COUNTIF(I79:I93, "*learn*")-COUNTIF(I79:I93,"*learn/2*")*0.5-COUNTIF(I79:I93,"*learn/4")*0.75</f>
        <v>0</v>
      </c>
      <c r="N86">
        <f>COUNTIF(I79:I93, "*andet*")-COUNTIF(I79:I93,"*andet/2*")*0.5-COUNTIF(I79:I93,"*andet/4")*0.75</f>
        <v>0</v>
      </c>
      <c r="O86">
        <f>SUM(L86:N86)</f>
        <v>0</v>
      </c>
    </row>
    <row r="87" spans="2:15" x14ac:dyDescent="0.25">
      <c r="B87" s="2">
        <v>0.66666666666666663</v>
      </c>
      <c r="C87" s="3"/>
      <c r="D87" s="3"/>
      <c r="E87" s="3" t="s">
        <v>12</v>
      </c>
      <c r="F87" s="3" t="s">
        <v>12</v>
      </c>
      <c r="G87" s="3"/>
      <c r="H87" s="3"/>
      <c r="I87" s="3"/>
      <c r="K87" t="s">
        <v>10</v>
      </c>
      <c r="L87">
        <f>SUM(L80:L86)/5</f>
        <v>0</v>
      </c>
      <c r="M87">
        <f>SUM(M80:M86)/5</f>
        <v>0</v>
      </c>
      <c r="N87">
        <f>SUM(N80:N86)/5</f>
        <v>8</v>
      </c>
      <c r="O87">
        <f>SUM(O80:O86)/5</f>
        <v>8</v>
      </c>
    </row>
    <row r="88" spans="2:15" x14ac:dyDescent="0.25">
      <c r="B88" s="2">
        <v>0.70833333333333337</v>
      </c>
      <c r="C88" s="3"/>
      <c r="D88" s="3"/>
      <c r="E88" s="3"/>
      <c r="F88" s="3"/>
      <c r="G88" s="3"/>
      <c r="H88" s="3"/>
      <c r="I88" s="3"/>
    </row>
    <row r="89" spans="2:15" x14ac:dyDescent="0.25">
      <c r="B89" s="2">
        <v>0.75</v>
      </c>
      <c r="C89" s="3"/>
      <c r="D89" s="3"/>
      <c r="E89" s="3"/>
      <c r="F89" s="3"/>
      <c r="G89" s="3"/>
      <c r="H89" s="3"/>
      <c r="I89" s="3"/>
    </row>
    <row r="90" spans="2:15" x14ac:dyDescent="0.25">
      <c r="B90" s="2">
        <v>0.79166666666666663</v>
      </c>
      <c r="C90" s="3"/>
      <c r="D90" s="3"/>
      <c r="E90" s="3"/>
      <c r="F90" s="3"/>
      <c r="G90" s="3"/>
      <c r="H90" s="3"/>
      <c r="I90" s="3"/>
    </row>
    <row r="91" spans="2:15" x14ac:dyDescent="0.25">
      <c r="B91" s="2">
        <v>0.83333333333333337</v>
      </c>
      <c r="C91" s="3"/>
      <c r="D91" s="3"/>
      <c r="E91" s="3"/>
      <c r="F91" s="3"/>
      <c r="G91" s="3"/>
      <c r="H91" s="3"/>
      <c r="I91" s="3"/>
    </row>
    <row r="92" spans="2:15" x14ac:dyDescent="0.25">
      <c r="B92" s="2">
        <v>0.875</v>
      </c>
      <c r="C92" s="3"/>
      <c r="D92" s="3"/>
      <c r="E92" s="3"/>
      <c r="F92" s="3"/>
      <c r="G92" s="3"/>
      <c r="H92" s="3"/>
      <c r="I92" s="3"/>
    </row>
    <row r="93" spans="2:15" x14ac:dyDescent="0.25">
      <c r="B93" s="2">
        <v>0.91666666666666663</v>
      </c>
      <c r="C93" s="3"/>
      <c r="D93" s="3"/>
      <c r="E93" s="3"/>
      <c r="F93" s="3"/>
      <c r="G93" s="3"/>
      <c r="H93" s="3"/>
      <c r="I93" s="3"/>
    </row>
    <row r="96" spans="2:15" x14ac:dyDescent="0.25">
      <c r="B96" s="1">
        <v>1</v>
      </c>
      <c r="C96" s="1" t="s">
        <v>0</v>
      </c>
      <c r="D96" s="1" t="s">
        <v>1</v>
      </c>
      <c r="E96" s="1" t="s">
        <v>2</v>
      </c>
      <c r="F96" s="1" t="s">
        <v>3</v>
      </c>
      <c r="G96" s="1" t="s">
        <v>4</v>
      </c>
      <c r="H96" s="1" t="s">
        <v>5</v>
      </c>
      <c r="I96" s="1" t="s">
        <v>6</v>
      </c>
      <c r="L96" t="s">
        <v>11</v>
      </c>
      <c r="M96" t="s">
        <v>7</v>
      </c>
      <c r="N96" t="s">
        <v>8</v>
      </c>
      <c r="O96" t="s">
        <v>9</v>
      </c>
    </row>
    <row r="97" spans="2:15" x14ac:dyDescent="0.25">
      <c r="B97" s="2">
        <v>0.33333333333333331</v>
      </c>
      <c r="C97" s="3"/>
      <c r="D97" s="4" t="s">
        <v>8</v>
      </c>
      <c r="E97" s="3" t="s">
        <v>8</v>
      </c>
      <c r="F97" s="3"/>
      <c r="G97" s="3" t="s">
        <v>8</v>
      </c>
      <c r="H97" s="3"/>
      <c r="I97" s="3"/>
      <c r="L97">
        <f>SUM(L98:L104)</f>
        <v>0</v>
      </c>
      <c r="M97">
        <f>SUM(M98:M104)</f>
        <v>0</v>
      </c>
      <c r="N97">
        <f>SUM(N98:N104)</f>
        <v>32</v>
      </c>
      <c r="O97">
        <f>SUM(O98:O104)+P97</f>
        <v>32</v>
      </c>
    </row>
    <row r="98" spans="2:15" x14ac:dyDescent="0.25">
      <c r="B98" s="2">
        <v>0.375</v>
      </c>
      <c r="C98" s="3" t="s">
        <v>8</v>
      </c>
      <c r="D98" s="3" t="s">
        <v>8</v>
      </c>
      <c r="E98" s="3" t="s">
        <v>8</v>
      </c>
      <c r="F98" s="3"/>
      <c r="G98" s="3" t="s">
        <v>8</v>
      </c>
      <c r="H98" s="3"/>
      <c r="I98" s="3"/>
      <c r="K98" t="s">
        <v>0</v>
      </c>
      <c r="L98">
        <f>COUNTIF(C97:C111, "*skriv*")-COUNTIF(C97:C111,"*skriv/2*")*0.5</f>
        <v>0</v>
      </c>
      <c r="M98">
        <f>COUNTIF(C97:C111, "*learn*")-COUNTIF(C97:C111,"*learn/2*")*0.5*0.5-COUNTIF(C97:C111,"*learn/4")*0.75</f>
        <v>0</v>
      </c>
      <c r="N98">
        <f>COUNTIF(C97:C111, "*andet*")-COUNTIF(C97:C111,"*andet/2*")*0.5-COUNTIF(C97:C111,"*andet/4")*0.75</f>
        <v>7.5</v>
      </c>
      <c r="O98">
        <f>SUM(L98:N98)</f>
        <v>7.5</v>
      </c>
    </row>
    <row r="99" spans="2:15" x14ac:dyDescent="0.25">
      <c r="B99" s="2">
        <v>0.41666666666666669</v>
      </c>
      <c r="C99" s="3" t="s">
        <v>8</v>
      </c>
      <c r="D99" s="3" t="s">
        <v>8</v>
      </c>
      <c r="E99" s="3" t="s">
        <v>8</v>
      </c>
      <c r="F99" s="3"/>
      <c r="G99" s="3" t="s">
        <v>8</v>
      </c>
      <c r="H99" s="3"/>
      <c r="I99" s="3"/>
      <c r="K99" t="s">
        <v>1</v>
      </c>
      <c r="L99">
        <f>COUNTIF(D97:D111, "*skriv*")-COUNTIF(D97:D111,"*skriv/2*")*0.5</f>
        <v>0</v>
      </c>
      <c r="M99">
        <f>COUNTIF(D97:D111, "*learn*")-COUNTIF(D97:D111,"*learn/2*")*0.5</f>
        <v>0</v>
      </c>
      <c r="N99">
        <f>COUNTIF(D97:D111, "*andet*")-COUNTIF(D97:D111,"*andet/2*")*0.5-COUNTIF(D97:D111,"*andet/4")*0.75</f>
        <v>8.5</v>
      </c>
      <c r="O99">
        <f t="shared" ref="O99" si="10">SUM(L99:N99)</f>
        <v>8.5</v>
      </c>
    </row>
    <row r="100" spans="2:15" x14ac:dyDescent="0.25">
      <c r="B100" s="2">
        <v>0.45833333333333331</v>
      </c>
      <c r="C100" s="3" t="s">
        <v>8</v>
      </c>
      <c r="D100" s="3" t="s">
        <v>8</v>
      </c>
      <c r="E100" s="3" t="s">
        <v>8</v>
      </c>
      <c r="F100" s="3"/>
      <c r="G100" s="3" t="s">
        <v>8</v>
      </c>
      <c r="H100" s="3"/>
      <c r="I100" s="3"/>
      <c r="K100" t="s">
        <v>2</v>
      </c>
      <c r="L100">
        <f>COUNTIF(E97:E111, "*skriv*")-COUNTIF(E97:E111,"*skriv/2*")*0.5</f>
        <v>0</v>
      </c>
      <c r="M100">
        <f>COUNTIF(E97:E111, "*learn*")-COUNTIF(E97:E111,"*learn/2*")*0.5-COUNTIF(E97:E111,"*learn/4")*0.75</f>
        <v>0</v>
      </c>
      <c r="N100">
        <f>COUNTIF(E97:E111, "*andet*")-COUNTIF(E97:E111,"*andet/2*")*0.5-COUNTIF(E97:E111,"*andet/4")*0.75</f>
        <v>8</v>
      </c>
      <c r="O100">
        <f>SUM(L100:N100)</f>
        <v>8</v>
      </c>
    </row>
    <row r="101" spans="2:15" x14ac:dyDescent="0.25">
      <c r="B101" s="2">
        <v>0.5</v>
      </c>
      <c r="C101" s="3" t="s">
        <v>8</v>
      </c>
      <c r="D101" s="3" t="s">
        <v>8</v>
      </c>
      <c r="E101" s="3" t="s">
        <v>8</v>
      </c>
      <c r="F101" s="3"/>
      <c r="G101" s="3" t="s">
        <v>8</v>
      </c>
      <c r="H101" s="3"/>
      <c r="I101" s="3"/>
      <c r="K101" t="s">
        <v>3</v>
      </c>
      <c r="L101">
        <f>COUNTIF(F97:F111, "*skriv*")-COUNTIF(F97:F111,"*skriv/*")*0.5</f>
        <v>0</v>
      </c>
      <c r="M101">
        <f>COUNTIF(F97:F111, "*learn*")-COUNTIF(F97:F111,"*learn/2*")*0.5-COUNTIF(F97:F111,"*learn/4")*0.75</f>
        <v>0</v>
      </c>
      <c r="N101">
        <f>COUNTIF(F97:F111, "*andet*")-COUNTIF(F97:F111,"*andet/2*")*0.5-COUNTIF(F97:F111,"*andet/4")*0.75</f>
        <v>0</v>
      </c>
      <c r="O101">
        <f>SUM(L101:N101)</f>
        <v>0</v>
      </c>
    </row>
    <row r="102" spans="2:15" x14ac:dyDescent="0.25">
      <c r="B102" s="2">
        <v>0.54166666666666663</v>
      </c>
      <c r="C102" s="3" t="s">
        <v>8</v>
      </c>
      <c r="D102" s="3" t="s">
        <v>8</v>
      </c>
      <c r="E102" s="3" t="s">
        <v>8</v>
      </c>
      <c r="F102" s="3"/>
      <c r="G102" s="3" t="s">
        <v>8</v>
      </c>
      <c r="H102" s="3"/>
      <c r="I102" s="3"/>
      <c r="K102" t="s">
        <v>4</v>
      </c>
      <c r="L102">
        <f>COUNTIF(G97:G111, "*skriv*")-COUNTIF(G97:G111,"*skriv/2*")*0.5-COUNTIF(G97:G111,"*skriv/4")*0.75</f>
        <v>0</v>
      </c>
      <c r="M102">
        <f>COUNTIF(G97:G111, "*learn*")-COUNTIF(G97:G111,"*learn/2*")*0.5-COUNTIF(G97:G111,"*learn/4")*0.75</f>
        <v>0</v>
      </c>
      <c r="N102">
        <f>COUNTIF(G97:G111, "*andet*")-COUNTIF(G97:G111,"*andet/2*")*0.5-COUNTIF(G97:G111,"*andet/4")*0.75</f>
        <v>8</v>
      </c>
      <c r="O102">
        <f t="shared" ref="O102" si="11">SUM(L102:N102)</f>
        <v>8</v>
      </c>
    </row>
    <row r="103" spans="2:15" x14ac:dyDescent="0.25">
      <c r="B103" s="2">
        <v>0.58333333333333337</v>
      </c>
      <c r="C103" s="3" t="s">
        <v>8</v>
      </c>
      <c r="D103" s="3" t="s">
        <v>8</v>
      </c>
      <c r="E103" s="3" t="s">
        <v>8</v>
      </c>
      <c r="F103" s="4"/>
      <c r="G103" s="3" t="s">
        <v>8</v>
      </c>
      <c r="H103" s="3"/>
      <c r="I103" s="3"/>
      <c r="K103" t="s">
        <v>5</v>
      </c>
      <c r="L103">
        <f>COUNTIF(H97:H111, "*skriv*")-COUNTIF(H97:H111,"*skriv/2*")*0.5</f>
        <v>0</v>
      </c>
      <c r="M103">
        <f>COUNTIF(H97:H111, "*learn*")-COUNTIF(H97:H111,"*learn/2*")*0.5</f>
        <v>0</v>
      </c>
      <c r="N103">
        <f>COUNTIF(H97:H111, "*andet*")-COUNTIF(H97:H111,"*andet/2*")*0.5</f>
        <v>0</v>
      </c>
      <c r="O103">
        <f>SUM(L103:N103)</f>
        <v>0</v>
      </c>
    </row>
    <row r="104" spans="2:15" x14ac:dyDescent="0.25">
      <c r="B104" s="2">
        <v>0.625</v>
      </c>
      <c r="C104" s="3" t="s">
        <v>8</v>
      </c>
      <c r="D104" s="3" t="s">
        <v>8</v>
      </c>
      <c r="E104" s="3" t="s">
        <v>8</v>
      </c>
      <c r="F104" s="3"/>
      <c r="G104" s="3" t="s">
        <v>8</v>
      </c>
      <c r="H104" s="3"/>
      <c r="I104" s="3"/>
      <c r="K104" t="s">
        <v>6</v>
      </c>
      <c r="L104">
        <f>COUNTIF(I97:I111, "*skriv*")-COUNTIF(I97:I111,"*skriv/2*")*0.5</f>
        <v>0</v>
      </c>
      <c r="M104">
        <f>COUNTIF(I97:I111, "*learn*")-COUNTIF(I97:I111,"*learn/2*")*0.5-COUNTIF(I97:I111,"*learn/4")*0.75</f>
        <v>0</v>
      </c>
      <c r="N104">
        <f>COUNTIF(I97:I111, "*andet*")-COUNTIF(I97:I111,"*andet/2*")*0.5-COUNTIF(I97:I111,"*andet/4")*0.75</f>
        <v>0</v>
      </c>
      <c r="O104">
        <f>SUM(L104:N104)</f>
        <v>0</v>
      </c>
    </row>
    <row r="105" spans="2:15" x14ac:dyDescent="0.25">
      <c r="B105" s="2">
        <v>0.66666666666666663</v>
      </c>
      <c r="C105" s="3" t="s">
        <v>13</v>
      </c>
      <c r="D105" s="3" t="s">
        <v>13</v>
      </c>
      <c r="E105" s="3"/>
      <c r="F105" s="3"/>
      <c r="G105" s="3"/>
      <c r="H105" s="3"/>
      <c r="I105" s="3"/>
      <c r="K105" t="s">
        <v>10</v>
      </c>
      <c r="L105">
        <f>SUM(L98:L104)/5</f>
        <v>0</v>
      </c>
      <c r="M105">
        <f>SUM(M98:M104)/5</f>
        <v>0</v>
      </c>
      <c r="N105">
        <f>SUM(N98:N104)/5</f>
        <v>6.4</v>
      </c>
      <c r="O105">
        <f>SUM(O98:O104)/5</f>
        <v>6.4</v>
      </c>
    </row>
    <row r="106" spans="2:15" x14ac:dyDescent="0.25">
      <c r="B106" s="2">
        <v>0.70833333333333337</v>
      </c>
      <c r="C106" s="3"/>
      <c r="D106" s="3"/>
      <c r="E106" s="3"/>
      <c r="F106" s="3"/>
      <c r="G106" s="3"/>
      <c r="H106" s="3"/>
      <c r="I106" s="3"/>
    </row>
    <row r="107" spans="2:15" x14ac:dyDescent="0.25">
      <c r="B107" s="2">
        <v>0.75</v>
      </c>
      <c r="C107" s="3"/>
      <c r="D107" s="3"/>
      <c r="E107" s="3"/>
      <c r="F107" s="3"/>
      <c r="G107" s="3"/>
      <c r="H107" s="3"/>
      <c r="I107" s="3"/>
    </row>
    <row r="108" spans="2:15" x14ac:dyDescent="0.25">
      <c r="B108" s="2">
        <v>0.79166666666666663</v>
      </c>
      <c r="C108" s="3"/>
      <c r="D108" s="3"/>
      <c r="E108" s="3"/>
      <c r="F108" s="3"/>
      <c r="G108" s="3"/>
      <c r="H108" s="3"/>
      <c r="I108" s="3"/>
    </row>
    <row r="109" spans="2:15" x14ac:dyDescent="0.25">
      <c r="B109" s="2">
        <v>0.83333333333333337</v>
      </c>
      <c r="C109" s="3"/>
      <c r="D109" s="3"/>
      <c r="E109" s="3"/>
      <c r="F109" s="3"/>
      <c r="G109" s="3"/>
      <c r="H109" s="3"/>
      <c r="I109" s="3"/>
    </row>
    <row r="110" spans="2:15" x14ac:dyDescent="0.25">
      <c r="B110" s="2">
        <v>0.875</v>
      </c>
      <c r="C110" s="3"/>
      <c r="D110" s="3"/>
      <c r="E110" s="3"/>
      <c r="F110" s="3"/>
      <c r="G110" s="3"/>
      <c r="H110" s="3"/>
      <c r="I110" s="3"/>
    </row>
    <row r="111" spans="2:15" x14ac:dyDescent="0.25">
      <c r="B111" s="2">
        <v>0.91666666666666663</v>
      </c>
      <c r="C111" s="3"/>
      <c r="D111" s="3"/>
      <c r="E111" s="3"/>
      <c r="F111" s="3"/>
      <c r="G111" s="3"/>
      <c r="H111" s="3"/>
      <c r="I111" s="3"/>
    </row>
    <row r="115" spans="2:15" x14ac:dyDescent="0.25">
      <c r="B115" s="1">
        <v>1</v>
      </c>
      <c r="C115" s="1" t="s">
        <v>0</v>
      </c>
      <c r="D115" s="1" t="s">
        <v>1</v>
      </c>
      <c r="E115" s="1" t="s">
        <v>2</v>
      </c>
      <c r="F115" s="1" t="s">
        <v>3</v>
      </c>
      <c r="G115" s="1" t="s">
        <v>4</v>
      </c>
      <c r="H115" s="1" t="s">
        <v>5</v>
      </c>
      <c r="I115" s="1" t="s">
        <v>6</v>
      </c>
      <c r="L115" t="s">
        <v>11</v>
      </c>
      <c r="M115" t="s">
        <v>7</v>
      </c>
      <c r="N115" t="s">
        <v>8</v>
      </c>
      <c r="O115" t="s">
        <v>9</v>
      </c>
    </row>
    <row r="116" spans="2:15" x14ac:dyDescent="0.25">
      <c r="B116" s="2">
        <v>0.33333333333333331</v>
      </c>
      <c r="C116" s="3" t="s">
        <v>8</v>
      </c>
      <c r="D116" s="4" t="s">
        <v>8</v>
      </c>
      <c r="E116" s="3" t="s">
        <v>8</v>
      </c>
      <c r="F116" s="3" t="s">
        <v>8</v>
      </c>
      <c r="G116" s="3" t="s">
        <v>8</v>
      </c>
      <c r="H116" s="3"/>
      <c r="I116" s="3"/>
      <c r="L116">
        <f>SUM(L117:L123)</f>
        <v>0</v>
      </c>
      <c r="M116">
        <f>SUM(M117:M123)</f>
        <v>0</v>
      </c>
      <c r="N116">
        <f>SUM(N117:N123)</f>
        <v>40</v>
      </c>
      <c r="O116">
        <f>SUM(O117:O123)+P116</f>
        <v>40</v>
      </c>
    </row>
    <row r="117" spans="2:15" x14ac:dyDescent="0.25">
      <c r="B117" s="2">
        <v>0.375</v>
      </c>
      <c r="C117" s="3" t="s">
        <v>8</v>
      </c>
      <c r="D117" s="3" t="s">
        <v>8</v>
      </c>
      <c r="E117" s="3" t="s">
        <v>8</v>
      </c>
      <c r="F117" s="3" t="s">
        <v>8</v>
      </c>
      <c r="G117" s="3" t="s">
        <v>8</v>
      </c>
      <c r="H117" s="3"/>
      <c r="I117" s="3"/>
      <c r="K117" t="s">
        <v>0</v>
      </c>
      <c r="L117">
        <f>COUNTIF(C116:C130, "*skriv*")-COUNTIF(C116:C130,"*skriv/2*")*0.5</f>
        <v>0</v>
      </c>
      <c r="M117">
        <f>COUNTIF(C116:C130, "*learn*")-COUNTIF(C116:C130,"*learn/2*")*0.5*0.5-COUNTIF(C116:C130,"*learn/4")*0.75</f>
        <v>0</v>
      </c>
      <c r="N117">
        <f>COUNTIF(C116:C130, "*andet*")-COUNTIF(C116:C130,"*andet/2*")*0.5-COUNTIF(C116:C130,"*andet/4")*0.75</f>
        <v>7.5</v>
      </c>
      <c r="O117">
        <f>SUM(L117:N117)</f>
        <v>7.5</v>
      </c>
    </row>
    <row r="118" spans="2:15" x14ac:dyDescent="0.25">
      <c r="B118" s="2">
        <v>0.41666666666666669</v>
      </c>
      <c r="C118" s="3" t="s">
        <v>8</v>
      </c>
      <c r="D118" s="3" t="s">
        <v>8</v>
      </c>
      <c r="E118" s="3" t="s">
        <v>8</v>
      </c>
      <c r="F118" s="3" t="s">
        <v>8</v>
      </c>
      <c r="G118" s="3" t="s">
        <v>8</v>
      </c>
      <c r="H118" s="3"/>
      <c r="I118" s="3"/>
      <c r="K118" t="s">
        <v>1</v>
      </c>
      <c r="L118">
        <f>COUNTIF(D116:D130, "*skriv*")-COUNTIF(D116:D130,"*skriv/2*")*0.5</f>
        <v>0</v>
      </c>
      <c r="M118">
        <f>COUNTIF(D116:D130, "*learn*")-COUNTIF(D116:D130,"*learn/2*")*0.5</f>
        <v>0</v>
      </c>
      <c r="N118">
        <f>COUNTIF(D116:D130, "*andet*")-COUNTIF(D116:D130,"*andet/2*")*0.5-COUNTIF(D116:D130,"*andet/4")*0.75</f>
        <v>8</v>
      </c>
      <c r="O118">
        <f t="shared" ref="O118" si="12">SUM(L118:N118)</f>
        <v>8</v>
      </c>
    </row>
    <row r="119" spans="2:15" x14ac:dyDescent="0.25">
      <c r="B119" s="2">
        <v>0.45833333333333331</v>
      </c>
      <c r="C119" s="3" t="s">
        <v>8</v>
      </c>
      <c r="D119" s="3" t="s">
        <v>8</v>
      </c>
      <c r="E119" s="3" t="s">
        <v>8</v>
      </c>
      <c r="F119" s="3" t="s">
        <v>8</v>
      </c>
      <c r="G119" s="3" t="s">
        <v>8</v>
      </c>
      <c r="H119" s="3"/>
      <c r="I119" s="3"/>
      <c r="K119" t="s">
        <v>2</v>
      </c>
      <c r="L119">
        <f>COUNTIF(E116:E130, "*skriv*")-COUNTIF(E116:E130,"*skriv/2*")*0.5</f>
        <v>0</v>
      </c>
      <c r="M119">
        <f>COUNTIF(E116:E130, "*learn*")-COUNTIF(E116:E130,"*learn/2*")*0.5-COUNTIF(E116:E130,"*learn/4")*0.75</f>
        <v>0</v>
      </c>
      <c r="N119">
        <f>COUNTIF(E116:E130, "*andet*")-COUNTIF(E116:E130,"*andet/2*")*0.5-COUNTIF(E116:E130,"*andet/4")*0.75</f>
        <v>8.5</v>
      </c>
      <c r="O119">
        <f>SUM(L119:N119)</f>
        <v>8.5</v>
      </c>
    </row>
    <row r="120" spans="2:15" x14ac:dyDescent="0.25">
      <c r="B120" s="2">
        <v>0.5</v>
      </c>
      <c r="C120" s="3" t="s">
        <v>8</v>
      </c>
      <c r="D120" s="3" t="s">
        <v>8</v>
      </c>
      <c r="E120" s="3" t="s">
        <v>8</v>
      </c>
      <c r="F120" s="3" t="s">
        <v>8</v>
      </c>
      <c r="G120" s="3" t="s">
        <v>8</v>
      </c>
      <c r="H120" s="3"/>
      <c r="I120" s="3"/>
      <c r="K120" t="s">
        <v>3</v>
      </c>
      <c r="L120">
        <f>COUNTIF(F116:F130, "*skriv*")-COUNTIF(F116:F130,"*skriv/*")*0.5</f>
        <v>0</v>
      </c>
      <c r="M120">
        <f>COUNTIF(F116:F130, "*learn*")-COUNTIF(F116:F130,"*learn/2*")*0.5-COUNTIF(F116:F130,"*learn/4")*0.75</f>
        <v>0</v>
      </c>
      <c r="N120">
        <f>COUNTIF(F116:F130, "*andet*")-COUNTIF(F116:F130,"*andet/2*")*0.5-COUNTIF(F116:F130,"*andet/4")*0.75</f>
        <v>8</v>
      </c>
      <c r="O120">
        <f>SUM(L120:N120)</f>
        <v>8</v>
      </c>
    </row>
    <row r="121" spans="2:15" x14ac:dyDescent="0.25">
      <c r="B121" s="2">
        <v>0.54166666666666663</v>
      </c>
      <c r="C121" s="3" t="s">
        <v>8</v>
      </c>
      <c r="D121" s="3" t="s">
        <v>8</v>
      </c>
      <c r="E121" s="3" t="s">
        <v>8</v>
      </c>
      <c r="F121" s="3" t="s">
        <v>8</v>
      </c>
      <c r="G121" s="3" t="s">
        <v>8</v>
      </c>
      <c r="H121" s="3"/>
      <c r="I121" s="3"/>
      <c r="K121" t="s">
        <v>4</v>
      </c>
      <c r="L121">
        <f>COUNTIF(G116:G130, "*skriv*")-COUNTIF(G116:G130,"*skriv/2*")*0.5-COUNTIF(G116:G130,"*skriv/4")*0.75</f>
        <v>0</v>
      </c>
      <c r="M121">
        <f>COUNTIF(G116:G130, "*learn*")-COUNTIF(G116:G130,"*learn/2*")*0.5-COUNTIF(G116:G130,"*learn/4")*0.75</f>
        <v>0</v>
      </c>
      <c r="N121">
        <f>COUNTIF(G116:G130, "*andet*")-COUNTIF(G116:G130,"*andet/2*")*0.5-COUNTIF(G116:G130,"*andet/4")*0.75</f>
        <v>6</v>
      </c>
      <c r="O121">
        <f t="shared" ref="O121" si="13">SUM(L121:N121)</f>
        <v>6</v>
      </c>
    </row>
    <row r="122" spans="2:15" x14ac:dyDescent="0.25">
      <c r="B122" s="2">
        <v>0.58333333333333337</v>
      </c>
      <c r="C122" s="3" t="s">
        <v>8</v>
      </c>
      <c r="D122" s="3" t="s">
        <v>8</v>
      </c>
      <c r="E122" s="3" t="s">
        <v>8</v>
      </c>
      <c r="F122" s="4" t="s">
        <v>8</v>
      </c>
      <c r="G122" s="3"/>
      <c r="H122" s="3"/>
      <c r="I122" s="3"/>
      <c r="K122" t="s">
        <v>5</v>
      </c>
      <c r="L122">
        <f>COUNTIF(H116:H130, "*skriv*")-COUNTIF(H116:H130,"*skriv/2*")*0.5</f>
        <v>0</v>
      </c>
      <c r="M122">
        <f>COUNTIF(H116:H130, "*learn*")-COUNTIF(H116:H130,"*learn/2*")*0.5</f>
        <v>0</v>
      </c>
      <c r="N122">
        <f>COUNTIF(H116:H130, "*andet*")-COUNTIF(H116:H130,"*andet/2*")*0.5</f>
        <v>0</v>
      </c>
      <c r="O122">
        <f>SUM(L122:N122)</f>
        <v>0</v>
      </c>
    </row>
    <row r="123" spans="2:15" x14ac:dyDescent="0.25">
      <c r="B123" s="2">
        <v>0.625</v>
      </c>
      <c r="C123" s="3" t="s">
        <v>13</v>
      </c>
      <c r="D123" s="3" t="s">
        <v>8</v>
      </c>
      <c r="E123" s="3" t="s">
        <v>8</v>
      </c>
      <c r="F123" s="3" t="s">
        <v>8</v>
      </c>
      <c r="G123" s="3"/>
      <c r="H123" s="3"/>
      <c r="I123" s="3" t="s">
        <v>8</v>
      </c>
      <c r="K123" t="s">
        <v>6</v>
      </c>
      <c r="L123">
        <f>COUNTIF(I116:I130, "*skriv*")-COUNTIF(I116:I130,"*skriv/2*")*0.5</f>
        <v>0</v>
      </c>
      <c r="M123">
        <f>COUNTIF(I116:I130, "*learn*")-COUNTIF(I116:I130,"*learn/2*")*0.5-COUNTIF(I116:I130,"*learn/4")*0.75</f>
        <v>0</v>
      </c>
      <c r="N123">
        <f>COUNTIF(I116:I130, "*andet*")-COUNTIF(I116:I130,"*andet/2*")*0.5-COUNTIF(I116:I130,"*andet/4")*0.75</f>
        <v>2</v>
      </c>
      <c r="O123">
        <f>SUM(L123:N123)</f>
        <v>2</v>
      </c>
    </row>
    <row r="124" spans="2:15" x14ac:dyDescent="0.25">
      <c r="B124" s="2">
        <v>0.66666666666666663</v>
      </c>
      <c r="C124" s="3"/>
      <c r="D124" s="3"/>
      <c r="E124" s="3" t="s">
        <v>13</v>
      </c>
      <c r="F124" s="3"/>
      <c r="G124" s="3"/>
      <c r="H124" s="3"/>
      <c r="I124" s="3" t="s">
        <v>8</v>
      </c>
      <c r="K124" t="s">
        <v>10</v>
      </c>
      <c r="L124">
        <f>SUM(L117:L123)/5</f>
        <v>0</v>
      </c>
      <c r="M124">
        <f>SUM(M117:M123)/5</f>
        <v>0</v>
      </c>
      <c r="N124">
        <f>SUM(N117:N123)/5</f>
        <v>8</v>
      </c>
      <c r="O124">
        <f>SUM(O117:O123)/5</f>
        <v>8</v>
      </c>
    </row>
    <row r="125" spans="2:15" x14ac:dyDescent="0.25">
      <c r="B125" s="2">
        <v>0.70833333333333337</v>
      </c>
      <c r="C125" s="3"/>
      <c r="D125" s="3"/>
      <c r="E125" s="3"/>
      <c r="F125" s="3"/>
      <c r="G125" s="3"/>
      <c r="H125" s="3"/>
      <c r="I125" s="3"/>
    </row>
    <row r="126" spans="2:15" x14ac:dyDescent="0.25">
      <c r="B126" s="2">
        <v>0.75</v>
      </c>
      <c r="C126" s="3"/>
      <c r="D126" s="3"/>
      <c r="E126" s="3"/>
      <c r="F126" s="3"/>
      <c r="G126" s="3"/>
      <c r="H126" s="3"/>
      <c r="I126" s="3"/>
    </row>
    <row r="127" spans="2:15" x14ac:dyDescent="0.25">
      <c r="B127" s="2">
        <v>0.79166666666666663</v>
      </c>
      <c r="C127" s="3"/>
      <c r="D127" s="3"/>
      <c r="E127" s="3"/>
      <c r="F127" s="3"/>
      <c r="G127" s="3"/>
      <c r="H127" s="3"/>
      <c r="I127" s="3"/>
    </row>
    <row r="128" spans="2:15" x14ac:dyDescent="0.25">
      <c r="B128" s="2">
        <v>0.83333333333333337</v>
      </c>
      <c r="C128" s="3"/>
      <c r="D128" s="3"/>
      <c r="E128" s="3"/>
      <c r="F128" s="3"/>
      <c r="G128" s="3"/>
      <c r="H128" s="3"/>
      <c r="I128" s="3"/>
    </row>
    <row r="129" spans="2:15" x14ac:dyDescent="0.25">
      <c r="B129" s="2">
        <v>0.875</v>
      </c>
      <c r="C129" s="3"/>
      <c r="D129" s="3"/>
      <c r="E129" s="3"/>
      <c r="F129" s="3"/>
      <c r="G129" s="3"/>
      <c r="H129" s="3"/>
      <c r="I129" s="3"/>
    </row>
    <row r="130" spans="2:15" x14ac:dyDescent="0.25">
      <c r="B130" s="2">
        <v>0.91666666666666663</v>
      </c>
      <c r="C130" s="3"/>
      <c r="D130" s="3"/>
      <c r="E130" s="3"/>
      <c r="F130" s="3"/>
      <c r="G130" s="3"/>
      <c r="H130" s="3"/>
      <c r="I130" s="3"/>
    </row>
    <row r="133" spans="2:15" x14ac:dyDescent="0.25">
      <c r="B133" s="1">
        <v>1</v>
      </c>
      <c r="C133" s="1" t="s">
        <v>0</v>
      </c>
      <c r="D133" s="1" t="s">
        <v>1</v>
      </c>
      <c r="E133" s="1" t="s">
        <v>2</v>
      </c>
      <c r="F133" s="1" t="s">
        <v>3</v>
      </c>
      <c r="G133" s="1" t="s">
        <v>4</v>
      </c>
      <c r="H133" s="1" t="s">
        <v>5</v>
      </c>
      <c r="I133" s="1" t="s">
        <v>6</v>
      </c>
      <c r="L133" t="s">
        <v>11</v>
      </c>
      <c r="M133" t="s">
        <v>7</v>
      </c>
      <c r="N133" t="s">
        <v>8</v>
      </c>
      <c r="O133" t="s">
        <v>9</v>
      </c>
    </row>
    <row r="134" spans="2:15" x14ac:dyDescent="0.25">
      <c r="B134" s="2">
        <v>0.33333333333333331</v>
      </c>
      <c r="C134" s="3"/>
      <c r="D134" s="4" t="s">
        <v>8</v>
      </c>
      <c r="E134" s="3" t="s">
        <v>8</v>
      </c>
      <c r="F134" s="3" t="s">
        <v>8</v>
      </c>
      <c r="G134" s="3" t="s">
        <v>8</v>
      </c>
      <c r="H134" s="3"/>
      <c r="I134" s="3"/>
      <c r="L134">
        <f>SUM(L135:L141)</f>
        <v>0</v>
      </c>
      <c r="M134">
        <f>SUM(M135:M141)</f>
        <v>0</v>
      </c>
      <c r="N134">
        <f>SUM(N135:N141)</f>
        <v>41.25</v>
      </c>
      <c r="O134">
        <f>SUM(O135:O141)+P134</f>
        <v>41.25</v>
      </c>
    </row>
    <row r="135" spans="2:15" x14ac:dyDescent="0.25">
      <c r="B135" s="2">
        <v>0.375</v>
      </c>
      <c r="C135" s="3" t="s">
        <v>8</v>
      </c>
      <c r="D135" s="3" t="s">
        <v>8</v>
      </c>
      <c r="E135" s="3" t="s">
        <v>8</v>
      </c>
      <c r="F135" s="3" t="s">
        <v>8</v>
      </c>
      <c r="G135" s="3" t="s">
        <v>8</v>
      </c>
      <c r="H135" s="3"/>
      <c r="I135" s="3"/>
      <c r="K135" t="s">
        <v>0</v>
      </c>
      <c r="L135">
        <f>COUNTIF(C134:C148, "*skriv*")-COUNTIF(C134:C148,"*skriv/2*")*0.5</f>
        <v>0</v>
      </c>
      <c r="M135">
        <f>COUNTIF(C134:C148, "*learn*")-COUNTIF(C134:C148,"*learn/2*")*0.5*0.5-COUNTIF(C134:C148,"*learn/4")*0.75</f>
        <v>0</v>
      </c>
      <c r="N135">
        <f>COUNTIF(C134:C148, "*andet*")-COUNTIF(C134:C148,"*andet/2*")*0.5-COUNTIF(C134:C148,"*andet/4")*0.75</f>
        <v>7</v>
      </c>
      <c r="O135">
        <f>SUM(L135:N135)</f>
        <v>7</v>
      </c>
    </row>
    <row r="136" spans="2:15" x14ac:dyDescent="0.25">
      <c r="B136" s="2">
        <v>0.41666666666666669</v>
      </c>
      <c r="C136" s="3" t="s">
        <v>8</v>
      </c>
      <c r="D136" s="3" t="s">
        <v>8</v>
      </c>
      <c r="E136" s="3" t="s">
        <v>8</v>
      </c>
      <c r="F136" s="3" t="s">
        <v>8</v>
      </c>
      <c r="G136" s="3" t="s">
        <v>8</v>
      </c>
      <c r="H136" s="3"/>
      <c r="I136" s="3"/>
      <c r="K136" t="s">
        <v>1</v>
      </c>
      <c r="L136">
        <f>COUNTIF(D134:D148, "*skriv*")-COUNTIF(D134:D148,"*skriv/2*")*0.5</f>
        <v>0</v>
      </c>
      <c r="M136">
        <f>COUNTIF(D134:D148, "*learn*")-COUNTIF(D134:D148,"*learn/2*")*0.5</f>
        <v>0</v>
      </c>
      <c r="N136">
        <f>COUNTIF(D134:D148, "*andet*")-COUNTIF(D134:D148,"*andet/2*")*0.5-COUNTIF(D134:D148,"*andet/4")*0.75</f>
        <v>8.25</v>
      </c>
      <c r="O136">
        <f t="shared" ref="O136" si="14">SUM(L136:N136)</f>
        <v>8.25</v>
      </c>
    </row>
    <row r="137" spans="2:15" x14ac:dyDescent="0.25">
      <c r="B137" s="2">
        <v>0.45833333333333331</v>
      </c>
      <c r="C137" s="3" t="s">
        <v>8</v>
      </c>
      <c r="D137" s="3" t="s">
        <v>8</v>
      </c>
      <c r="E137" s="3" t="s">
        <v>8</v>
      </c>
      <c r="F137" s="3" t="s">
        <v>8</v>
      </c>
      <c r="G137" s="3" t="s">
        <v>8</v>
      </c>
      <c r="H137" s="3"/>
      <c r="I137" s="3"/>
      <c r="K137" t="s">
        <v>2</v>
      </c>
      <c r="L137">
        <f>COUNTIF(E134:E148, "*skriv*")-COUNTIF(E134:E148,"*skriv/2*")*0.5</f>
        <v>0</v>
      </c>
      <c r="M137">
        <f>COUNTIF(E134:E148, "*learn*")-COUNTIF(E134:E148,"*learn/2*")*0.5-COUNTIF(E134:E148,"*learn/4")*0.75</f>
        <v>0</v>
      </c>
      <c r="N137">
        <f>COUNTIF(E134:E148, "*andet*")-COUNTIF(E134:E148,"*andet/2*")*0.5-COUNTIF(E134:E148,"*andet/4")*0.75</f>
        <v>8.25</v>
      </c>
      <c r="O137">
        <f>SUM(L137:N137)</f>
        <v>8.25</v>
      </c>
    </row>
    <row r="138" spans="2:15" x14ac:dyDescent="0.25">
      <c r="B138" s="2">
        <v>0.5</v>
      </c>
      <c r="C138" s="3" t="s">
        <v>8</v>
      </c>
      <c r="D138" s="3" t="s">
        <v>8</v>
      </c>
      <c r="E138" s="3" t="s">
        <v>8</v>
      </c>
      <c r="F138" s="3" t="s">
        <v>8</v>
      </c>
      <c r="G138" s="3" t="s">
        <v>8</v>
      </c>
      <c r="H138" s="3"/>
      <c r="I138" s="3"/>
      <c r="K138" t="s">
        <v>3</v>
      </c>
      <c r="L138">
        <f>COUNTIF(F134:F148, "*skriv*")-COUNTIF(F134:F148,"*skriv/*")*0.5</f>
        <v>0</v>
      </c>
      <c r="M138">
        <f>COUNTIF(F134:F148, "*learn*")-COUNTIF(F134:F148,"*learn/2*")*0.5-COUNTIF(F134:F148,"*learn/4")*0.75</f>
        <v>0</v>
      </c>
      <c r="N138">
        <f>COUNTIF(F134:F148, "*andet*")-COUNTIF(F134:F148,"*andet/2*")*0.5-COUNTIF(F134:F148,"*andet/4")*0.75</f>
        <v>9.5</v>
      </c>
      <c r="O138">
        <f>SUM(L138:N138)</f>
        <v>9.5</v>
      </c>
    </row>
    <row r="139" spans="2:15" x14ac:dyDescent="0.25">
      <c r="B139" s="2">
        <v>0.54166666666666663</v>
      </c>
      <c r="C139" s="3" t="s">
        <v>8</v>
      </c>
      <c r="D139" s="3" t="s">
        <v>8</v>
      </c>
      <c r="E139" s="3" t="s">
        <v>8</v>
      </c>
      <c r="F139" s="3" t="s">
        <v>8</v>
      </c>
      <c r="G139" s="3" t="s">
        <v>8</v>
      </c>
      <c r="H139" s="3"/>
      <c r="I139" s="3"/>
      <c r="K139" t="s">
        <v>4</v>
      </c>
      <c r="L139">
        <f>COUNTIF(G134:G148, "*skriv*")-COUNTIF(G134:G148,"*skriv/2*")*0.5-COUNTIF(G134:G148,"*skriv/4")*0.75</f>
        <v>0</v>
      </c>
      <c r="M139">
        <f>COUNTIF(G134:G148, "*learn*")-COUNTIF(G134:G148,"*learn/2*")*0.5-COUNTIF(G134:G148,"*learn/4")*0.75</f>
        <v>0</v>
      </c>
      <c r="N139">
        <f>COUNTIF(G134:G148, "*andet*")-COUNTIF(G134:G148,"*andet/2*")*0.5-COUNTIF(G134:G148,"*andet/4")*0.75</f>
        <v>8.25</v>
      </c>
      <c r="O139">
        <f t="shared" ref="O139" si="15">SUM(L139:N139)</f>
        <v>8.25</v>
      </c>
    </row>
    <row r="140" spans="2:15" x14ac:dyDescent="0.25">
      <c r="B140" s="2">
        <v>0.58333333333333337</v>
      </c>
      <c r="C140" s="3" t="s">
        <v>8</v>
      </c>
      <c r="D140" s="3" t="s">
        <v>8</v>
      </c>
      <c r="E140" s="3" t="s">
        <v>8</v>
      </c>
      <c r="F140" s="4" t="s">
        <v>8</v>
      </c>
      <c r="G140" s="3" t="s">
        <v>8</v>
      </c>
      <c r="H140" s="3"/>
      <c r="I140" s="3"/>
      <c r="K140" t="s">
        <v>5</v>
      </c>
      <c r="L140">
        <f>COUNTIF(H134:H148, "*skriv*")-COUNTIF(H134:H148,"*skriv/2*")*0.5</f>
        <v>0</v>
      </c>
      <c r="M140">
        <f>COUNTIF(H134:H148, "*learn*")-COUNTIF(H134:H148,"*learn/2*")*0.5</f>
        <v>0</v>
      </c>
      <c r="N140">
        <f>COUNTIF(H134:H148, "*andet*")-COUNTIF(H134:H148,"*andet/2*")*0.5</f>
        <v>0</v>
      </c>
      <c r="O140">
        <f>SUM(L140:N140)</f>
        <v>0</v>
      </c>
    </row>
    <row r="141" spans="2:15" x14ac:dyDescent="0.25">
      <c r="B141" s="2">
        <v>0.625</v>
      </c>
      <c r="C141" s="3" t="s">
        <v>8</v>
      </c>
      <c r="D141" s="3" t="s">
        <v>8</v>
      </c>
      <c r="E141" s="3" t="s">
        <v>8</v>
      </c>
      <c r="F141" s="3" t="s">
        <v>8</v>
      </c>
      <c r="G141" s="3" t="s">
        <v>8</v>
      </c>
      <c r="H141" s="3"/>
      <c r="I141" s="3"/>
      <c r="K141" t="s">
        <v>6</v>
      </c>
      <c r="L141">
        <f>COUNTIF(I134:I148, "*skriv*")-COUNTIF(I134:I148,"*skriv/2*")*0.5</f>
        <v>0</v>
      </c>
      <c r="M141">
        <f>COUNTIF(I134:I148, "*learn*")-COUNTIF(I134:I148,"*learn/2*")*0.5-COUNTIF(I134:I148,"*learn/4")*0.75</f>
        <v>0</v>
      </c>
      <c r="N141">
        <f>COUNTIF(I134:I148, "*andet*")-COUNTIF(I134:I148,"*andet/2*")*0.5-COUNTIF(I134:I148,"*andet/4")*0.75</f>
        <v>0</v>
      </c>
      <c r="O141">
        <f>SUM(L141:N141)</f>
        <v>0</v>
      </c>
    </row>
    <row r="142" spans="2:15" x14ac:dyDescent="0.25">
      <c r="B142" s="2">
        <v>0.66666666666666663</v>
      </c>
      <c r="C142" s="3"/>
      <c r="D142" s="3" t="s">
        <v>12</v>
      </c>
      <c r="E142" s="3" t="s">
        <v>12</v>
      </c>
      <c r="F142" s="3" t="s">
        <v>13</v>
      </c>
      <c r="G142" s="3" t="s">
        <v>12</v>
      </c>
      <c r="H142" s="3"/>
      <c r="I142" s="3"/>
      <c r="K142" t="s">
        <v>10</v>
      </c>
      <c r="L142">
        <f>SUM(L135:L141)/5</f>
        <v>0</v>
      </c>
      <c r="M142">
        <f>SUM(M135:M141)/5</f>
        <v>0</v>
      </c>
      <c r="N142">
        <f>SUM(N135:N141)/5</f>
        <v>8.25</v>
      </c>
      <c r="O142">
        <f>SUM(O135:O141)/5</f>
        <v>8.25</v>
      </c>
    </row>
    <row r="143" spans="2:15" x14ac:dyDescent="0.25">
      <c r="B143" s="2">
        <v>0.70833333333333337</v>
      </c>
      <c r="C143" s="3"/>
      <c r="D143" s="3"/>
      <c r="E143" s="3"/>
      <c r="F143" s="3"/>
      <c r="G143" s="3"/>
      <c r="H143" s="3"/>
      <c r="I143" s="3"/>
    </row>
    <row r="144" spans="2:15" x14ac:dyDescent="0.25">
      <c r="B144" s="2">
        <v>0.75</v>
      </c>
      <c r="C144" s="3"/>
      <c r="D144" s="3"/>
      <c r="E144" s="3"/>
      <c r="F144" s="3"/>
      <c r="G144" s="3"/>
      <c r="H144" s="3"/>
      <c r="I144" s="3"/>
    </row>
    <row r="145" spans="2:15" x14ac:dyDescent="0.25">
      <c r="B145" s="2">
        <v>0.79166666666666663</v>
      </c>
      <c r="C145" s="3"/>
      <c r="D145" s="3"/>
      <c r="E145" s="3"/>
      <c r="F145" s="3" t="s">
        <v>8</v>
      </c>
      <c r="G145" s="3"/>
      <c r="H145" s="3"/>
      <c r="I145" s="3"/>
    </row>
    <row r="146" spans="2:15" x14ac:dyDescent="0.25">
      <c r="B146" s="2">
        <v>0.83333333333333337</v>
      </c>
      <c r="C146" s="3"/>
      <c r="D146" s="3"/>
      <c r="E146" s="3"/>
      <c r="F146" s="3"/>
      <c r="G146" s="3"/>
      <c r="H146" s="3"/>
      <c r="I146" s="3"/>
    </row>
    <row r="147" spans="2:15" x14ac:dyDescent="0.25">
      <c r="B147" s="2">
        <v>0.875</v>
      </c>
      <c r="C147" s="3"/>
      <c r="D147" s="3"/>
      <c r="E147" s="3"/>
      <c r="F147" s="3"/>
      <c r="G147" s="3"/>
      <c r="H147" s="3"/>
      <c r="I147" s="3"/>
    </row>
    <row r="148" spans="2:15" x14ac:dyDescent="0.25">
      <c r="B148" s="2">
        <v>0.91666666666666663</v>
      </c>
      <c r="C148" s="3"/>
      <c r="D148" s="3"/>
      <c r="E148" s="3"/>
      <c r="F148" s="3"/>
      <c r="G148" s="3"/>
      <c r="H148" s="3"/>
      <c r="I148" s="3"/>
    </row>
    <row r="152" spans="2:15" x14ac:dyDescent="0.25">
      <c r="B152" s="1">
        <v>1</v>
      </c>
      <c r="C152" s="1" t="s">
        <v>0</v>
      </c>
      <c r="D152" s="1" t="s">
        <v>1</v>
      </c>
      <c r="E152" s="1" t="s">
        <v>2</v>
      </c>
      <c r="F152" s="1" t="s">
        <v>3</v>
      </c>
      <c r="G152" s="1" t="s">
        <v>4</v>
      </c>
      <c r="H152" s="1" t="s">
        <v>5</v>
      </c>
      <c r="I152" s="1" t="s">
        <v>6</v>
      </c>
      <c r="L152" t="s">
        <v>11</v>
      </c>
      <c r="M152" t="s">
        <v>7</v>
      </c>
      <c r="N152" t="s">
        <v>8</v>
      </c>
      <c r="O152" t="s">
        <v>9</v>
      </c>
    </row>
    <row r="153" spans="2:15" x14ac:dyDescent="0.25">
      <c r="B153" s="2">
        <v>0.33333333333333331</v>
      </c>
      <c r="C153" s="3"/>
      <c r="D153" s="4"/>
      <c r="E153" s="3" t="s">
        <v>8</v>
      </c>
      <c r="F153" s="3" t="s">
        <v>8</v>
      </c>
      <c r="G153" s="3" t="s">
        <v>8</v>
      </c>
      <c r="H153" s="3"/>
      <c r="I153" s="3"/>
      <c r="L153">
        <f>SUM(L154:L160)</f>
        <v>0</v>
      </c>
      <c r="M153">
        <f>SUM(M154:M160)</f>
        <v>0</v>
      </c>
      <c r="N153">
        <f>SUM(N154:N160)</f>
        <v>39</v>
      </c>
      <c r="O153">
        <f>SUM(O154:O160)+P153</f>
        <v>39</v>
      </c>
    </row>
    <row r="154" spans="2:15" x14ac:dyDescent="0.25">
      <c r="B154" s="2">
        <v>0.375</v>
      </c>
      <c r="C154" s="3" t="s">
        <v>8</v>
      </c>
      <c r="D154" s="3" t="s">
        <v>8</v>
      </c>
      <c r="E154" s="3" t="s">
        <v>8</v>
      </c>
      <c r="F154" s="3" t="s">
        <v>8</v>
      </c>
      <c r="G154" s="3" t="s">
        <v>8</v>
      </c>
      <c r="H154" s="3"/>
      <c r="I154" s="3"/>
      <c r="K154" t="s">
        <v>0</v>
      </c>
      <c r="L154">
        <f>COUNTIF(C153:C167, "*skriv*")-COUNTIF(C153:C167,"*skriv/2*")*0.5</f>
        <v>0</v>
      </c>
      <c r="M154">
        <f>COUNTIF(C153:C167, "*learn*")-COUNTIF(C153:C167,"*learn/2*")*0.5*0.5-COUNTIF(C153:C167,"*learn/4")*0.75</f>
        <v>0</v>
      </c>
      <c r="N154">
        <f>COUNTIF(C153:C167, "*andet*")-COUNTIF(C153:C167,"*andet/2*")*0.5-COUNTIF(C153:C167,"*andet/4")*0.75</f>
        <v>7.5</v>
      </c>
      <c r="O154">
        <f>SUM(L154:N154)</f>
        <v>7.5</v>
      </c>
    </row>
    <row r="155" spans="2:15" x14ac:dyDescent="0.25">
      <c r="B155" s="2">
        <v>0.41666666666666669</v>
      </c>
      <c r="C155" s="3" t="s">
        <v>8</v>
      </c>
      <c r="D155" s="3" t="s">
        <v>8</v>
      </c>
      <c r="E155" s="3" t="s">
        <v>8</v>
      </c>
      <c r="F155" s="3" t="s">
        <v>8</v>
      </c>
      <c r="G155" s="3" t="s">
        <v>8</v>
      </c>
      <c r="H155" s="3"/>
      <c r="I155" s="3"/>
      <c r="K155" t="s">
        <v>1</v>
      </c>
      <c r="L155">
        <f>COUNTIF(D153:D167, "*skriv*")-COUNTIF(D153:D167,"*skriv/2*")*0.5</f>
        <v>0</v>
      </c>
      <c r="M155">
        <f>COUNTIF(D153:D167, "*learn*")-COUNTIF(D153:D167,"*learn/2*")*0.5</f>
        <v>0</v>
      </c>
      <c r="N155">
        <f>COUNTIF(D153:D167, "*andet*")-COUNTIF(D153:D167,"*andet/2*")*0.5-COUNTIF(D153:D167,"*andet/4")*0.75</f>
        <v>8.5</v>
      </c>
      <c r="O155">
        <f t="shared" ref="O155" si="16">SUM(L155:N155)</f>
        <v>8.5</v>
      </c>
    </row>
    <row r="156" spans="2:15" x14ac:dyDescent="0.25">
      <c r="B156" s="2">
        <v>0.45833333333333331</v>
      </c>
      <c r="C156" s="3" t="s">
        <v>8</v>
      </c>
      <c r="D156" s="3" t="s">
        <v>8</v>
      </c>
      <c r="E156" s="3" t="s">
        <v>8</v>
      </c>
      <c r="F156" s="3" t="s">
        <v>8</v>
      </c>
      <c r="G156" s="3" t="s">
        <v>8</v>
      </c>
      <c r="H156" s="3"/>
      <c r="I156" s="3"/>
      <c r="K156" t="s">
        <v>2</v>
      </c>
      <c r="L156">
        <f>COUNTIF(E153:E167, "*skriv*")-COUNTIF(E153:E167,"*skriv/2*")*0.5</f>
        <v>0</v>
      </c>
      <c r="M156">
        <f>COUNTIF(E153:E167, "*learn*")-COUNTIF(E153:E167,"*learn/2*")*0.5-COUNTIF(E153:E167,"*learn/4")*0.75</f>
        <v>0</v>
      </c>
      <c r="N156">
        <f>COUNTIF(E153:E167, "*andet*")-COUNTIF(E153:E167,"*andet/2*")*0.5-COUNTIF(E153:E167,"*andet/4")*0.75</f>
        <v>8</v>
      </c>
      <c r="O156">
        <f>SUM(L156:N156)</f>
        <v>8</v>
      </c>
    </row>
    <row r="157" spans="2:15" x14ac:dyDescent="0.25">
      <c r="B157" s="2">
        <v>0.5</v>
      </c>
      <c r="C157" s="3" t="s">
        <v>8</v>
      </c>
      <c r="D157" s="3" t="s">
        <v>8</v>
      </c>
      <c r="E157" s="3" t="s">
        <v>8</v>
      </c>
      <c r="F157" s="3" t="s">
        <v>8</v>
      </c>
      <c r="G157" s="3" t="s">
        <v>8</v>
      </c>
      <c r="H157" s="3"/>
      <c r="I157" s="3"/>
      <c r="K157" t="s">
        <v>3</v>
      </c>
      <c r="L157">
        <f>COUNTIF(F153:F167, "*skriv*")-COUNTIF(F153:F167,"*skriv/*")*0.5</f>
        <v>0</v>
      </c>
      <c r="M157">
        <f>COUNTIF(F153:F167, "*learn*")-COUNTIF(F153:F167,"*learn/2*")*0.5-COUNTIF(F153:F167,"*learn/4")*0.75</f>
        <v>0</v>
      </c>
      <c r="N157">
        <f>COUNTIF(F153:F167, "*andet*")-COUNTIF(F153:F167,"*andet/2*")*0.5-COUNTIF(F153:F167,"*andet/4")*0.75</f>
        <v>8</v>
      </c>
      <c r="O157">
        <f>SUM(L157:N157)</f>
        <v>8</v>
      </c>
    </row>
    <row r="158" spans="2:15" x14ac:dyDescent="0.25">
      <c r="B158" s="2">
        <v>0.54166666666666663</v>
      </c>
      <c r="C158" s="3" t="s">
        <v>8</v>
      </c>
      <c r="D158" s="3" t="s">
        <v>8</v>
      </c>
      <c r="E158" s="3" t="s">
        <v>8</v>
      </c>
      <c r="F158" s="3" t="s">
        <v>8</v>
      </c>
      <c r="G158" s="3" t="s">
        <v>8</v>
      </c>
      <c r="H158" s="3"/>
      <c r="I158" s="3"/>
      <c r="K158" t="s">
        <v>4</v>
      </c>
      <c r="L158">
        <f>COUNTIF(G153:G167, "*skriv*")-COUNTIF(G153:G167,"*skriv/2*")*0.5-COUNTIF(G153:G167,"*skriv/4")*0.75</f>
        <v>0</v>
      </c>
      <c r="M158">
        <f>COUNTIF(G153:G167, "*learn*")-COUNTIF(G153:G167,"*learn/2*")*0.5-COUNTIF(G153:G167,"*learn/4")*0.75</f>
        <v>0</v>
      </c>
      <c r="N158">
        <f>COUNTIF(G153:G167, "*andet*")-COUNTIF(G153:G167,"*andet/2*")*0.5-COUNTIF(G153:G167,"*andet/4")*0.75</f>
        <v>7</v>
      </c>
      <c r="O158">
        <f t="shared" ref="O158" si="17">SUM(L158:N158)</f>
        <v>7</v>
      </c>
    </row>
    <row r="159" spans="2:15" x14ac:dyDescent="0.25">
      <c r="B159" s="2">
        <v>0.58333333333333337</v>
      </c>
      <c r="C159" s="3" t="s">
        <v>8</v>
      </c>
      <c r="D159" s="3" t="s">
        <v>8</v>
      </c>
      <c r="E159" s="3" t="s">
        <v>8</v>
      </c>
      <c r="F159" s="4" t="s">
        <v>8</v>
      </c>
      <c r="G159" s="3" t="s">
        <v>8</v>
      </c>
      <c r="H159" s="3"/>
      <c r="I159" s="3"/>
      <c r="K159" t="s">
        <v>5</v>
      </c>
      <c r="L159">
        <f>COUNTIF(H153:H167, "*skriv*")-COUNTIF(H153:H167,"*skriv/2*")*0.5</f>
        <v>0</v>
      </c>
      <c r="M159">
        <f>COUNTIF(H153:H167, "*learn*")-COUNTIF(H153:H167,"*learn/2*")*0.5</f>
        <v>0</v>
      </c>
      <c r="N159">
        <f>COUNTIF(H153:H167, "*andet*")-COUNTIF(H153:H167,"*andet/2*")*0.5</f>
        <v>0</v>
      </c>
      <c r="O159">
        <f>SUM(L159:N159)</f>
        <v>0</v>
      </c>
    </row>
    <row r="160" spans="2:15" x14ac:dyDescent="0.25">
      <c r="B160" s="2">
        <v>0.625</v>
      </c>
      <c r="C160" s="3" t="s">
        <v>8</v>
      </c>
      <c r="D160" s="3" t="s">
        <v>8</v>
      </c>
      <c r="E160" s="3" t="s">
        <v>8</v>
      </c>
      <c r="F160" s="3" t="s">
        <v>8</v>
      </c>
      <c r="G160" s="3"/>
      <c r="H160" s="3"/>
      <c r="I160" s="3"/>
      <c r="K160" t="s">
        <v>6</v>
      </c>
      <c r="L160">
        <f>COUNTIF(I153:I167, "*skriv*")-COUNTIF(I153:I167,"*skriv/2*")*0.5</f>
        <v>0</v>
      </c>
      <c r="M160">
        <f>COUNTIF(I153:I167, "*learn*")-COUNTIF(I153:I167,"*learn/2*")*0.5-COUNTIF(I153:I167,"*learn/4")*0.75</f>
        <v>0</v>
      </c>
      <c r="N160">
        <f>COUNTIF(I153:I167, "*andet*")-COUNTIF(I153:I167,"*andet/2*")*0.5-COUNTIF(I153:I167,"*andet/4")*0.75</f>
        <v>0</v>
      </c>
      <c r="O160">
        <f>SUM(L160:N160)</f>
        <v>0</v>
      </c>
    </row>
    <row r="161" spans="2:15" x14ac:dyDescent="0.25">
      <c r="B161" s="2">
        <v>0.66666666666666663</v>
      </c>
      <c r="C161" s="3" t="s">
        <v>13</v>
      </c>
      <c r="D161" s="3" t="s">
        <v>8</v>
      </c>
      <c r="E161" s="3"/>
      <c r="F161" s="3"/>
      <c r="G161" s="3"/>
      <c r="H161" s="3"/>
      <c r="I161" s="3"/>
      <c r="K161" t="s">
        <v>10</v>
      </c>
      <c r="L161">
        <f>SUM(L154:L160)/5</f>
        <v>0</v>
      </c>
      <c r="M161">
        <f>SUM(M154:M160)/5</f>
        <v>0</v>
      </c>
      <c r="N161">
        <f>SUM(N154:N160)/5</f>
        <v>7.8</v>
      </c>
      <c r="O161">
        <f>SUM(O154:O160)/5</f>
        <v>7.8</v>
      </c>
    </row>
    <row r="162" spans="2:15" x14ac:dyDescent="0.25">
      <c r="B162" s="2">
        <v>0.70833333333333337</v>
      </c>
      <c r="C162" s="3"/>
      <c r="D162" s="3" t="s">
        <v>13</v>
      </c>
      <c r="E162" s="3"/>
      <c r="F162" s="3"/>
      <c r="G162" s="3"/>
      <c r="H162" s="3"/>
      <c r="I162" s="3"/>
    </row>
    <row r="163" spans="2:15" x14ac:dyDescent="0.25">
      <c r="B163" s="2">
        <v>0.75</v>
      </c>
      <c r="C163" s="3"/>
      <c r="D163" s="3"/>
      <c r="E163" s="3"/>
      <c r="F163" s="3"/>
      <c r="G163" s="3"/>
      <c r="H163" s="3"/>
      <c r="I163" s="3"/>
    </row>
    <row r="164" spans="2:15" x14ac:dyDescent="0.25">
      <c r="B164" s="2">
        <v>0.79166666666666663</v>
      </c>
      <c r="C164" s="3"/>
      <c r="D164" s="3"/>
      <c r="E164" s="3"/>
      <c r="F164" s="3"/>
      <c r="G164" s="3"/>
      <c r="H164" s="3"/>
      <c r="I164" s="3"/>
    </row>
    <row r="165" spans="2:15" x14ac:dyDescent="0.25">
      <c r="B165" s="2">
        <v>0.83333333333333337</v>
      </c>
      <c r="C165" s="3"/>
      <c r="D165" s="3"/>
      <c r="E165" s="3"/>
      <c r="F165" s="3"/>
      <c r="G165" s="3"/>
      <c r="H165" s="3"/>
      <c r="I165" s="3"/>
    </row>
    <row r="166" spans="2:15" x14ac:dyDescent="0.25">
      <c r="B166" s="2">
        <v>0.875</v>
      </c>
      <c r="C166" s="3"/>
      <c r="D166" s="3"/>
      <c r="E166" s="3"/>
      <c r="F166" s="3"/>
      <c r="G166" s="3"/>
      <c r="H166" s="3"/>
      <c r="I166" s="3"/>
    </row>
    <row r="167" spans="2:15" x14ac:dyDescent="0.25">
      <c r="B167" s="2">
        <v>0.91666666666666663</v>
      </c>
      <c r="C167" s="3"/>
      <c r="D167" s="3"/>
      <c r="E167" s="3"/>
      <c r="F167" s="3"/>
      <c r="G167" s="3"/>
      <c r="H167" s="3"/>
      <c r="I167" s="3"/>
    </row>
    <row r="172" spans="2:15" x14ac:dyDescent="0.25">
      <c r="B172" s="1">
        <v>1</v>
      </c>
      <c r="C172" s="1" t="s">
        <v>0</v>
      </c>
      <c r="D172" s="1" t="s">
        <v>1</v>
      </c>
      <c r="E172" s="1" t="s">
        <v>2</v>
      </c>
      <c r="F172" s="1" t="s">
        <v>3</v>
      </c>
      <c r="G172" s="1" t="s">
        <v>4</v>
      </c>
      <c r="H172" s="1" t="s">
        <v>5</v>
      </c>
      <c r="I172" s="1" t="s">
        <v>6</v>
      </c>
      <c r="L172" t="s">
        <v>11</v>
      </c>
      <c r="M172" t="s">
        <v>7</v>
      </c>
      <c r="N172" t="s">
        <v>8</v>
      </c>
      <c r="O172" t="s">
        <v>9</v>
      </c>
    </row>
    <row r="173" spans="2:15" x14ac:dyDescent="0.25">
      <c r="B173" s="2">
        <v>0.33333333333333331</v>
      </c>
      <c r="C173" s="3"/>
      <c r="D173" s="4"/>
      <c r="E173" s="3" t="s">
        <v>8</v>
      </c>
      <c r="F173" s="3" t="s">
        <v>8</v>
      </c>
      <c r="G173" s="3"/>
      <c r="H173" s="3"/>
      <c r="I173" s="3"/>
      <c r="L173">
        <f>SUM(L174:L180)</f>
        <v>0</v>
      </c>
      <c r="M173">
        <f>SUM(M174:M180)</f>
        <v>0</v>
      </c>
      <c r="N173">
        <f>SUM(N174:N180)</f>
        <v>24</v>
      </c>
      <c r="O173">
        <f>SUM(O174:O180)+P173</f>
        <v>24</v>
      </c>
    </row>
    <row r="174" spans="2:15" x14ac:dyDescent="0.25">
      <c r="B174" s="2">
        <v>0.375</v>
      </c>
      <c r="C174" s="3"/>
      <c r="D174" s="3"/>
      <c r="E174" s="3" t="s">
        <v>8</v>
      </c>
      <c r="F174" s="3" t="s">
        <v>8</v>
      </c>
      <c r="G174" s="3"/>
      <c r="H174" s="3"/>
      <c r="I174" s="3"/>
      <c r="K174" t="s">
        <v>0</v>
      </c>
      <c r="L174">
        <f>COUNTIF(C173:C187, "*skriv*")-COUNTIF(C173:C187,"*skriv/2*")*0.5</f>
        <v>0</v>
      </c>
      <c r="M174">
        <f>COUNTIF(C173:C187, "*learn*")-COUNTIF(C173:C187,"*learn/2*")*0.5*0.5-COUNTIF(C173:C187,"*learn/4")*0.75</f>
        <v>0</v>
      </c>
      <c r="N174">
        <f>COUNTIF(C173:C187, "*andet*")-COUNTIF(C173:C187,"*andet/2*")*0.5-COUNTIF(C173:C187,"*andet/4")*0.75</f>
        <v>0</v>
      </c>
      <c r="O174">
        <f>SUM(L174:N174)</f>
        <v>0</v>
      </c>
    </row>
    <row r="175" spans="2:15" x14ac:dyDescent="0.25">
      <c r="B175" s="2">
        <v>0.41666666666666669</v>
      </c>
      <c r="C175" s="3"/>
      <c r="D175" s="3" t="s">
        <v>8</v>
      </c>
      <c r="E175" s="3" t="s">
        <v>8</v>
      </c>
      <c r="F175" s="3" t="s">
        <v>8</v>
      </c>
      <c r="G175" s="3"/>
      <c r="H175" s="3"/>
      <c r="I175" s="3"/>
      <c r="K175" t="s">
        <v>1</v>
      </c>
      <c r="L175">
        <f>COUNTIF(D173:D187, "*skriv*")-COUNTIF(D173:D187,"*skriv/2*")*0.5</f>
        <v>0</v>
      </c>
      <c r="M175">
        <f>COUNTIF(D173:D187, "*learn*")-COUNTIF(D173:D187,"*learn/2*")*0.5</f>
        <v>0</v>
      </c>
      <c r="N175">
        <f>COUNTIF(D173:D187, "*andet*")-COUNTIF(D173:D187,"*andet/2*")*0.5-COUNTIF(D173:D187,"*andet/4")*0.75</f>
        <v>8.5</v>
      </c>
      <c r="O175">
        <f t="shared" ref="O175" si="18">SUM(L175:N175)</f>
        <v>8.5</v>
      </c>
    </row>
    <row r="176" spans="2:15" x14ac:dyDescent="0.25">
      <c r="B176" s="2">
        <v>0.45833333333333331</v>
      </c>
      <c r="C176" s="3"/>
      <c r="D176" s="3" t="s">
        <v>8</v>
      </c>
      <c r="E176" s="3" t="s">
        <v>8</v>
      </c>
      <c r="F176" s="3" t="s">
        <v>8</v>
      </c>
      <c r="G176" s="3"/>
      <c r="H176" s="3"/>
      <c r="I176" s="3"/>
      <c r="K176" t="s">
        <v>2</v>
      </c>
      <c r="L176">
        <f>COUNTIF(E173:E187, "*skriv*")-COUNTIF(E173:E187,"*skriv/2*")*0.5</f>
        <v>0</v>
      </c>
      <c r="M176">
        <f>COUNTIF(E173:E187, "*learn*")-COUNTIF(E173:E187,"*learn/2*")*0.5-COUNTIF(E173:E187,"*learn/4")*0.75</f>
        <v>0</v>
      </c>
      <c r="N176">
        <f>COUNTIF(E173:E187, "*andet*")-COUNTIF(E173:E187,"*andet/2*")*0.5-COUNTIF(E173:E187,"*andet/4")*0.75</f>
        <v>8</v>
      </c>
      <c r="O176">
        <f>SUM(L176:N176)</f>
        <v>8</v>
      </c>
    </row>
    <row r="177" spans="2:15" x14ac:dyDescent="0.25">
      <c r="B177" s="2">
        <v>0.5</v>
      </c>
      <c r="C177" s="3"/>
      <c r="D177" s="3" t="s">
        <v>8</v>
      </c>
      <c r="E177" s="3" t="s">
        <v>8</v>
      </c>
      <c r="F177" s="3" t="s">
        <v>8</v>
      </c>
      <c r="G177" s="3"/>
      <c r="H177" s="3"/>
      <c r="I177" s="3"/>
      <c r="K177" t="s">
        <v>3</v>
      </c>
      <c r="L177">
        <f>COUNTIF(F173:F187, "*skriv*")-COUNTIF(F173:F187,"*skriv/*")*0.5</f>
        <v>0</v>
      </c>
      <c r="M177">
        <f>COUNTIF(F173:F187, "*learn*")-COUNTIF(F173:F187,"*learn/2*")*0.5-COUNTIF(F173:F187,"*learn/4")*0.75</f>
        <v>0</v>
      </c>
      <c r="N177">
        <f>COUNTIF(F173:F187, "*andet*")-COUNTIF(F173:F187,"*andet/2*")*0.5-COUNTIF(F173:F187,"*andet/4")*0.75</f>
        <v>7.5</v>
      </c>
      <c r="O177">
        <f>SUM(L177:N177)</f>
        <v>7.5</v>
      </c>
    </row>
    <row r="178" spans="2:15" x14ac:dyDescent="0.25">
      <c r="B178" s="2">
        <v>0.54166666666666663</v>
      </c>
      <c r="C178" s="3"/>
      <c r="D178" s="3" t="s">
        <v>8</v>
      </c>
      <c r="E178" s="3" t="s">
        <v>8</v>
      </c>
      <c r="F178" s="3" t="s">
        <v>8</v>
      </c>
      <c r="G178" s="3"/>
      <c r="H178" s="3"/>
      <c r="I178" s="3"/>
      <c r="K178" t="s">
        <v>4</v>
      </c>
      <c r="L178">
        <f>COUNTIF(G173:G187, "*skriv*")-COUNTIF(G173:G187,"*skriv/2*")*0.5-COUNTIF(G173:G187,"*skriv/4")*0.75</f>
        <v>0</v>
      </c>
      <c r="M178">
        <f>COUNTIF(G173:G187, "*learn*")-COUNTIF(G173:G187,"*learn/2*")*0.5-COUNTIF(G173:G187,"*learn/4")*0.75</f>
        <v>0</v>
      </c>
      <c r="N178">
        <f>COUNTIF(G173:G187, "*andet*")-COUNTIF(G173:G187,"*andet/2*")*0.5-COUNTIF(G173:G187,"*andet/4")*0.75</f>
        <v>0</v>
      </c>
      <c r="O178">
        <f t="shared" ref="O178" si="19">SUM(L178:N178)</f>
        <v>0</v>
      </c>
    </row>
    <row r="179" spans="2:15" x14ac:dyDescent="0.25">
      <c r="B179" s="2">
        <v>0.58333333333333337</v>
      </c>
      <c r="C179" s="3"/>
      <c r="D179" s="3" t="s">
        <v>8</v>
      </c>
      <c r="E179" s="3" t="s">
        <v>8</v>
      </c>
      <c r="F179" s="4" t="s">
        <v>8</v>
      </c>
      <c r="G179" s="3"/>
      <c r="H179" s="3"/>
      <c r="I179" s="3"/>
      <c r="K179" t="s">
        <v>5</v>
      </c>
      <c r="L179">
        <f>COUNTIF(H173:H187, "*skriv*")-COUNTIF(H173:H187,"*skriv/2*")*0.5</f>
        <v>0</v>
      </c>
      <c r="M179">
        <f>COUNTIF(H173:H187, "*learn*")-COUNTIF(H173:H187,"*learn/2*")*0.5</f>
        <v>0</v>
      </c>
      <c r="N179">
        <f>COUNTIF(H173:H187, "*andet*")-COUNTIF(H173:H187,"*andet/2*")*0.5</f>
        <v>0</v>
      </c>
      <c r="O179">
        <f>SUM(L179:N179)</f>
        <v>0</v>
      </c>
    </row>
    <row r="180" spans="2:15" x14ac:dyDescent="0.25">
      <c r="B180" s="2">
        <v>0.625</v>
      </c>
      <c r="C180" s="3"/>
      <c r="D180" s="3" t="s">
        <v>8</v>
      </c>
      <c r="E180" s="3" t="s">
        <v>8</v>
      </c>
      <c r="F180" s="3" t="s">
        <v>13</v>
      </c>
      <c r="G180" s="3"/>
      <c r="H180" s="3"/>
      <c r="I180" s="3"/>
      <c r="K180" t="s">
        <v>6</v>
      </c>
      <c r="L180">
        <f>COUNTIF(I173:I187, "*skriv*")-COUNTIF(I173:I187,"*skriv/2*")*0.5</f>
        <v>0</v>
      </c>
      <c r="M180">
        <f>COUNTIF(I173:I187, "*learn*")-COUNTIF(I173:I187,"*learn/2*")*0.5-COUNTIF(I173:I187,"*learn/4")*0.75</f>
        <v>0</v>
      </c>
      <c r="N180">
        <f>COUNTIF(I173:I187, "*andet*")-COUNTIF(I173:I187,"*andet/2*")*0.5-COUNTIF(I173:I187,"*andet/4")*0.75</f>
        <v>0</v>
      </c>
      <c r="O180">
        <f>SUM(L180:N180)</f>
        <v>0</v>
      </c>
    </row>
    <row r="181" spans="2:15" x14ac:dyDescent="0.25">
      <c r="B181" s="2">
        <v>0.66666666666666663</v>
      </c>
      <c r="C181" s="3"/>
      <c r="D181" s="3" t="s">
        <v>8</v>
      </c>
      <c r="E181" s="3"/>
      <c r="F181" s="3"/>
      <c r="G181" s="3"/>
      <c r="H181" s="3"/>
      <c r="I181" s="3"/>
      <c r="K181" t="s">
        <v>10</v>
      </c>
      <c r="L181">
        <f>SUM(L174:L180)/5</f>
        <v>0</v>
      </c>
      <c r="M181">
        <f>SUM(M174:M180)/5</f>
        <v>0</v>
      </c>
      <c r="N181">
        <f>SUM(N174:N180)/5</f>
        <v>4.8</v>
      </c>
      <c r="O181">
        <f>SUM(O174:O180)/5</f>
        <v>4.8</v>
      </c>
    </row>
    <row r="182" spans="2:15" x14ac:dyDescent="0.25">
      <c r="B182" s="2">
        <v>0.70833333333333337</v>
      </c>
      <c r="C182" s="3"/>
      <c r="D182" s="3" t="s">
        <v>8</v>
      </c>
      <c r="E182" s="3"/>
      <c r="F182" s="3"/>
      <c r="G182" s="3"/>
      <c r="H182" s="3"/>
      <c r="I182" s="3"/>
    </row>
    <row r="183" spans="2:15" x14ac:dyDescent="0.25">
      <c r="B183" s="2">
        <v>0.75</v>
      </c>
      <c r="C183" s="3"/>
      <c r="D183" s="3" t="s">
        <v>13</v>
      </c>
      <c r="E183" s="3"/>
      <c r="F183" s="3"/>
      <c r="G183" s="3"/>
      <c r="H183" s="3"/>
      <c r="I183" s="3"/>
    </row>
    <row r="184" spans="2:15" x14ac:dyDescent="0.25">
      <c r="B184" s="2">
        <v>0.79166666666666663</v>
      </c>
      <c r="C184" s="3"/>
      <c r="D184" s="3"/>
      <c r="E184" s="3"/>
      <c r="F184" s="3"/>
      <c r="G184" s="3"/>
      <c r="H184" s="3"/>
      <c r="I184" s="3"/>
    </row>
    <row r="185" spans="2:15" x14ac:dyDescent="0.25">
      <c r="B185" s="2">
        <v>0.83333333333333337</v>
      </c>
      <c r="C185" s="3"/>
      <c r="D185" s="3"/>
      <c r="E185" s="3"/>
      <c r="F185" s="3"/>
      <c r="G185" s="3"/>
      <c r="H185" s="3"/>
      <c r="I185" s="3"/>
    </row>
    <row r="186" spans="2:15" x14ac:dyDescent="0.25">
      <c r="B186" s="2">
        <v>0.875</v>
      </c>
      <c r="C186" s="3"/>
      <c r="D186" s="3"/>
      <c r="E186" s="3"/>
      <c r="F186" s="3"/>
      <c r="G186" s="3"/>
      <c r="H186" s="3"/>
      <c r="I186" s="3"/>
    </row>
    <row r="187" spans="2:15" x14ac:dyDescent="0.25">
      <c r="B187" s="2">
        <v>0.91666666666666663</v>
      </c>
      <c r="C187" s="3"/>
      <c r="D187" s="3"/>
      <c r="E187" s="3"/>
      <c r="F187" s="3"/>
      <c r="G187" s="3"/>
      <c r="H187" s="3"/>
      <c r="I187" s="3"/>
    </row>
    <row r="190" spans="2:15" x14ac:dyDescent="0.25">
      <c r="B190" s="1">
        <v>1</v>
      </c>
      <c r="C190" s="1" t="s">
        <v>0</v>
      </c>
      <c r="D190" s="1" t="s">
        <v>1</v>
      </c>
      <c r="E190" s="1" t="s">
        <v>2</v>
      </c>
      <c r="F190" s="1" t="s">
        <v>3</v>
      </c>
      <c r="G190" s="1" t="s">
        <v>4</v>
      </c>
      <c r="H190" s="1" t="s">
        <v>5</v>
      </c>
      <c r="I190" s="1" t="s">
        <v>6</v>
      </c>
      <c r="L190" t="s">
        <v>11</v>
      </c>
      <c r="M190" t="s">
        <v>7</v>
      </c>
      <c r="N190" t="s">
        <v>8</v>
      </c>
      <c r="O190" t="s">
        <v>9</v>
      </c>
    </row>
    <row r="191" spans="2:15" x14ac:dyDescent="0.25">
      <c r="B191" s="2">
        <v>0.33333333333333331</v>
      </c>
      <c r="C191" s="3"/>
      <c r="D191" s="4" t="s">
        <v>8</v>
      </c>
      <c r="E191" s="3" t="s">
        <v>8</v>
      </c>
      <c r="F191" s="3" t="s">
        <v>8</v>
      </c>
      <c r="G191" s="3" t="s">
        <v>8</v>
      </c>
      <c r="H191" s="3"/>
      <c r="I191" s="3"/>
      <c r="L191">
        <f>SUM(L192:L198)</f>
        <v>0</v>
      </c>
      <c r="M191">
        <f>SUM(M192:M198)</f>
        <v>0</v>
      </c>
      <c r="N191">
        <f>SUM(N192:N198)</f>
        <v>32</v>
      </c>
      <c r="O191">
        <f>SUM(O192:O198)+P191</f>
        <v>32</v>
      </c>
    </row>
    <row r="192" spans="2:15" x14ac:dyDescent="0.25">
      <c r="B192" s="2">
        <v>0.375</v>
      </c>
      <c r="C192" s="3"/>
      <c r="D192" s="3" t="s">
        <v>8</v>
      </c>
      <c r="E192" s="3" t="s">
        <v>8</v>
      </c>
      <c r="F192" s="3" t="s">
        <v>8</v>
      </c>
      <c r="G192" s="3" t="s">
        <v>8</v>
      </c>
      <c r="H192" s="3"/>
      <c r="I192" s="3"/>
      <c r="K192" t="s">
        <v>0</v>
      </c>
      <c r="L192">
        <f>COUNTIF(C191:C205, "*skriv*")-COUNTIF(C191:C205,"*skriv/2*")*0.5</f>
        <v>0</v>
      </c>
      <c r="M192">
        <f>COUNTIF(C191:C205, "*learn*")-COUNTIF(C191:C205,"*learn/2*")*0.5*0.5-COUNTIF(C191:C205,"*learn/4")*0.75</f>
        <v>0</v>
      </c>
      <c r="N192">
        <f>COUNTIF(C191:C205, "*andet*")-COUNTIF(C191:C205,"*andet/2*")*0.5-COUNTIF(C191:C205,"*andet/4")*0.75</f>
        <v>0</v>
      </c>
      <c r="O192">
        <f>SUM(L192:N192)</f>
        <v>0</v>
      </c>
    </row>
    <row r="193" spans="2:15" x14ac:dyDescent="0.25">
      <c r="B193" s="2">
        <v>0.41666666666666669</v>
      </c>
      <c r="C193" s="3"/>
      <c r="D193" s="3" t="s">
        <v>8</v>
      </c>
      <c r="E193" s="3" t="s">
        <v>8</v>
      </c>
      <c r="F193" s="3" t="s">
        <v>8</v>
      </c>
      <c r="G193" s="3" t="s">
        <v>8</v>
      </c>
      <c r="H193" s="3"/>
      <c r="I193" s="3"/>
      <c r="K193" t="s">
        <v>1</v>
      </c>
      <c r="L193">
        <f>COUNTIF(D191:D205, "*skriv*")-COUNTIF(D191:D205,"*skriv/2*")*0.5</f>
        <v>0</v>
      </c>
      <c r="M193">
        <f>COUNTIF(D191:D205, "*learn*")-COUNTIF(D191:D205,"*learn/2*")*0.5</f>
        <v>0</v>
      </c>
      <c r="N193">
        <f>COUNTIF(D191:D205, "*andet*")-COUNTIF(D191:D205,"*andet/2*")*0.5-COUNTIF(D191:D205,"*andet/4")*0.75</f>
        <v>9</v>
      </c>
      <c r="O193">
        <f t="shared" ref="O193" si="20">SUM(L193:N193)</f>
        <v>9</v>
      </c>
    </row>
    <row r="194" spans="2:15" x14ac:dyDescent="0.25">
      <c r="B194" s="2">
        <v>0.45833333333333331</v>
      </c>
      <c r="C194" s="3"/>
      <c r="D194" s="3" t="s">
        <v>8</v>
      </c>
      <c r="E194" s="3" t="s">
        <v>8</v>
      </c>
      <c r="F194" s="3" t="s">
        <v>8</v>
      </c>
      <c r="G194" s="3" t="s">
        <v>8</v>
      </c>
      <c r="H194" s="3"/>
      <c r="I194" s="3"/>
      <c r="K194" t="s">
        <v>2</v>
      </c>
      <c r="L194">
        <f>COUNTIF(E191:E205, "*skriv*")-COUNTIF(E191:E205,"*skriv/2*")*0.5</f>
        <v>0</v>
      </c>
      <c r="M194">
        <f>COUNTIF(E191:E205, "*learn*")-COUNTIF(E191:E205,"*learn/2*")*0.5-COUNTIF(E191:E205,"*learn/4")*0.75</f>
        <v>0</v>
      </c>
      <c r="N194">
        <f>COUNTIF(E191:E205, "*andet*")-COUNTIF(E191:E205,"*andet/2*")*0.5-COUNTIF(E191:E205,"*andet/4")*0.75</f>
        <v>8.5</v>
      </c>
      <c r="O194">
        <f>SUM(L194:N194)</f>
        <v>8.5</v>
      </c>
    </row>
    <row r="195" spans="2:15" x14ac:dyDescent="0.25">
      <c r="B195" s="2">
        <v>0.5</v>
      </c>
      <c r="C195" s="3"/>
      <c r="D195" s="3" t="s">
        <v>8</v>
      </c>
      <c r="E195" s="3" t="s">
        <v>8</v>
      </c>
      <c r="F195" s="3" t="s">
        <v>8</v>
      </c>
      <c r="G195" s="3" t="s">
        <v>8</v>
      </c>
      <c r="H195" s="3"/>
      <c r="I195" s="3" t="s">
        <v>13</v>
      </c>
      <c r="K195" t="s">
        <v>3</v>
      </c>
      <c r="L195">
        <f>COUNTIF(F191:F205, "*skriv*")-COUNTIF(F191:F205,"*skriv/*")*0.5</f>
        <v>0</v>
      </c>
      <c r="M195">
        <f>COUNTIF(F191:F205, "*learn*")-COUNTIF(F191:F205,"*learn/2*")*0.5-COUNTIF(F191:F205,"*learn/4")*0.75</f>
        <v>0</v>
      </c>
      <c r="N195">
        <f>COUNTIF(F191:F205, "*andet*")-COUNTIF(F191:F205,"*andet/2*")*0.5-COUNTIF(F191:F205,"*andet/4")*0.75</f>
        <v>8</v>
      </c>
      <c r="O195">
        <f>SUM(L195:N195)</f>
        <v>8</v>
      </c>
    </row>
    <row r="196" spans="2:15" x14ac:dyDescent="0.25">
      <c r="B196" s="2">
        <v>0.54166666666666663</v>
      </c>
      <c r="C196" s="3"/>
      <c r="D196" s="3" t="s">
        <v>8</v>
      </c>
      <c r="E196" s="3" t="s">
        <v>8</v>
      </c>
      <c r="F196" s="3" t="s">
        <v>8</v>
      </c>
      <c r="G196" s="3" t="s">
        <v>8</v>
      </c>
      <c r="H196" s="3"/>
      <c r="I196" s="3"/>
      <c r="K196" t="s">
        <v>4</v>
      </c>
      <c r="L196">
        <f>COUNTIF(G191:G205, "*skriv*")-COUNTIF(G191:G205,"*skriv/2*")*0.5-COUNTIF(G191:G205,"*skriv/4")*0.75</f>
        <v>0</v>
      </c>
      <c r="M196">
        <f>COUNTIF(G191:G205, "*learn*")-COUNTIF(G191:G205,"*learn/2*")*0.5-COUNTIF(G191:G205,"*learn/4")*0.75</f>
        <v>0</v>
      </c>
      <c r="N196">
        <f>COUNTIF(G191:G205, "*andet*")-COUNTIF(G191:G205,"*andet/2*")*0.5-COUNTIF(G191:G205,"*andet/4")*0.75</f>
        <v>6</v>
      </c>
      <c r="O196">
        <f t="shared" ref="O196" si="21">SUM(L196:N196)</f>
        <v>6</v>
      </c>
    </row>
    <row r="197" spans="2:15" x14ac:dyDescent="0.25">
      <c r="B197" s="2">
        <v>0.58333333333333337</v>
      </c>
      <c r="C197" s="3"/>
      <c r="D197" s="3" t="s">
        <v>8</v>
      </c>
      <c r="E197" s="3" t="s">
        <v>8</v>
      </c>
      <c r="F197" s="4" t="s">
        <v>8</v>
      </c>
      <c r="G197" s="3"/>
      <c r="H197" s="3"/>
      <c r="I197" s="3"/>
      <c r="K197" t="s">
        <v>5</v>
      </c>
      <c r="L197">
        <f>COUNTIF(H191:H205, "*skriv*")-COUNTIF(H191:H205,"*skriv/2*")*0.5</f>
        <v>0</v>
      </c>
      <c r="M197">
        <f>COUNTIF(H191:H205, "*learn*")-COUNTIF(H191:H205,"*learn/2*")*0.5</f>
        <v>0</v>
      </c>
      <c r="N197">
        <f>COUNTIF(H191:H205, "*andet*")-COUNTIF(H191:H205,"*andet/2*")*0.5</f>
        <v>0</v>
      </c>
      <c r="O197">
        <f>SUM(L197:N197)</f>
        <v>0</v>
      </c>
    </row>
    <row r="198" spans="2:15" x14ac:dyDescent="0.25">
      <c r="B198" s="2">
        <v>0.625</v>
      </c>
      <c r="C198" s="3"/>
      <c r="D198" s="3" t="s">
        <v>8</v>
      </c>
      <c r="E198" s="3" t="s">
        <v>8</v>
      </c>
      <c r="F198" s="3" t="s">
        <v>8</v>
      </c>
      <c r="G198" s="3"/>
      <c r="H198" s="3"/>
      <c r="I198" s="3"/>
      <c r="K198" t="s">
        <v>6</v>
      </c>
      <c r="L198">
        <f>COUNTIF(I191:I205, "*skriv*")-COUNTIF(I191:I205,"*skriv/2*")*0.5</f>
        <v>0</v>
      </c>
      <c r="M198">
        <f>COUNTIF(I191:I205, "*learn*")-COUNTIF(I191:I205,"*learn/2*")*0.5-COUNTIF(I191:I205,"*learn/4")*0.75</f>
        <v>0</v>
      </c>
      <c r="N198">
        <f>COUNTIF(I191:I205, "*andet*")-COUNTIF(I191:I205,"*andet/2*")*0.5-COUNTIF(I191:I205,"*andet/4")*0.75</f>
        <v>0.5</v>
      </c>
      <c r="O198">
        <f>SUM(L198:N198)</f>
        <v>0.5</v>
      </c>
    </row>
    <row r="199" spans="2:15" x14ac:dyDescent="0.25">
      <c r="B199" s="2">
        <v>0.66666666666666663</v>
      </c>
      <c r="C199" s="3"/>
      <c r="D199" s="3" t="s">
        <v>8</v>
      </c>
      <c r="E199" s="3" t="s">
        <v>13</v>
      </c>
      <c r="F199" s="3"/>
      <c r="G199" s="3"/>
      <c r="H199" s="3"/>
      <c r="I199" s="3"/>
      <c r="K199" t="s">
        <v>10</v>
      </c>
      <c r="L199">
        <f>SUM(L192:L198)/5</f>
        <v>0</v>
      </c>
      <c r="M199">
        <f>SUM(M192:M198)/5</f>
        <v>0</v>
      </c>
      <c r="N199">
        <f>SUM(N192:N198)/5</f>
        <v>6.4</v>
      </c>
      <c r="O199">
        <f>SUM(O192:O198)/5</f>
        <v>6.4</v>
      </c>
    </row>
    <row r="200" spans="2:15" x14ac:dyDescent="0.25">
      <c r="B200" s="2">
        <v>0.70833333333333337</v>
      </c>
      <c r="C200" s="3"/>
      <c r="D200" s="3"/>
      <c r="E200" s="3"/>
      <c r="F200" s="3"/>
      <c r="G200" s="3"/>
      <c r="H200" s="3"/>
      <c r="I200" s="3"/>
    </row>
    <row r="201" spans="2:15" x14ac:dyDescent="0.25">
      <c r="B201" s="2">
        <v>0.75</v>
      </c>
      <c r="C201" s="3"/>
      <c r="D201" s="3"/>
      <c r="E201" s="3"/>
      <c r="F201" s="3"/>
      <c r="G201" s="3"/>
      <c r="H201" s="3"/>
      <c r="I201" s="3"/>
    </row>
    <row r="202" spans="2:15" x14ac:dyDescent="0.25">
      <c r="B202" s="2">
        <v>0.79166666666666663</v>
      </c>
      <c r="C202" s="3"/>
      <c r="D202" s="3"/>
      <c r="E202" s="3"/>
      <c r="F202" s="3"/>
      <c r="G202" s="3"/>
      <c r="H202" s="3"/>
      <c r="I202" s="3"/>
    </row>
    <row r="203" spans="2:15" x14ac:dyDescent="0.25">
      <c r="B203" s="2">
        <v>0.83333333333333337</v>
      </c>
      <c r="C203" s="3"/>
      <c r="D203" s="3"/>
      <c r="E203" s="3"/>
      <c r="F203" s="3"/>
      <c r="G203" s="3"/>
      <c r="H203" s="3"/>
      <c r="I203" s="3"/>
    </row>
    <row r="204" spans="2:15" x14ac:dyDescent="0.25">
      <c r="B204" s="2">
        <v>0.875</v>
      </c>
      <c r="C204" s="3"/>
      <c r="D204" s="3"/>
      <c r="E204" s="3"/>
      <c r="F204" s="3"/>
      <c r="G204" s="3"/>
      <c r="H204" s="3"/>
      <c r="I204" s="3"/>
    </row>
    <row r="205" spans="2:15" x14ac:dyDescent="0.25">
      <c r="B205" s="2">
        <v>0.91666666666666663</v>
      </c>
      <c r="C205" s="3"/>
      <c r="D205" s="3"/>
      <c r="E205" s="3"/>
      <c r="F205" s="3"/>
      <c r="G205" s="3"/>
      <c r="H205" s="3"/>
      <c r="I205" s="3"/>
    </row>
  </sheetData>
  <conditionalFormatting sqref="C6:I20">
    <cfRule type="containsText" dxfId="32" priority="31" operator="containsText" text="online">
      <formula>NOT(ISERROR(SEARCH("online",C6)))</formula>
    </cfRule>
    <cfRule type="containsText" dxfId="31" priority="32" operator="containsText" text="learn">
      <formula>NOT(ISERROR(SEARCH("learn",C6)))</formula>
    </cfRule>
    <cfRule type="containsText" dxfId="30" priority="33" operator="containsText" text="andet">
      <formula>NOT(ISERROR(SEARCH("andet",C6)))</formula>
    </cfRule>
  </conditionalFormatting>
  <conditionalFormatting sqref="C24:I38">
    <cfRule type="containsText" dxfId="29" priority="28" operator="containsText" text="online">
      <formula>NOT(ISERROR(SEARCH("online",C24)))</formula>
    </cfRule>
    <cfRule type="containsText" dxfId="28" priority="29" operator="containsText" text="learn">
      <formula>NOT(ISERROR(SEARCH("learn",C24)))</formula>
    </cfRule>
    <cfRule type="containsText" dxfId="27" priority="30" operator="containsText" text="andet">
      <formula>NOT(ISERROR(SEARCH("andet",C24)))</formula>
    </cfRule>
  </conditionalFormatting>
  <conditionalFormatting sqref="C42:I56">
    <cfRule type="containsText" dxfId="26" priority="25" operator="containsText" text="online">
      <formula>NOT(ISERROR(SEARCH("online",C42)))</formula>
    </cfRule>
    <cfRule type="containsText" dxfId="25" priority="26" operator="containsText" text="learn">
      <formula>NOT(ISERROR(SEARCH("learn",C42)))</formula>
    </cfRule>
    <cfRule type="containsText" dxfId="24" priority="27" operator="containsText" text="andet">
      <formula>NOT(ISERROR(SEARCH("andet",C42)))</formula>
    </cfRule>
  </conditionalFormatting>
  <conditionalFormatting sqref="C61:I75">
    <cfRule type="containsText" dxfId="23" priority="22" operator="containsText" text="online">
      <formula>NOT(ISERROR(SEARCH("online",C61)))</formula>
    </cfRule>
    <cfRule type="containsText" dxfId="22" priority="23" operator="containsText" text="learn">
      <formula>NOT(ISERROR(SEARCH("learn",C61)))</formula>
    </cfRule>
    <cfRule type="containsText" dxfId="21" priority="24" operator="containsText" text="andet">
      <formula>NOT(ISERROR(SEARCH("andet",C61)))</formula>
    </cfRule>
  </conditionalFormatting>
  <conditionalFormatting sqref="C79:I93">
    <cfRule type="containsText" dxfId="20" priority="19" operator="containsText" text="online">
      <formula>NOT(ISERROR(SEARCH("online",C79)))</formula>
    </cfRule>
    <cfRule type="containsText" dxfId="19" priority="20" operator="containsText" text="learn">
      <formula>NOT(ISERROR(SEARCH("learn",C79)))</formula>
    </cfRule>
    <cfRule type="containsText" dxfId="18" priority="21" operator="containsText" text="andet">
      <formula>NOT(ISERROR(SEARCH("andet",C79)))</formula>
    </cfRule>
  </conditionalFormatting>
  <conditionalFormatting sqref="C97:I111">
    <cfRule type="containsText" dxfId="17" priority="16" operator="containsText" text="online">
      <formula>NOT(ISERROR(SEARCH("online",C97)))</formula>
    </cfRule>
    <cfRule type="containsText" dxfId="16" priority="17" operator="containsText" text="learn">
      <formula>NOT(ISERROR(SEARCH("learn",C97)))</formula>
    </cfRule>
    <cfRule type="containsText" dxfId="15" priority="18" operator="containsText" text="andet">
      <formula>NOT(ISERROR(SEARCH("andet",C97)))</formula>
    </cfRule>
  </conditionalFormatting>
  <conditionalFormatting sqref="C116:I130">
    <cfRule type="containsText" dxfId="14" priority="13" operator="containsText" text="online">
      <formula>NOT(ISERROR(SEARCH("online",C116)))</formula>
    </cfRule>
    <cfRule type="containsText" dxfId="13" priority="14" operator="containsText" text="learn">
      <formula>NOT(ISERROR(SEARCH("learn",C116)))</formula>
    </cfRule>
    <cfRule type="containsText" dxfId="12" priority="15" operator="containsText" text="andet">
      <formula>NOT(ISERROR(SEARCH("andet",C116)))</formula>
    </cfRule>
  </conditionalFormatting>
  <conditionalFormatting sqref="C134:I148">
    <cfRule type="containsText" dxfId="11" priority="10" operator="containsText" text="online">
      <formula>NOT(ISERROR(SEARCH("online",C134)))</formula>
    </cfRule>
    <cfRule type="containsText" dxfId="10" priority="11" operator="containsText" text="learn">
      <formula>NOT(ISERROR(SEARCH("learn",C134)))</formula>
    </cfRule>
    <cfRule type="containsText" dxfId="9" priority="12" operator="containsText" text="andet">
      <formula>NOT(ISERROR(SEARCH("andet",C134)))</formula>
    </cfRule>
  </conditionalFormatting>
  <conditionalFormatting sqref="C153:I167">
    <cfRule type="containsText" dxfId="8" priority="7" operator="containsText" text="online">
      <formula>NOT(ISERROR(SEARCH("online",C153)))</formula>
    </cfRule>
    <cfRule type="containsText" dxfId="7" priority="8" operator="containsText" text="learn">
      <formula>NOT(ISERROR(SEARCH("learn",C153)))</formula>
    </cfRule>
    <cfRule type="containsText" dxfId="6" priority="9" operator="containsText" text="andet">
      <formula>NOT(ISERROR(SEARCH("andet",C153)))</formula>
    </cfRule>
  </conditionalFormatting>
  <conditionalFormatting sqref="C173:I187">
    <cfRule type="containsText" dxfId="5" priority="4" operator="containsText" text="online">
      <formula>NOT(ISERROR(SEARCH("online",C173)))</formula>
    </cfRule>
    <cfRule type="containsText" dxfId="4" priority="5" operator="containsText" text="learn">
      <formula>NOT(ISERROR(SEARCH("learn",C173)))</formula>
    </cfRule>
    <cfRule type="containsText" dxfId="3" priority="6" operator="containsText" text="andet">
      <formula>NOT(ISERROR(SEARCH("andet",C173)))</formula>
    </cfRule>
  </conditionalFormatting>
  <conditionalFormatting sqref="C191:I205">
    <cfRule type="containsText" dxfId="2" priority="1" operator="containsText" text="online">
      <formula>NOT(ISERROR(SEARCH("online",C191)))</formula>
    </cfRule>
    <cfRule type="containsText" dxfId="1" priority="2" operator="containsText" text="learn">
      <formula>NOT(ISERROR(SEARCH("learn",C191)))</formula>
    </cfRule>
    <cfRule type="containsText" dxfId="0" priority="3" operator="containsText" text="andet">
      <formula>NOT(ISERROR(SEARCH("andet",C191)))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Bartholin</dc:creator>
  <cp:lastModifiedBy>Rasmus Bartholin</cp:lastModifiedBy>
  <dcterms:created xsi:type="dcterms:W3CDTF">2015-06-05T18:19:34Z</dcterms:created>
  <dcterms:modified xsi:type="dcterms:W3CDTF">2023-04-16T11:27:12Z</dcterms:modified>
</cp:coreProperties>
</file>