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4F8FDED5-35C6-4A9C-977F-6BD293279951}" xr6:coauthVersionLast="47" xr6:coauthVersionMax="47" xr10:uidLastSave="{00000000-0000-0000-0000-000000000000}"/>
  <bookViews>
    <workbookView xWindow="3120" yWindow="312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M68" i="1"/>
  <c r="L68" i="1"/>
  <c r="N67" i="1"/>
  <c r="M67" i="1"/>
  <c r="L67" i="1"/>
  <c r="N66" i="1"/>
  <c r="M66" i="1"/>
  <c r="L66" i="1"/>
  <c r="O66" i="1" s="1"/>
  <c r="N65" i="1"/>
  <c r="M65" i="1"/>
  <c r="L65" i="1"/>
  <c r="O65" i="1" s="1"/>
  <c r="N64" i="1"/>
  <c r="M64" i="1"/>
  <c r="L64" i="1"/>
  <c r="N63" i="1"/>
  <c r="M63" i="1"/>
  <c r="L63" i="1"/>
  <c r="N62" i="1"/>
  <c r="M62" i="1"/>
  <c r="L62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L69" i="1" l="1"/>
  <c r="M69" i="1"/>
  <c r="N69" i="1"/>
  <c r="O63" i="1"/>
  <c r="O67" i="1"/>
  <c r="O64" i="1"/>
  <c r="O68" i="1"/>
  <c r="M61" i="1"/>
  <c r="L61" i="1"/>
  <c r="N61" i="1"/>
  <c r="O62" i="1"/>
  <c r="O49" i="1"/>
  <c r="O45" i="1"/>
  <c r="O46" i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69" i="1" l="1"/>
  <c r="O61" i="1"/>
  <c r="O50" i="1"/>
  <c r="O42" i="1"/>
  <c r="O32" i="1"/>
  <c r="O24" i="1"/>
  <c r="O14" i="1"/>
  <c r="O6" i="1"/>
</calcChain>
</file>

<file path=xl/sharedStrings.xml><?xml version="1.0" encoding="utf-8"?>
<sst xmlns="http://schemas.openxmlformats.org/spreadsheetml/2006/main" count="206" uniqueCount="14">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</sst>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12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75"/>
  <sheetViews>
    <sheetView tabSelected="1" topLeftCell="A58" workbookViewId="0">
      <selection activeCell="D69" sqref="D69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 t="s">
        <v>8</v>
      </c>
      <c r="E42" s="3" t="s">
        <v>8</v>
      </c>
      <c r="F42" s="3" t="s">
        <v>8</v>
      </c>
      <c r="G42" s="3" t="s">
        <v>8</v>
      </c>
      <c r="H42" s="3"/>
      <c r="I42" s="3"/>
      <c r="L42">
        <f>SUM(L43:L49)</f>
        <v>0</v>
      </c>
      <c r="M42">
        <f>SUM(M43:M49)</f>
        <v>0</v>
      </c>
      <c r="N42">
        <f>SUM(N43:N49)</f>
        <v>40.25</v>
      </c>
      <c r="O42">
        <f>SUM(O43:O49)+P42</f>
        <v>40.25</v>
      </c>
    </row>
    <row r="43" spans="2:15" x14ac:dyDescent="0.25">
      <c r="B43" s="2">
        <v>0.375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7.75</v>
      </c>
      <c r="O44">
        <f t="shared" ref="O44" si="4">SUM(L44:N44)</f>
        <v>7.75</v>
      </c>
    </row>
    <row r="45" spans="2:15" x14ac:dyDescent="0.25">
      <c r="B45" s="2">
        <v>0.45833333333333331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8.25</v>
      </c>
      <c r="O45">
        <f>SUM(L45:N45)</f>
        <v>8.25</v>
      </c>
    </row>
    <row r="46" spans="2:15" x14ac:dyDescent="0.25">
      <c r="B46" s="2">
        <v>0.5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8.25</v>
      </c>
      <c r="O46">
        <f>SUM(L46:N46)</f>
        <v>8.25</v>
      </c>
    </row>
    <row r="47" spans="2:15" x14ac:dyDescent="0.25">
      <c r="B47" s="2">
        <v>0.54166666666666663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7.25</v>
      </c>
      <c r="O47">
        <f t="shared" ref="O47" si="5">SUM(L47:N47)</f>
        <v>7.25</v>
      </c>
    </row>
    <row r="48" spans="2:15" x14ac:dyDescent="0.25">
      <c r="B48" s="2">
        <v>0.58333333333333337</v>
      </c>
      <c r="C48" s="3" t="s">
        <v>8</v>
      </c>
      <c r="D48" s="3" t="s">
        <v>8</v>
      </c>
      <c r="E48" s="3" t="s">
        <v>8</v>
      </c>
      <c r="F48" s="4" t="s">
        <v>8</v>
      </c>
      <c r="G48" s="3" t="s">
        <v>8</v>
      </c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 t="s">
        <v>13</v>
      </c>
      <c r="E49" s="3" t="s">
        <v>8</v>
      </c>
      <c r="F49" s="3" t="s">
        <v>8</v>
      </c>
      <c r="G49" s="3" t="s">
        <v>12</v>
      </c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2</v>
      </c>
      <c r="O49">
        <f>SUM(L49:N49)</f>
        <v>2</v>
      </c>
    </row>
    <row r="50" spans="2:15" x14ac:dyDescent="0.25">
      <c r="B50" s="2">
        <v>0.66666666666666663</v>
      </c>
      <c r="C50" s="3" t="s">
        <v>12</v>
      </c>
      <c r="D50" s="3" t="s">
        <v>12</v>
      </c>
      <c r="E50" s="3" t="s">
        <v>12</v>
      </c>
      <c r="F50" s="3" t="s">
        <v>12</v>
      </c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8.0500000000000007</v>
      </c>
      <c r="O50">
        <f>SUM(O43:O49)/5</f>
        <v>8.0500000000000007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 t="s">
        <v>12</v>
      </c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 t="s">
        <v>8</v>
      </c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 t="s">
        <v>13</v>
      </c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 t="s">
        <v>12</v>
      </c>
    </row>
    <row r="60" spans="2:15" x14ac:dyDescent="0.25">
      <c r="B60" s="1">
        <v>1</v>
      </c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L60" t="s">
        <v>11</v>
      </c>
      <c r="M60" t="s">
        <v>7</v>
      </c>
      <c r="N60" t="s">
        <v>8</v>
      </c>
      <c r="O60" t="s">
        <v>9</v>
      </c>
    </row>
    <row r="61" spans="2:15" x14ac:dyDescent="0.25">
      <c r="B61" s="2">
        <v>0.33333333333333331</v>
      </c>
      <c r="C61" s="3" t="s">
        <v>8</v>
      </c>
      <c r="D61" s="4" t="s">
        <v>8</v>
      </c>
      <c r="E61" s="3"/>
      <c r="F61" s="3"/>
      <c r="G61" s="3"/>
      <c r="H61" s="3"/>
      <c r="I61" s="3"/>
      <c r="L61">
        <f>SUM(L62:L68)</f>
        <v>0</v>
      </c>
      <c r="M61">
        <f>SUM(M62:M68)</f>
        <v>0</v>
      </c>
      <c r="N61">
        <f>SUM(N62:N68)</f>
        <v>15.5</v>
      </c>
      <c r="O61">
        <f>SUM(O62:O68)+P61</f>
        <v>15.5</v>
      </c>
    </row>
    <row r="62" spans="2:15" x14ac:dyDescent="0.25">
      <c r="B62" s="2">
        <v>0.375</v>
      </c>
      <c r="C62" s="3" t="s">
        <v>8</v>
      </c>
      <c r="D62" s="3" t="s">
        <v>8</v>
      </c>
      <c r="E62" s="3"/>
      <c r="F62" s="3"/>
      <c r="G62" s="3"/>
      <c r="H62" s="3"/>
      <c r="I62" s="3"/>
      <c r="K62" t="s">
        <v>0</v>
      </c>
      <c r="L62">
        <f>COUNTIF(C61:C75, "*skriv*")-COUNTIF(C61:C75,"*skriv/2*")*0.5</f>
        <v>0</v>
      </c>
      <c r="M62">
        <f>COUNTIF(C61:C75, "*learn*")-COUNTIF(C61:C75,"*learn/2*")*0.5*0.5-COUNTIF(C61:C75,"*learn/4")*0.75</f>
        <v>0</v>
      </c>
      <c r="N62">
        <f>COUNTIF(C61:C75, "*andet*")-COUNTIF(C61:C75,"*andet/2*")*0.5-COUNTIF(C61:C75,"*andet/4")*0.75</f>
        <v>7.5</v>
      </c>
      <c r="O62">
        <f>SUM(L62:N62)</f>
        <v>7.5</v>
      </c>
    </row>
    <row r="63" spans="2:15" x14ac:dyDescent="0.25">
      <c r="B63" s="2">
        <v>0.41666666666666669</v>
      </c>
      <c r="C63" s="3" t="s">
        <v>8</v>
      </c>
      <c r="D63" s="3" t="s">
        <v>8</v>
      </c>
      <c r="E63" s="3"/>
      <c r="F63" s="3"/>
      <c r="G63" s="3"/>
      <c r="H63" s="3"/>
      <c r="I63" s="3"/>
      <c r="K63" t="s">
        <v>1</v>
      </c>
      <c r="L63">
        <f>COUNTIF(D61:D75, "*skriv*")-COUNTIF(D61:D75,"*skriv/2*")*0.5</f>
        <v>0</v>
      </c>
      <c r="M63">
        <f>COUNTIF(D61:D75, "*learn*")-COUNTIF(D61:D75,"*learn/2*")*0.5</f>
        <v>0</v>
      </c>
      <c r="N63">
        <f>COUNTIF(D61:D75, "*andet*")-COUNTIF(D61:D75,"*andet/2*")*0.5-COUNTIF(D61:D75,"*andet/4")*0.75</f>
        <v>8</v>
      </c>
      <c r="O63">
        <f t="shared" ref="O63" si="6">SUM(L63:N63)</f>
        <v>8</v>
      </c>
    </row>
    <row r="64" spans="2:15" x14ac:dyDescent="0.25">
      <c r="B64" s="2">
        <v>0.45833333333333331</v>
      </c>
      <c r="C64" s="3" t="s">
        <v>8</v>
      </c>
      <c r="D64" s="3" t="s">
        <v>8</v>
      </c>
      <c r="E64" s="3"/>
      <c r="F64" s="3"/>
      <c r="G64" s="3"/>
      <c r="H64" s="3"/>
      <c r="I64" s="3"/>
      <c r="K64" t="s">
        <v>2</v>
      </c>
      <c r="L64">
        <f>COUNTIF(E61:E75, "*skriv*")-COUNTIF(E61:E75,"*skriv/2*")*0.5</f>
        <v>0</v>
      </c>
      <c r="M64">
        <f>COUNTIF(E61:E75, "*learn*")-COUNTIF(E61:E75,"*learn/2*")*0.5-COUNTIF(E61:E75,"*learn/4")*0.75</f>
        <v>0</v>
      </c>
      <c r="N64">
        <f>COUNTIF(E61:E75, "*andet*")-COUNTIF(E61:E75,"*andet/2*")*0.5-COUNTIF(E61:E75,"*andet/4")*0.75</f>
        <v>0</v>
      </c>
      <c r="O64">
        <f>SUM(L64:N64)</f>
        <v>0</v>
      </c>
    </row>
    <row r="65" spans="2:15" x14ac:dyDescent="0.25">
      <c r="B65" s="2">
        <v>0.5</v>
      </c>
      <c r="C65" s="3" t="s">
        <v>8</v>
      </c>
      <c r="D65" s="3" t="s">
        <v>8</v>
      </c>
      <c r="E65" s="3"/>
      <c r="F65" s="3"/>
      <c r="G65" s="3"/>
      <c r="H65" s="3"/>
      <c r="I65" s="3"/>
      <c r="K65" t="s">
        <v>3</v>
      </c>
      <c r="L65">
        <f>COUNTIF(F61:F75, "*skriv*")-COUNTIF(F61:F75,"*skriv/*")*0.5</f>
        <v>0</v>
      </c>
      <c r="M65">
        <f>COUNTIF(F61:F75, "*learn*")-COUNTIF(F61:F75,"*learn/2*")*0.5-COUNTIF(F61:F75,"*learn/4")*0.75</f>
        <v>0</v>
      </c>
      <c r="N65">
        <f>COUNTIF(F61:F75, "*andet*")-COUNTIF(F61:F75,"*andet/2*")*0.5-COUNTIF(F61:F75,"*andet/4")*0.75</f>
        <v>0</v>
      </c>
      <c r="O65">
        <f>SUM(L65:N65)</f>
        <v>0</v>
      </c>
    </row>
    <row r="66" spans="2:15" x14ac:dyDescent="0.25">
      <c r="B66" s="2">
        <v>0.54166666666666663</v>
      </c>
      <c r="C66" s="3" t="s">
        <v>8</v>
      </c>
      <c r="D66" s="3" t="s">
        <v>8</v>
      </c>
      <c r="E66" s="3"/>
      <c r="F66" s="3"/>
      <c r="G66" s="3"/>
      <c r="H66" s="3"/>
      <c r="I66" s="3"/>
      <c r="K66" t="s">
        <v>4</v>
      </c>
      <c r="L66">
        <f>COUNTIF(G61:G75, "*skriv*")-COUNTIF(G61:G75,"*skriv/2*")*0.5-COUNTIF(G61:G75,"*skriv/4")*0.75</f>
        <v>0</v>
      </c>
      <c r="M66">
        <f>COUNTIF(G61:G75, "*learn*")-COUNTIF(G61:G75,"*learn/2*")*0.5-COUNTIF(G61:G75,"*learn/4")*0.75</f>
        <v>0</v>
      </c>
      <c r="N66">
        <f>COUNTIF(G61:G75, "*andet*")-COUNTIF(G61:G75,"*andet/2*")*0.5-COUNTIF(G61:G75,"*andet/4")*0.75</f>
        <v>0</v>
      </c>
      <c r="O66">
        <f t="shared" ref="O66" si="7">SUM(L66:N66)</f>
        <v>0</v>
      </c>
    </row>
    <row r="67" spans="2:15" x14ac:dyDescent="0.25">
      <c r="B67" s="2">
        <v>0.58333333333333337</v>
      </c>
      <c r="C67" s="3" t="s">
        <v>8</v>
      </c>
      <c r="D67" s="3" t="s">
        <v>8</v>
      </c>
      <c r="E67" s="3"/>
      <c r="F67" s="4"/>
      <c r="G67" s="3"/>
      <c r="H67" s="3"/>
      <c r="I67" s="3"/>
      <c r="K67" t="s">
        <v>5</v>
      </c>
      <c r="L67">
        <f>COUNTIF(H61:H75, "*skriv*")-COUNTIF(H61:H75,"*skriv/2*")*0.5</f>
        <v>0</v>
      </c>
      <c r="M67">
        <f>COUNTIF(H61:H75, "*learn*")-COUNTIF(H61:H75,"*learn/2*")*0.5</f>
        <v>0</v>
      </c>
      <c r="N67">
        <f>COUNTIF(H61:H75, "*andet*")-COUNTIF(H61:H75,"*andet/2*")*0.5</f>
        <v>0</v>
      </c>
      <c r="O67">
        <f>SUM(L67:N67)</f>
        <v>0</v>
      </c>
    </row>
    <row r="68" spans="2:15" x14ac:dyDescent="0.25">
      <c r="B68" s="2">
        <v>0.625</v>
      </c>
      <c r="C68" s="3" t="s">
        <v>13</v>
      </c>
      <c r="D68" s="3" t="s">
        <v>8</v>
      </c>
      <c r="E68" s="3"/>
      <c r="F68" s="3"/>
      <c r="G68" s="3"/>
      <c r="H68" s="3"/>
      <c r="I68" s="3"/>
      <c r="K68" t="s">
        <v>6</v>
      </c>
      <c r="L68">
        <f>COUNTIF(I61:I75, "*skriv*")-COUNTIF(I61:I75,"*skriv/2*")*0.5</f>
        <v>0</v>
      </c>
      <c r="M68">
        <f>COUNTIF(I61:I75, "*learn*")-COUNTIF(I61:I75,"*learn/2*")*0.5-COUNTIF(I61:I75,"*learn/4")*0.75</f>
        <v>0</v>
      </c>
      <c r="N68">
        <f>COUNTIF(I61:I75, "*andet*")-COUNTIF(I61:I75,"*andet/2*")*0.5-COUNTIF(I61:I75,"*andet/4")*0.75</f>
        <v>0</v>
      </c>
      <c r="O68">
        <f>SUM(L68:N68)</f>
        <v>0</v>
      </c>
    </row>
    <row r="69" spans="2:15" x14ac:dyDescent="0.25">
      <c r="B69" s="2">
        <v>0.66666666666666663</v>
      </c>
      <c r="C69" s="3"/>
      <c r="D69" s="3"/>
      <c r="E69" s="3"/>
      <c r="F69" s="3"/>
      <c r="G69" s="3"/>
      <c r="H69" s="3"/>
      <c r="I69" s="3"/>
      <c r="K69" t="s">
        <v>10</v>
      </c>
      <c r="L69">
        <f>SUM(L62:L68)/5</f>
        <v>0</v>
      </c>
      <c r="M69">
        <f>SUM(M62:M68)/5</f>
        <v>0</v>
      </c>
      <c r="N69">
        <f>SUM(N62:N68)/5</f>
        <v>3.1</v>
      </c>
      <c r="O69">
        <f>SUM(O62:O68)/5</f>
        <v>3.1</v>
      </c>
    </row>
    <row r="70" spans="2:15" x14ac:dyDescent="0.25">
      <c r="B70" s="2">
        <v>0.70833333333333337</v>
      </c>
      <c r="C70" s="3"/>
      <c r="D70" s="3"/>
      <c r="E70" s="3"/>
      <c r="F70" s="3"/>
      <c r="G70" s="3"/>
      <c r="H70" s="3"/>
      <c r="I70" s="3"/>
    </row>
    <row r="71" spans="2:15" x14ac:dyDescent="0.25">
      <c r="B71" s="2">
        <v>0.75</v>
      </c>
      <c r="C71" s="3"/>
      <c r="D71" s="3"/>
      <c r="E71" s="3"/>
      <c r="F71" s="3"/>
      <c r="G71" s="3"/>
      <c r="H71" s="3"/>
      <c r="I71" s="3"/>
    </row>
    <row r="72" spans="2:15" x14ac:dyDescent="0.25">
      <c r="B72" s="2">
        <v>0.79166666666666663</v>
      </c>
      <c r="C72" s="3"/>
      <c r="D72" s="3"/>
      <c r="E72" s="3"/>
      <c r="F72" s="3"/>
      <c r="G72" s="3"/>
      <c r="H72" s="3"/>
      <c r="I72" s="3"/>
    </row>
    <row r="73" spans="2:15" x14ac:dyDescent="0.25">
      <c r="B73" s="2">
        <v>0.83333333333333337</v>
      </c>
      <c r="C73" s="3"/>
      <c r="D73" s="3"/>
      <c r="E73" s="3"/>
      <c r="F73" s="3"/>
      <c r="G73" s="3"/>
      <c r="H73" s="3"/>
      <c r="I73" s="3"/>
    </row>
    <row r="74" spans="2:15" x14ac:dyDescent="0.25">
      <c r="B74" s="2">
        <v>0.875</v>
      </c>
      <c r="C74" s="3"/>
      <c r="D74" s="3"/>
      <c r="E74" s="3"/>
      <c r="F74" s="3"/>
      <c r="G74" s="3"/>
      <c r="H74" s="3"/>
      <c r="I74" s="3"/>
    </row>
    <row r="75" spans="2:15" x14ac:dyDescent="0.25">
      <c r="B75" s="2">
        <v>0.91666666666666663</v>
      </c>
      <c r="C75" s="3"/>
      <c r="D75" s="3"/>
      <c r="E75" s="3"/>
      <c r="F75" s="3"/>
      <c r="G75" s="3"/>
      <c r="H75" s="3"/>
      <c r="I75" s="3"/>
    </row>
  </sheetData>
  <conditionalFormatting sqref="C6:I20">
    <cfRule type="containsText" dxfId="11" priority="10" operator="containsText" text="online">
      <formula>NOT(ISERROR(SEARCH("online",C6)))</formula>
    </cfRule>
    <cfRule type="containsText" dxfId="10" priority="11" operator="containsText" text="learn">
      <formula>NOT(ISERROR(SEARCH("learn",C6)))</formula>
    </cfRule>
    <cfRule type="containsText" dxfId="9" priority="12" operator="containsText" text="andet">
      <formula>NOT(ISERROR(SEARCH("andet",C6)))</formula>
    </cfRule>
  </conditionalFormatting>
  <conditionalFormatting sqref="C24:I38">
    <cfRule type="containsText" dxfId="8" priority="7" operator="containsText" text="online">
      <formula>NOT(ISERROR(SEARCH("online",C24)))</formula>
    </cfRule>
    <cfRule type="containsText" dxfId="7" priority="8" operator="containsText" text="learn">
      <formula>NOT(ISERROR(SEARCH("learn",C24)))</formula>
    </cfRule>
    <cfRule type="containsText" dxfId="6" priority="9" operator="containsText" text="andet">
      <formula>NOT(ISERROR(SEARCH("andet",C24)))</formula>
    </cfRule>
  </conditionalFormatting>
  <conditionalFormatting sqref="C42:I56">
    <cfRule type="containsText" dxfId="5" priority="4" operator="containsText" text="online">
      <formula>NOT(ISERROR(SEARCH("online",C42)))</formula>
    </cfRule>
    <cfRule type="containsText" dxfId="4" priority="5" operator="containsText" text="learn">
      <formula>NOT(ISERROR(SEARCH("learn",C42)))</formula>
    </cfRule>
    <cfRule type="containsText" dxfId="3" priority="6" operator="containsText" text="andet">
      <formula>NOT(ISERROR(SEARCH("andet",C42)))</formula>
    </cfRule>
  </conditionalFormatting>
  <conditionalFormatting sqref="C61:I75">
    <cfRule type="containsText" dxfId="2" priority="1" operator="containsText" text="online">
      <formula>NOT(ISERROR(SEARCH("online",C61)))</formula>
    </cfRule>
    <cfRule type="containsText" dxfId="1" priority="2" operator="containsText" text="learn">
      <formula>NOT(ISERROR(SEARCH("learn",C61)))</formula>
    </cfRule>
    <cfRule type="containsText" dxfId="0" priority="3" operator="containsText" text="andet">
      <formula>NOT(ISERROR(SEARCH("andet",C61)))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2023-02-21T15:13:21Z</dcterms:modified>
</cp:coreProperties>
</file>