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z\geo\taxes\"/>
    </mc:Choice>
  </mc:AlternateContent>
  <xr:revisionPtr revIDLastSave="0" documentId="13_ncr:1_{4377D779-6C23-4BD8-A3D6-7E4E6A17E2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9" i="1"/>
  <c r="K30" i="1"/>
  <c r="K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32" i="1"/>
  <c r="F32" i="1"/>
  <c r="D32" i="1"/>
  <c r="C32" i="1"/>
</calcChain>
</file>

<file path=xl/sharedStrings.xml><?xml version="1.0" encoding="utf-8"?>
<sst xmlns="http://schemas.openxmlformats.org/spreadsheetml/2006/main" count="39" uniqueCount="39">
  <si>
    <t>ЦЕНТРАЛЬНЕ МУ ДПС ПО РОБОТІ З ВПП</t>
  </si>
  <si>
    <t>ГУ ДПС У М.КИЄВІ</t>
  </si>
  <si>
    <t>ПІВНІЧНЕ МУ ДПС ПО РОБОТІ З ВПП</t>
  </si>
  <si>
    <t>ГУ ДПС У ДНІПРОПЕТРОВСЬКІЙ ОБЛ.</t>
  </si>
  <si>
    <t>СХІДНЕЕ МУ ДПС ПО РОБОТІ З ВПП</t>
  </si>
  <si>
    <t>ГУ ДПС У ЛЬВІВСЬКІЙ ОБЛАСТІ</t>
  </si>
  <si>
    <t>ГУ ДПС У ХАРКІВСЬКІЙ ОБЛАСТІ</t>
  </si>
  <si>
    <t>ГУ ДПС У КИЇВСЬКІЙ ОБЛАСТІ</t>
  </si>
  <si>
    <t>ГУ ДПС В ОДЕСЬКІЙ ОБЛАСТІ</t>
  </si>
  <si>
    <t>ГУ ДПС У ПОЛТАВСЬКІЙ ОБЛАСТІ</t>
  </si>
  <si>
    <t>ГУ ДПС У ВІННИЦЬКІЙ ОБЛАСТІ</t>
  </si>
  <si>
    <t>ГУ ДПС У ЧЕРКАСЬКІЙ ОБЛАСТІ</t>
  </si>
  <si>
    <t>ГУ ДПС У ЖИТОМИРСЬКІЙ ОБЛАСТІ</t>
  </si>
  <si>
    <t>ГУ ДПС У СУМСЬКІЙ ОБЛАСТІ</t>
  </si>
  <si>
    <t>ГУ ДПС В ІВАНО-ФРАНКІВСЬКІЙ ОБЛАСТІ</t>
  </si>
  <si>
    <t>ГУ ДПС У ХМЕЛЬНИЦЬКІЙ ОБЛАСТІ</t>
  </si>
  <si>
    <t>ГУ ДПС У ЗАКАРПАТСЬКІЙ ОБЛАСТІ</t>
  </si>
  <si>
    <t>ГУ ДПС У ЗАПОРІЗЬКІЙ ОБЛАСТІ</t>
  </si>
  <si>
    <t>ГУ ДПС У МИКОЛАЇВСЬКІЙ ОБЛАСТІ</t>
  </si>
  <si>
    <t>ЗАХІДНЕ МУ ДПС ПО РОБОТІ З ВПП</t>
  </si>
  <si>
    <t>ГУ ДПС У ЧЕРНІГІВСЬКІЙ ОБЛАСТІ</t>
  </si>
  <si>
    <t>ГУ ДПС У ВОЛИНСЬКІЙ ОБЛАСТІ</t>
  </si>
  <si>
    <t>ГУ ДПС У РІВНЕНСЬКІЙ ОБЛАСТІ</t>
  </si>
  <si>
    <t>ГУ ДПС У КІРОВОГРАДСЬКІЙ ОБЛАСТІ</t>
  </si>
  <si>
    <t>ПІВДЕННЕ МУ ДПС ПО РОБОТІ З ВПП</t>
  </si>
  <si>
    <t>ГУ ДПС У ДОНЕЦЬКІЙ ОБЛАСТІ</t>
  </si>
  <si>
    <t>ГУ ДПС У ТЕРНОПІЛЬСЬКІЙ ОБЛАСТІ</t>
  </si>
  <si>
    <t>ГУ ДПС У ЧЕРНІВЕЦЬКІЙ ОБЛАСТІ</t>
  </si>
  <si>
    <t>ГУ ДПС У ХЕРСОНСЬКІЙ ОБЛАСТІ, АР КРИМ ТА М.СЕВАСТОПОЛІ (ВЕЗ КРИМ)</t>
  </si>
  <si>
    <t>ГУ ДПС У ЛУГАНСЬКІЙ ОБЛАСТІ</t>
  </si>
  <si>
    <t>Надходження до Зведеного бюджету (всі галузі)</t>
  </si>
  <si>
    <t>в т.ч. туристична галузь (КВЕД = 55,56,79)</t>
  </si>
  <si>
    <t>Надходження туристичного збору (галузь туризму)</t>
  </si>
  <si>
    <t>Надходження Екологічного податку (галузь туризму)</t>
  </si>
  <si>
    <t>Частка надходжень до Зведеного бюджету від галузі туризму</t>
  </si>
  <si>
    <t>ВСЬОГО</t>
  </si>
  <si>
    <t>Частка туристичного збору в надходженнях від туристичної галузі</t>
  </si>
  <si>
    <t>Частка екологічного податку в надходженнях від туристичної галузі</t>
  </si>
  <si>
    <t xml:space="preserve">Назва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</si>
</sst>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0.000%"/>
    <numFmt numFmtId="166" formatCode="_-* #,##0.0_-;\-* #,##0.0_-;_-* &quot;-&quot;??_-;_-@_-"/>
    <numFmt numFmtId="173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10" fontId="0" fillId="0" borderId="1" xfId="2" applyNumberFormat="1" applyFont="1" applyBorder="1"/>
    <xf numFmtId="10" fontId="0" fillId="0" borderId="1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top"/>
    </xf>
    <xf numFmtId="10" fontId="3" fillId="0" borderId="1" xfId="2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43" fontId="4" fillId="0" borderId="1" xfId="1" applyFont="1" applyBorder="1" applyAlignment="1">
      <alignment horizontal="center" vertical="top" wrapText="1"/>
    </xf>
    <xf numFmtId="10" fontId="3" fillId="0" borderId="1" xfId="2" applyNumberFormat="1" applyFont="1" applyBorder="1"/>
    <xf numFmtId="165" fontId="0" fillId="0" borderId="1" xfId="2" applyNumberFormat="1" applyFont="1" applyBorder="1"/>
    <xf numFmtId="165" fontId="3" fillId="0" borderId="1" xfId="2" applyNumberFormat="1" applyFont="1" applyBorder="1"/>
    <xf numFmtId="0" fontId="4" fillId="0" borderId="1" xfId="0" applyFont="1" applyBorder="1" applyAlignment="1">
      <alignment horizontal="center" vertical="top" wrapText="1"/>
    </xf>
    <xf numFmtId="43" fontId="1" fillId="0" borderId="2" xfId="1" applyFont="1" applyBorder="1" applyAlignment="1">
      <alignment horizontal="center" vertical="top" wrapText="1"/>
    </xf>
    <xf numFmtId="166" fontId="1" fillId="0" borderId="2" xfId="1" applyNumberFormat="1" applyFont="1" applyBorder="1" applyAlignment="1">
      <alignment horizontal="center" vertical="top" wrapText="1"/>
    </xf>
    <xf numFmtId="166" fontId="0" fillId="0" borderId="1" xfId="0" applyNumberFormat="1" applyBorder="1"/>
    <xf numFmtId="166" fontId="3" fillId="0" borderId="3" xfId="1" applyNumberFormat="1" applyFont="1" applyBorder="1"/>
    <xf numFmtId="166" fontId="0" fillId="0" borderId="0" xfId="1" applyNumberFormat="1" applyFont="1"/>
    <xf numFmtId="166" fontId="0" fillId="0" borderId="0" xfId="0" applyNumberFormat="1"/>
    <xf numFmtId="2" fontId="0" fillId="0" borderId="1" xfId="0" applyNumberFormat="1" applyBorder="1"/>
    <xf numFmtId="173" fontId="0" fillId="0" borderId="1" xfId="0" applyNumberFormat="1" applyBorder="1"/>
  </cellXfs>
  <cellStyles count="3">
    <cellStyle name="Відсотковий" xfId="2" builtinId="5"/>
    <cellStyle name="Звичайний" xfId="0" builtinId="0"/>
    <cellStyle name="Фінансови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B7" workbookViewId="0">
      <selection activeCell="B1" sqref="A1:XFD1"/>
    </sheetView>
  </sheetViews>
  <sheetFormatPr defaultRowHeight="15" x14ac:dyDescent="0.25"/>
  <cols>
    <col min="1" max="1" width="0" hidden="1" customWidth="1"/>
    <col min="2" max="2" width="38.5703125" style="12" customWidth="1"/>
    <col min="3" max="3" width="14" style="22" customWidth="1"/>
    <col min="4" max="4" width="13.28515625" style="23" customWidth="1"/>
    <col min="5" max="5" width="17.5703125" style="7" customWidth="1"/>
    <col min="6" max="6" width="14.42578125" customWidth="1"/>
    <col min="7" max="7" width="14.85546875" customWidth="1"/>
    <col min="8" max="8" width="14.28515625" customWidth="1"/>
    <col min="9" max="9" width="16" customWidth="1"/>
  </cols>
  <sheetData>
    <row r="1" spans="1:11" ht="90.75" customHeight="1" x14ac:dyDescent="0.25">
      <c r="A1" s="4"/>
      <c r="B1" s="17" t="s">
        <v>38</v>
      </c>
      <c r="C1" s="19" t="s">
        <v>30</v>
      </c>
      <c r="D1" s="19" t="s">
        <v>31</v>
      </c>
      <c r="E1" s="2" t="s">
        <v>34</v>
      </c>
      <c r="F1" s="18" t="s">
        <v>32</v>
      </c>
      <c r="G1" s="13" t="s">
        <v>36</v>
      </c>
      <c r="H1" s="18" t="s">
        <v>33</v>
      </c>
      <c r="I1" s="13" t="s">
        <v>37</v>
      </c>
    </row>
    <row r="2" spans="1:11" x14ac:dyDescent="0.25">
      <c r="A2" s="1">
        <v>0</v>
      </c>
      <c r="B2" s="3" t="s">
        <v>0</v>
      </c>
      <c r="C2" s="20">
        <v>448246.62795008003</v>
      </c>
      <c r="D2" s="20">
        <v>1939.7550561500002</v>
      </c>
      <c r="E2" s="6">
        <v>4.3274281058641346E-3</v>
      </c>
      <c r="F2" s="25">
        <v>1.40696058</v>
      </c>
      <c r="G2" s="5">
        <v>7.2532899220405516E-4</v>
      </c>
      <c r="H2" s="24">
        <v>5.0069179999999998E-2</v>
      </c>
      <c r="I2" s="15">
        <v>2.5812114700387297E-5</v>
      </c>
      <c r="J2">
        <f>RANK(E2,$E$2:$E$31,0)</f>
        <v>22</v>
      </c>
      <c r="K2">
        <f>RANK(G2,$G$2:$G$31,0)</f>
        <v>25</v>
      </c>
    </row>
    <row r="3" spans="1:11" x14ac:dyDescent="0.25">
      <c r="A3" s="1">
        <v>1</v>
      </c>
      <c r="B3" s="3" t="s">
        <v>1</v>
      </c>
      <c r="C3" s="20">
        <v>220742.67120933998</v>
      </c>
      <c r="D3" s="20">
        <v>2817.1202666300001</v>
      </c>
      <c r="E3" s="6">
        <v>1.276201040422493E-2</v>
      </c>
      <c r="F3" s="25">
        <v>42.31802339</v>
      </c>
      <c r="G3" s="5">
        <v>1.5021731195247561E-2</v>
      </c>
      <c r="H3" s="24">
        <v>0.18219947</v>
      </c>
      <c r="I3" s="15">
        <v>6.4675786887138267E-5</v>
      </c>
      <c r="J3">
        <f t="shared" ref="J3:J31" si="0">RANK(E3,$E$2:$E$31,0)</f>
        <v>3</v>
      </c>
      <c r="K3">
        <f t="shared" ref="K3:K31" si="1">RANK(G3,$G$2:$G$31,0)</f>
        <v>12</v>
      </c>
    </row>
    <row r="4" spans="1:11" x14ac:dyDescent="0.25">
      <c r="A4" s="1">
        <v>2</v>
      </c>
      <c r="B4" s="3" t="s">
        <v>2</v>
      </c>
      <c r="C4" s="20">
        <v>151221.55122066001</v>
      </c>
      <c r="D4" s="20">
        <v>0</v>
      </c>
      <c r="E4" s="6">
        <v>0</v>
      </c>
      <c r="F4" s="25">
        <v>0</v>
      </c>
      <c r="G4" s="5">
        <v>0</v>
      </c>
      <c r="H4" s="24">
        <v>0</v>
      </c>
      <c r="I4" s="15">
        <v>0</v>
      </c>
      <c r="J4">
        <f t="shared" si="0"/>
        <v>27</v>
      </c>
      <c r="K4">
        <f t="shared" si="1"/>
        <v>26</v>
      </c>
    </row>
    <row r="5" spans="1:11" x14ac:dyDescent="0.25">
      <c r="A5" s="1">
        <v>3</v>
      </c>
      <c r="B5" s="3" t="s">
        <v>3</v>
      </c>
      <c r="C5" s="20">
        <v>93716.457715820012</v>
      </c>
      <c r="D5" s="20">
        <v>775.48896648000004</v>
      </c>
      <c r="E5" s="6">
        <v>8.2748429185356617E-3</v>
      </c>
      <c r="F5" s="25">
        <v>10.646874630000001</v>
      </c>
      <c r="G5" s="5">
        <v>1.3729240634237425E-2</v>
      </c>
      <c r="H5" s="24">
        <v>3.0776290000000001E-2</v>
      </c>
      <c r="I5" s="15">
        <v>3.9686302875069628E-5</v>
      </c>
      <c r="J5">
        <f t="shared" si="0"/>
        <v>11</v>
      </c>
      <c r="K5">
        <f t="shared" si="1"/>
        <v>13</v>
      </c>
    </row>
    <row r="6" spans="1:11" x14ac:dyDescent="0.25">
      <c r="A6" s="1">
        <v>4</v>
      </c>
      <c r="B6" s="3" t="s">
        <v>4</v>
      </c>
      <c r="C6" s="20">
        <v>89833.920454809995</v>
      </c>
      <c r="D6" s="20">
        <v>0</v>
      </c>
      <c r="E6" s="6">
        <v>0</v>
      </c>
      <c r="F6" s="25">
        <v>0</v>
      </c>
      <c r="G6" s="5">
        <v>0</v>
      </c>
      <c r="H6" s="24">
        <v>0</v>
      </c>
      <c r="I6" s="15">
        <v>0</v>
      </c>
      <c r="J6">
        <f t="shared" si="0"/>
        <v>27</v>
      </c>
      <c r="K6">
        <f t="shared" si="1"/>
        <v>26</v>
      </c>
    </row>
    <row r="7" spans="1:11" x14ac:dyDescent="0.25">
      <c r="A7" s="1">
        <v>5</v>
      </c>
      <c r="B7" s="3" t="s">
        <v>5</v>
      </c>
      <c r="C7" s="20">
        <v>69800.894599830004</v>
      </c>
      <c r="D7" s="20">
        <v>1073.9316132599999</v>
      </c>
      <c r="E7" s="6">
        <v>1.5385642539638962E-2</v>
      </c>
      <c r="F7" s="25">
        <v>37.137389990000003</v>
      </c>
      <c r="G7" s="5">
        <v>3.458077733391856E-2</v>
      </c>
      <c r="H7" s="24">
        <v>0.57641131000000001</v>
      </c>
      <c r="I7" s="15">
        <v>5.3672999554437199E-4</v>
      </c>
      <c r="J7">
        <f t="shared" si="0"/>
        <v>2</v>
      </c>
      <c r="K7">
        <f t="shared" si="1"/>
        <v>3</v>
      </c>
    </row>
    <row r="8" spans="1:11" x14ac:dyDescent="0.25">
      <c r="A8" s="1">
        <v>6</v>
      </c>
      <c r="B8" s="3" t="s">
        <v>6</v>
      </c>
      <c r="C8" s="20">
        <v>64265.357621429997</v>
      </c>
      <c r="D8" s="20">
        <v>283.36970241</v>
      </c>
      <c r="E8" s="6">
        <v>4.409369416089692E-3</v>
      </c>
      <c r="F8" s="25">
        <v>2.6141015400000001</v>
      </c>
      <c r="G8" s="5">
        <v>9.2250565877989542E-3</v>
      </c>
      <c r="H8" s="24">
        <v>2.4882560000000001E-2</v>
      </c>
      <c r="I8" s="15">
        <v>8.7809528641837972E-5</v>
      </c>
      <c r="J8">
        <f t="shared" si="0"/>
        <v>21</v>
      </c>
      <c r="K8">
        <f t="shared" si="1"/>
        <v>20</v>
      </c>
    </row>
    <row r="9" spans="1:11" x14ac:dyDescent="0.25">
      <c r="A9" s="1">
        <v>7</v>
      </c>
      <c r="B9" s="3" t="s">
        <v>7</v>
      </c>
      <c r="C9" s="20">
        <v>61057.575854120005</v>
      </c>
      <c r="D9" s="20">
        <v>680.20307577999995</v>
      </c>
      <c r="E9" s="6">
        <v>1.114035508722382E-2</v>
      </c>
      <c r="F9" s="25">
        <v>12.261131089999999</v>
      </c>
      <c r="G9" s="5">
        <v>1.8025691924341801E-2</v>
      </c>
      <c r="H9" s="24">
        <v>9.2530039999999994E-2</v>
      </c>
      <c r="I9" s="15">
        <v>1.3603296323512547E-4</v>
      </c>
      <c r="J9">
        <f t="shared" si="0"/>
        <v>6</v>
      </c>
      <c r="K9">
        <f t="shared" si="1"/>
        <v>8</v>
      </c>
    </row>
    <row r="10" spans="1:11" x14ac:dyDescent="0.25">
      <c r="A10" s="1">
        <v>8</v>
      </c>
      <c r="B10" s="3" t="s">
        <v>8</v>
      </c>
      <c r="C10" s="20">
        <v>53174.136833330005</v>
      </c>
      <c r="D10" s="20">
        <v>535.41094248000002</v>
      </c>
      <c r="E10" s="6">
        <v>1.0069010507085465E-2</v>
      </c>
      <c r="F10" s="25">
        <v>12.4540092</v>
      </c>
      <c r="G10" s="5">
        <v>2.3260654969645512E-2</v>
      </c>
      <c r="H10" s="24">
        <v>8.0129770000000003E-2</v>
      </c>
      <c r="I10" s="15">
        <v>1.4966031442846951E-4</v>
      </c>
      <c r="J10">
        <f t="shared" si="0"/>
        <v>8</v>
      </c>
      <c r="K10">
        <f t="shared" si="1"/>
        <v>5</v>
      </c>
    </row>
    <row r="11" spans="1:11" x14ac:dyDescent="0.25">
      <c r="A11" s="1">
        <v>9</v>
      </c>
      <c r="B11" s="3" t="s">
        <v>9</v>
      </c>
      <c r="C11" s="20">
        <v>53032.139667260002</v>
      </c>
      <c r="D11" s="20">
        <v>234.03679144999998</v>
      </c>
      <c r="E11" s="6">
        <v>4.4131123676777705E-3</v>
      </c>
      <c r="F11" s="25">
        <v>5.26499703</v>
      </c>
      <c r="G11" s="5">
        <v>2.2496450226394526E-2</v>
      </c>
      <c r="H11" s="24">
        <v>1.478966E-2</v>
      </c>
      <c r="I11" s="15">
        <v>6.3193739361957064E-5</v>
      </c>
      <c r="J11">
        <f t="shared" si="0"/>
        <v>20</v>
      </c>
      <c r="K11">
        <f t="shared" si="1"/>
        <v>6</v>
      </c>
    </row>
    <row r="12" spans="1:11" x14ac:dyDescent="0.25">
      <c r="A12" s="1">
        <v>10</v>
      </c>
      <c r="B12" s="3" t="s">
        <v>10</v>
      </c>
      <c r="C12" s="20">
        <v>32305.674689349999</v>
      </c>
      <c r="D12" s="20">
        <v>221.70708619999999</v>
      </c>
      <c r="E12" s="6">
        <v>6.8627907738168592E-3</v>
      </c>
      <c r="F12" s="25">
        <v>3.6482424300000003</v>
      </c>
      <c r="G12" s="5">
        <v>1.6455236016718715E-2</v>
      </c>
      <c r="H12" s="24">
        <v>2.474268E-2</v>
      </c>
      <c r="I12" s="15">
        <v>1.1160076307926329E-4</v>
      </c>
      <c r="J12">
        <f t="shared" si="0"/>
        <v>13</v>
      </c>
      <c r="K12">
        <f t="shared" si="1"/>
        <v>10</v>
      </c>
    </row>
    <row r="13" spans="1:11" x14ac:dyDescent="0.25">
      <c r="A13" s="1">
        <v>11</v>
      </c>
      <c r="B13" s="3" t="s">
        <v>11</v>
      </c>
      <c r="C13" s="20">
        <v>28811.936132790001</v>
      </c>
      <c r="D13" s="20">
        <v>159.07995658999999</v>
      </c>
      <c r="E13" s="6">
        <v>5.521321297424225E-3</v>
      </c>
      <c r="F13" s="25">
        <v>4.5043179100000001</v>
      </c>
      <c r="G13" s="5">
        <v>2.8314804746955458E-2</v>
      </c>
      <c r="H13" s="24">
        <v>1.4081360000000001E-2</v>
      </c>
      <c r="I13" s="15">
        <v>8.8517499638827375E-5</v>
      </c>
      <c r="J13">
        <f t="shared" si="0"/>
        <v>17</v>
      </c>
      <c r="K13">
        <f t="shared" si="1"/>
        <v>4</v>
      </c>
    </row>
    <row r="14" spans="1:11" x14ac:dyDescent="0.25">
      <c r="A14" s="1">
        <v>12</v>
      </c>
      <c r="B14" s="3" t="s">
        <v>12</v>
      </c>
      <c r="C14" s="20">
        <v>26682.902906029998</v>
      </c>
      <c r="D14" s="20">
        <v>154.07403794999999</v>
      </c>
      <c r="E14" s="6">
        <v>5.7742607126596108E-3</v>
      </c>
      <c r="F14" s="25">
        <v>2.5739410700000001</v>
      </c>
      <c r="G14" s="5">
        <v>1.6705871438478775E-2</v>
      </c>
      <c r="H14" s="24">
        <v>3.091605E-2</v>
      </c>
      <c r="I14" s="15">
        <v>2.0065710233435212E-4</v>
      </c>
      <c r="J14">
        <f t="shared" si="0"/>
        <v>16</v>
      </c>
      <c r="K14">
        <f t="shared" si="1"/>
        <v>9</v>
      </c>
    </row>
    <row r="15" spans="1:11" x14ac:dyDescent="0.25">
      <c r="A15" s="1">
        <v>13</v>
      </c>
      <c r="B15" s="3" t="s">
        <v>13</v>
      </c>
      <c r="C15" s="20">
        <v>26103.400787179999</v>
      </c>
      <c r="D15" s="20">
        <v>98.611399579999997</v>
      </c>
      <c r="E15" s="6">
        <v>3.77772231227551E-3</v>
      </c>
      <c r="F15" s="25">
        <v>1.11448357</v>
      </c>
      <c r="G15" s="5">
        <v>1.1301772155620388E-2</v>
      </c>
      <c r="H15" s="24">
        <v>1.024397E-2</v>
      </c>
      <c r="I15" s="15">
        <v>1.038822087875289E-4</v>
      </c>
      <c r="J15">
        <f t="shared" si="0"/>
        <v>23</v>
      </c>
      <c r="K15">
        <f t="shared" si="1"/>
        <v>17</v>
      </c>
    </row>
    <row r="16" spans="1:11" x14ac:dyDescent="0.25">
      <c r="A16" s="1">
        <v>14</v>
      </c>
      <c r="B16" s="3" t="s">
        <v>14</v>
      </c>
      <c r="C16" s="20">
        <v>25153.40818468</v>
      </c>
      <c r="D16" s="20">
        <v>509.69884836</v>
      </c>
      <c r="E16" s="6">
        <v>2.0263609790677928E-2</v>
      </c>
      <c r="F16" s="25">
        <v>29.349317510000002</v>
      </c>
      <c r="G16" s="5">
        <v>5.7581682996604683E-2</v>
      </c>
      <c r="H16" s="24">
        <v>0.14976983999999999</v>
      </c>
      <c r="I16" s="15">
        <v>2.9383986344465437E-4</v>
      </c>
      <c r="J16">
        <f t="shared" si="0"/>
        <v>1</v>
      </c>
      <c r="K16">
        <f t="shared" si="1"/>
        <v>1</v>
      </c>
    </row>
    <row r="17" spans="1:11" x14ac:dyDescent="0.25">
      <c r="A17" s="1">
        <v>15</v>
      </c>
      <c r="B17" s="3" t="s">
        <v>15</v>
      </c>
      <c r="C17" s="20">
        <v>23877.600911330002</v>
      </c>
      <c r="D17" s="20">
        <v>198.17743872999998</v>
      </c>
      <c r="E17" s="6">
        <v>8.2997215451391573E-3</v>
      </c>
      <c r="F17" s="25">
        <v>4.4158311100000001</v>
      </c>
      <c r="G17" s="5">
        <v>2.2282209005719349E-2</v>
      </c>
      <c r="H17" s="24">
        <v>2.8685410000000001E-2</v>
      </c>
      <c r="I17" s="15">
        <v>1.4474609311648966E-4</v>
      </c>
      <c r="J17">
        <f t="shared" si="0"/>
        <v>10</v>
      </c>
      <c r="K17">
        <f t="shared" si="1"/>
        <v>7</v>
      </c>
    </row>
    <row r="18" spans="1:11" x14ac:dyDescent="0.25">
      <c r="A18" s="1">
        <v>16</v>
      </c>
      <c r="B18" s="3" t="s">
        <v>16</v>
      </c>
      <c r="C18" s="20">
        <v>23063.292440270001</v>
      </c>
      <c r="D18" s="20">
        <v>292.20571236000001</v>
      </c>
      <c r="E18" s="6">
        <v>1.2669731050619205E-2</v>
      </c>
      <c r="F18" s="25">
        <v>15.392586400000001</v>
      </c>
      <c r="G18" s="5">
        <v>5.2677226176318544E-2</v>
      </c>
      <c r="H18" s="24">
        <v>0.15204535999999999</v>
      </c>
      <c r="I18" s="15">
        <v>5.2033671337909629E-4</v>
      </c>
      <c r="J18">
        <f t="shared" si="0"/>
        <v>4</v>
      </c>
      <c r="K18">
        <f t="shared" si="1"/>
        <v>2</v>
      </c>
    </row>
    <row r="19" spans="1:11" x14ac:dyDescent="0.25">
      <c r="A19" s="1">
        <v>17</v>
      </c>
      <c r="B19" s="3" t="s">
        <v>17</v>
      </c>
      <c r="C19" s="20">
        <v>22938.155171669998</v>
      </c>
      <c r="D19" s="20">
        <v>106.36811659999999</v>
      </c>
      <c r="E19" s="6">
        <v>4.6371696330387993E-3</v>
      </c>
      <c r="F19" s="25">
        <v>0.93332897999999997</v>
      </c>
      <c r="G19" s="5">
        <v>8.7745182469461912E-3</v>
      </c>
      <c r="H19" s="24">
        <v>1.9993169999999998E-2</v>
      </c>
      <c r="I19" s="15">
        <v>1.8796205704369874E-4</v>
      </c>
      <c r="J19">
        <f t="shared" si="0"/>
        <v>18</v>
      </c>
      <c r="K19">
        <f t="shared" si="1"/>
        <v>22</v>
      </c>
    </row>
    <row r="20" spans="1:11" x14ac:dyDescent="0.25">
      <c r="A20" s="1">
        <v>18</v>
      </c>
      <c r="B20" s="3" t="s">
        <v>18</v>
      </c>
      <c r="C20" s="20">
        <v>22845.84981458</v>
      </c>
      <c r="D20" s="20">
        <v>105.75561645000001</v>
      </c>
      <c r="E20" s="6">
        <v>4.6290953196456621E-3</v>
      </c>
      <c r="F20" s="25">
        <v>1.2156736100000001</v>
      </c>
      <c r="G20" s="5">
        <v>1.1495121023428161E-2</v>
      </c>
      <c r="H20" s="24">
        <v>6.8971199999999996E-3</v>
      </c>
      <c r="I20" s="15">
        <v>6.5217529163199352E-5</v>
      </c>
      <c r="J20">
        <f t="shared" si="0"/>
        <v>19</v>
      </c>
      <c r="K20">
        <f t="shared" si="1"/>
        <v>16</v>
      </c>
    </row>
    <row r="21" spans="1:11" x14ac:dyDescent="0.25">
      <c r="A21" s="1">
        <v>19</v>
      </c>
      <c r="B21" s="3" t="s">
        <v>19</v>
      </c>
      <c r="C21" s="20">
        <v>21349.711038360001</v>
      </c>
      <c r="D21" s="20">
        <v>0</v>
      </c>
      <c r="E21" s="6">
        <v>0</v>
      </c>
      <c r="F21" s="25">
        <v>0</v>
      </c>
      <c r="G21" s="5">
        <v>0</v>
      </c>
      <c r="H21" s="24">
        <v>0</v>
      </c>
      <c r="I21" s="15">
        <v>0</v>
      </c>
      <c r="J21">
        <f t="shared" si="0"/>
        <v>27</v>
      </c>
      <c r="K21">
        <f>RANK(G21,$G$2:$G$31,0)</f>
        <v>26</v>
      </c>
    </row>
    <row r="22" spans="1:11" x14ac:dyDescent="0.25">
      <c r="A22" s="1">
        <v>20</v>
      </c>
      <c r="B22" s="3" t="s">
        <v>20</v>
      </c>
      <c r="C22" s="20">
        <v>21168.606789009998</v>
      </c>
      <c r="D22" s="20">
        <v>125.28016562000001</v>
      </c>
      <c r="E22" s="6">
        <v>5.9182055233337836E-3</v>
      </c>
      <c r="F22" s="25">
        <v>1.12229472</v>
      </c>
      <c r="G22" s="5">
        <v>8.9582793449056106E-3</v>
      </c>
      <c r="H22" s="24">
        <v>2.0588789999999999E-2</v>
      </c>
      <c r="I22" s="15">
        <v>1.6434197622670736E-4</v>
      </c>
      <c r="J22">
        <f t="shared" si="0"/>
        <v>14</v>
      </c>
      <c r="K22">
        <f t="shared" si="1"/>
        <v>21</v>
      </c>
    </row>
    <row r="23" spans="1:11" x14ac:dyDescent="0.25">
      <c r="A23" s="1">
        <v>21</v>
      </c>
      <c r="B23" s="3" t="s">
        <v>21</v>
      </c>
      <c r="C23" s="20">
        <v>20442.54482942</v>
      </c>
      <c r="D23" s="20">
        <v>209.60491158000002</v>
      </c>
      <c r="E23" s="6">
        <v>1.0253366854714976E-2</v>
      </c>
      <c r="F23" s="25">
        <v>2.5805397000000001</v>
      </c>
      <c r="G23" s="5">
        <v>1.2311446714430088E-2</v>
      </c>
      <c r="H23" s="24">
        <v>2.2983679999999999E-2</v>
      </c>
      <c r="I23" s="15">
        <v>1.0965239233541437E-4</v>
      </c>
      <c r="J23">
        <f t="shared" si="0"/>
        <v>7</v>
      </c>
      <c r="K23">
        <f t="shared" si="1"/>
        <v>15</v>
      </c>
    </row>
    <row r="24" spans="1:11" x14ac:dyDescent="0.25">
      <c r="A24" s="1">
        <v>22</v>
      </c>
      <c r="B24" s="3" t="s">
        <v>22</v>
      </c>
      <c r="C24" s="20">
        <v>19719.955495009999</v>
      </c>
      <c r="D24" s="20">
        <v>180.94970669</v>
      </c>
      <c r="E24" s="6">
        <v>9.1759693238551224E-3</v>
      </c>
      <c r="F24" s="25">
        <v>1.87065985</v>
      </c>
      <c r="G24" s="5">
        <v>1.0338009849359873E-2</v>
      </c>
      <c r="H24" s="24">
        <v>1.649809E-2</v>
      </c>
      <c r="I24" s="15">
        <v>9.1175002721967664E-5</v>
      </c>
      <c r="J24">
        <f t="shared" si="0"/>
        <v>9</v>
      </c>
      <c r="K24">
        <f t="shared" si="1"/>
        <v>18</v>
      </c>
    </row>
    <row r="25" spans="1:11" x14ac:dyDescent="0.25">
      <c r="A25" s="1">
        <v>23</v>
      </c>
      <c r="B25" s="3" t="s">
        <v>23</v>
      </c>
      <c r="C25" s="20">
        <v>19034.019232259998</v>
      </c>
      <c r="D25" s="20">
        <v>110.65995753</v>
      </c>
      <c r="E25" s="6">
        <v>5.8137987662871989E-3</v>
      </c>
      <c r="F25" s="25">
        <v>1.4233593999999998</v>
      </c>
      <c r="G25" s="5">
        <v>1.2862461108519097E-2</v>
      </c>
      <c r="H25" s="24">
        <v>3.9791699999999998E-3</v>
      </c>
      <c r="I25" s="15">
        <v>3.5958535398147465E-5</v>
      </c>
      <c r="J25">
        <f t="shared" si="0"/>
        <v>15</v>
      </c>
      <c r="K25">
        <f t="shared" si="1"/>
        <v>14</v>
      </c>
    </row>
    <row r="26" spans="1:11" x14ac:dyDescent="0.25">
      <c r="A26" s="1">
        <v>24</v>
      </c>
      <c r="B26" s="3" t="s">
        <v>24</v>
      </c>
      <c r="C26" s="20">
        <v>18960.9610598</v>
      </c>
      <c r="D26" s="20">
        <v>0</v>
      </c>
      <c r="E26" s="6">
        <v>0</v>
      </c>
      <c r="F26" s="25">
        <v>0</v>
      </c>
      <c r="G26" s="5">
        <v>0</v>
      </c>
      <c r="H26" s="24">
        <v>0</v>
      </c>
      <c r="I26" s="15">
        <v>0</v>
      </c>
      <c r="J26">
        <f t="shared" si="0"/>
        <v>27</v>
      </c>
      <c r="K26">
        <f t="shared" si="1"/>
        <v>26</v>
      </c>
    </row>
    <row r="27" spans="1:11" x14ac:dyDescent="0.25">
      <c r="A27" s="1">
        <v>25</v>
      </c>
      <c r="B27" s="3" t="s">
        <v>25</v>
      </c>
      <c r="C27" s="20">
        <v>18336.971915580001</v>
      </c>
      <c r="D27" s="20">
        <v>46.065967060000006</v>
      </c>
      <c r="E27" s="6">
        <v>2.5121905226271339E-3</v>
      </c>
      <c r="F27" s="25">
        <v>0.30214892999999998</v>
      </c>
      <c r="G27" s="5">
        <v>6.559048887575877E-3</v>
      </c>
      <c r="H27" s="24">
        <v>3.5543E-4</v>
      </c>
      <c r="I27" s="15">
        <v>7.7156743401709018E-6</v>
      </c>
      <c r="J27">
        <f t="shared" si="0"/>
        <v>25</v>
      </c>
      <c r="K27">
        <f t="shared" si="1"/>
        <v>23</v>
      </c>
    </row>
    <row r="28" spans="1:11" x14ac:dyDescent="0.25">
      <c r="A28" s="1">
        <v>26</v>
      </c>
      <c r="B28" s="3" t="s">
        <v>26</v>
      </c>
      <c r="C28" s="20">
        <v>16995.0911094</v>
      </c>
      <c r="D28" s="20">
        <v>139.75490365000002</v>
      </c>
      <c r="E28" s="6">
        <v>8.2232512170941786E-3</v>
      </c>
      <c r="F28" s="25">
        <v>1.3354821399999999</v>
      </c>
      <c r="G28" s="5">
        <v>9.555887522519858E-3</v>
      </c>
      <c r="H28" s="24">
        <v>1.5946470000000001E-2</v>
      </c>
      <c r="I28" s="15">
        <v>1.1410311612346776E-4</v>
      </c>
      <c r="J28">
        <f t="shared" si="0"/>
        <v>12</v>
      </c>
      <c r="K28">
        <f t="shared" si="1"/>
        <v>19</v>
      </c>
    </row>
    <row r="29" spans="1:11" x14ac:dyDescent="0.25">
      <c r="A29" s="1">
        <v>27</v>
      </c>
      <c r="B29" s="3" t="s">
        <v>27</v>
      </c>
      <c r="C29" s="20">
        <v>12110.754690350001</v>
      </c>
      <c r="D29" s="20">
        <v>149.97316613999999</v>
      </c>
      <c r="E29" s="6">
        <v>1.2383469897173333E-2</v>
      </c>
      <c r="F29" s="25">
        <v>2.3736278199999998</v>
      </c>
      <c r="G29" s="5">
        <v>1.5827016799686802E-2</v>
      </c>
      <c r="H29" s="24">
        <v>4.0098260000000004E-2</v>
      </c>
      <c r="I29" s="15">
        <v>2.6736956371627352E-4</v>
      </c>
      <c r="J29">
        <f t="shared" si="0"/>
        <v>5</v>
      </c>
      <c r="K29">
        <f t="shared" si="1"/>
        <v>11</v>
      </c>
    </row>
    <row r="30" spans="1:11" ht="30" x14ac:dyDescent="0.25">
      <c r="A30" s="1">
        <v>28</v>
      </c>
      <c r="B30" s="3" t="s">
        <v>28</v>
      </c>
      <c r="C30" s="20">
        <v>5858.2564927200001</v>
      </c>
      <c r="D30" s="20">
        <v>17.331613109999999</v>
      </c>
      <c r="E30" s="6">
        <v>2.958493389891315E-3</v>
      </c>
      <c r="F30" s="25">
        <v>8.4946160000000007E-2</v>
      </c>
      <c r="G30" s="5">
        <v>4.9012264156178134E-3</v>
      </c>
      <c r="H30" s="24">
        <v>0</v>
      </c>
      <c r="I30" s="15">
        <v>0</v>
      </c>
      <c r="J30">
        <f t="shared" si="0"/>
        <v>24</v>
      </c>
      <c r="K30">
        <f t="shared" si="1"/>
        <v>24</v>
      </c>
    </row>
    <row r="31" spans="1:11" x14ac:dyDescent="0.25">
      <c r="A31" s="1">
        <v>29</v>
      </c>
      <c r="B31" s="3" t="s">
        <v>29</v>
      </c>
      <c r="C31" s="20">
        <v>1666.6504036199999</v>
      </c>
      <c r="D31" s="20">
        <v>1.8256531599999999</v>
      </c>
      <c r="E31" s="6">
        <v>1.0954025847500128E-3</v>
      </c>
      <c r="F31" s="25">
        <v>0</v>
      </c>
      <c r="G31" s="5">
        <v>0</v>
      </c>
      <c r="H31" s="24">
        <v>0</v>
      </c>
      <c r="I31" s="15">
        <v>0</v>
      </c>
      <c r="J31">
        <f t="shared" si="0"/>
        <v>26</v>
      </c>
      <c r="K31">
        <f t="shared" si="1"/>
        <v>26</v>
      </c>
    </row>
    <row r="32" spans="1:11" s="10" customFormat="1" x14ac:dyDescent="0.25">
      <c r="A32" s="8">
        <v>99</v>
      </c>
      <c r="B32" s="11" t="s">
        <v>35</v>
      </c>
      <c r="C32" s="21">
        <f>SUM(C2:C31)</f>
        <v>1712517.07722009</v>
      </c>
      <c r="D32" s="21">
        <f>SUM(D2:D31)</f>
        <v>11166.440672000004</v>
      </c>
      <c r="E32" s="9">
        <v>6.5204842746014293E-3</v>
      </c>
      <c r="F32" s="21">
        <f>SUM(F2:F31)</f>
        <v>198.34426876000001</v>
      </c>
      <c r="G32" s="14">
        <v>1.7762532805762433E-2</v>
      </c>
      <c r="H32" s="21">
        <f>SUM(H2:H31)</f>
        <v>1.6096131300000003</v>
      </c>
      <c r="I32" s="16">
        <v>1.4414737670492676E-4</v>
      </c>
    </row>
  </sheetData>
  <autoFilter ref="A1:K32" xr:uid="{00000000-0001-0000-0000-000000000000}"/>
  <conditionalFormatting sqref="E2:E31">
    <cfRule type="cellIs" dxfId="0" priority="1" operator="greaterThan">
      <formula>$E$32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Олександр В. Фролов</cp:lastModifiedBy>
  <dcterms:created xsi:type="dcterms:W3CDTF">2025-08-22T12:52:58Z</dcterms:created>
  <dcterms:modified xsi:type="dcterms:W3CDTF">2025-08-22T16:09:18Z</dcterms:modified>
</cp:coreProperties>
</file>