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KULIAH S1 SI STMIK WP\SEMESTER 5\1.1 Visualisasi Data dan Data Sciences\Praktek\Tugas\"/>
    </mc:Choice>
  </mc:AlternateContent>
  <xr:revisionPtr revIDLastSave="0" documentId="13_ncr:1_{421179D4-5A66-4567-B092-C21E214C5F39}" xr6:coauthVersionLast="47" xr6:coauthVersionMax="47" xr10:uidLastSave="{00000000-0000-0000-0000-000000000000}"/>
  <bookViews>
    <workbookView xWindow="7800" yWindow="2385" windowWidth="14880" windowHeight="130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2" l="1"/>
  <c r="I4" i="2"/>
  <c r="M4" i="2" s="1"/>
  <c r="I5" i="2"/>
  <c r="L5" i="2" s="1"/>
  <c r="I6" i="2"/>
  <c r="L6" i="2" s="1"/>
  <c r="I7" i="2"/>
  <c r="K7" i="2" s="1"/>
  <c r="I8" i="2"/>
  <c r="K8" i="2" s="1"/>
  <c r="I9" i="2"/>
  <c r="K9" i="2" s="1"/>
  <c r="I10" i="2"/>
  <c r="J10" i="2" s="1"/>
  <c r="I11" i="2"/>
  <c r="J11" i="2" s="1"/>
  <c r="I12" i="2"/>
  <c r="J12" i="2" s="1"/>
  <c r="I13" i="2"/>
  <c r="I3" i="2"/>
  <c r="J3" i="2" s="1"/>
  <c r="F4" i="1"/>
  <c r="F3" i="1"/>
  <c r="I6" i="1"/>
  <c r="I8" i="1"/>
  <c r="I3" i="1"/>
  <c r="I5" i="1"/>
  <c r="I4" i="1"/>
  <c r="H3" i="1"/>
  <c r="H5" i="1"/>
  <c r="H4" i="1"/>
  <c r="G4" i="1"/>
  <c r="F5" i="1"/>
  <c r="F6" i="1"/>
  <c r="F7" i="1"/>
  <c r="F8" i="1"/>
  <c r="F9" i="1"/>
  <c r="J9" i="2" l="1"/>
  <c r="K6" i="2"/>
  <c r="L4" i="2"/>
  <c r="J8" i="2"/>
  <c r="K5" i="2"/>
  <c r="L12" i="2"/>
  <c r="J7" i="2"/>
  <c r="K4" i="2"/>
  <c r="M3" i="2"/>
  <c r="J6" i="2"/>
  <c r="K3" i="2"/>
  <c r="M12" i="2"/>
  <c r="J5" i="2"/>
  <c r="L3" i="2"/>
  <c r="M11" i="2"/>
  <c r="J4" i="2"/>
  <c r="L11" i="2"/>
  <c r="M10" i="2"/>
  <c r="K12" i="2"/>
  <c r="L10" i="2"/>
  <c r="M9" i="2"/>
  <c r="K11" i="2"/>
  <c r="L9" i="2"/>
  <c r="M8" i="2"/>
  <c r="K10" i="2"/>
  <c r="L8" i="2"/>
  <c r="M7" i="2"/>
  <c r="L7" i="2"/>
  <c r="M6" i="2"/>
  <c r="M5" i="2"/>
</calcChain>
</file>

<file path=xl/sharedStrings.xml><?xml version="1.0" encoding="utf-8"?>
<sst xmlns="http://schemas.openxmlformats.org/spreadsheetml/2006/main" count="61" uniqueCount="36">
  <si>
    <t>x1</t>
  </si>
  <si>
    <t>x2</t>
  </si>
  <si>
    <t>x3</t>
  </si>
  <si>
    <t>klasifikasi</t>
  </si>
  <si>
    <t>jarak</t>
  </si>
  <si>
    <t>jelek</t>
  </si>
  <si>
    <t>bagus</t>
  </si>
  <si>
    <t>?</t>
  </si>
  <si>
    <t>K1</t>
  </si>
  <si>
    <t>K3</t>
  </si>
  <si>
    <t>K5</t>
  </si>
  <si>
    <t>K TIDAK BOLEH SAMA DENGAN JUMLAH RECORD</t>
  </si>
  <si>
    <t xml:space="preserve">TINGKAT AKURASI K NYA </t>
  </si>
  <si>
    <t>KNN (K NEAREST NEIGHBOR)</t>
  </si>
  <si>
    <t>K DIAMBIL DARI URUTAN JARAK TERKECIL</t>
  </si>
  <si>
    <t xml:space="preserve">TINGGI </t>
  </si>
  <si>
    <t>PERUT</t>
  </si>
  <si>
    <t>L-PERUT</t>
  </si>
  <si>
    <t>L-PANGGUL</t>
  </si>
  <si>
    <t>LEMAK</t>
  </si>
  <si>
    <t>LABEL</t>
  </si>
  <si>
    <t>LEMU</t>
  </si>
  <si>
    <t>IDEAL</t>
  </si>
  <si>
    <t>GERING</t>
  </si>
  <si>
    <t>NO</t>
  </si>
  <si>
    <t xml:space="preserve">KNN </t>
  </si>
  <si>
    <t>JARAK</t>
  </si>
  <si>
    <t>K7</t>
  </si>
  <si>
    <t>AAA</t>
  </si>
  <si>
    <t>SSS</t>
  </si>
  <si>
    <t>DDD</t>
  </si>
  <si>
    <t>ADA YANG PAKE TITIK KOMA ;</t>
  </si>
  <si>
    <t>ADA YANG PAKE KOMA ,</t>
  </si>
  <si>
    <t>=IF($I$3&lt;=SMALL($I$3:$I$12,1),$G$3,"")</t>
  </si>
  <si>
    <t>=IF(N3&lt;=SMALL(N3:N12,1),L3,"")</t>
  </si>
  <si>
    <t>=IF(I3&lt;=SMALL($I$3:$I$12,3),G3,"")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</si>
</sst>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J14" sqref="J14"/>
    </sheetView>
  </sheetViews>
  <sheetFormatPr defaultRowHeight="15" x14ac:dyDescent="0.25"/>
  <cols>
    <col min="1" max="3" width="3" bestFit="1" customWidth="1"/>
    <col min="4" max="4" width="9.7109375" bestFit="1" customWidth="1"/>
    <col min="6" max="6" width="12" bestFit="1" customWidth="1"/>
    <col min="7" max="9" width="6.140625" bestFit="1" customWidth="1"/>
    <col min="10" max="10" width="44.140625" bestFit="1" customWidth="1"/>
  </cols>
  <sheetData>
    <row r="1" spans="1:10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</row>
    <row r="2" spans="1:10" s="2" customFormat="1" x14ac:dyDescent="0.25">
      <c r="A2" s="2" t="s">
        <v>0</v>
      </c>
      <c r="B2" s="2" t="s">
        <v>1</v>
      </c>
      <c r="C2" s="2" t="s">
        <v>2</v>
      </c>
      <c r="D2" s="2" t="s">
        <v>3</v>
      </c>
      <c r="F2" s="2" t="s">
        <v>4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x14ac:dyDescent="0.25">
      <c r="A3">
        <v>40</v>
      </c>
      <c r="B3">
        <v>5</v>
      </c>
      <c r="C3">
        <v>60</v>
      </c>
      <c r="D3" t="s">
        <v>5</v>
      </c>
      <c r="F3">
        <f>SQRT((A3-$A$9)^2+(B3-$B$9)^2+(C3-$C$9)^2)</f>
        <v>22.449944320643649</v>
      </c>
      <c r="H3" t="str">
        <f>D3</f>
        <v>jelek</v>
      </c>
      <c r="I3" t="str">
        <f>D3</f>
        <v>jelek</v>
      </c>
      <c r="J3" t="s">
        <v>12</v>
      </c>
    </row>
    <row r="4" spans="1:10" x14ac:dyDescent="0.25">
      <c r="A4">
        <v>50</v>
      </c>
      <c r="B4">
        <v>8</v>
      </c>
      <c r="C4">
        <v>40</v>
      </c>
      <c r="D4" t="s">
        <v>6</v>
      </c>
      <c r="F4">
        <f>SQRT((A4-$A$9)^2+(B4-$B$9)^2+(C4-$C$9)^2)</f>
        <v>5</v>
      </c>
      <c r="G4" t="str">
        <f>D4</f>
        <v>bagus</v>
      </c>
      <c r="H4" t="str">
        <f>D4</f>
        <v>bagus</v>
      </c>
      <c r="I4" t="str">
        <f>D4</f>
        <v>bagus</v>
      </c>
      <c r="J4" t="s">
        <v>14</v>
      </c>
    </row>
    <row r="5" spans="1:10" x14ac:dyDescent="0.25">
      <c r="A5">
        <v>50</v>
      </c>
      <c r="B5">
        <v>7</v>
      </c>
      <c r="C5">
        <v>30</v>
      </c>
      <c r="D5" t="s">
        <v>5</v>
      </c>
      <c r="F5">
        <f t="shared" ref="F5:F9" si="0">SQRT((A5-$A$9)^2+(B5-$B$9)^2+(C5-$C$9)^2)</f>
        <v>10.770329614269007</v>
      </c>
      <c r="H5" t="str">
        <f>D5</f>
        <v>jelek</v>
      </c>
      <c r="I5" t="str">
        <f>D5</f>
        <v>jelek</v>
      </c>
    </row>
    <row r="6" spans="1:10" x14ac:dyDescent="0.25">
      <c r="A6">
        <v>70</v>
      </c>
      <c r="B6">
        <v>4</v>
      </c>
      <c r="C6">
        <v>60</v>
      </c>
      <c r="D6" t="s">
        <v>6</v>
      </c>
      <c r="F6">
        <f t="shared" si="0"/>
        <v>28.301943396169811</v>
      </c>
      <c r="I6" t="str">
        <f>D6</f>
        <v>bagus</v>
      </c>
    </row>
    <row r="7" spans="1:10" x14ac:dyDescent="0.25">
      <c r="A7">
        <v>80</v>
      </c>
      <c r="B7">
        <v>4</v>
      </c>
      <c r="C7">
        <v>80</v>
      </c>
      <c r="D7" t="s">
        <v>6</v>
      </c>
      <c r="F7">
        <f t="shared" si="0"/>
        <v>50.009999000199947</v>
      </c>
    </row>
    <row r="8" spans="1:10" x14ac:dyDescent="0.25">
      <c r="A8">
        <v>60</v>
      </c>
      <c r="B8">
        <v>6</v>
      </c>
      <c r="C8">
        <v>60</v>
      </c>
      <c r="D8" t="s">
        <v>6</v>
      </c>
      <c r="F8">
        <f t="shared" si="0"/>
        <v>22.561028345356956</v>
      </c>
      <c r="I8" t="str">
        <f>D8</f>
        <v>bagus</v>
      </c>
    </row>
    <row r="9" spans="1:10" s="3" customFormat="1" x14ac:dyDescent="0.25">
      <c r="A9" s="3">
        <v>50</v>
      </c>
      <c r="B9" s="3">
        <v>3</v>
      </c>
      <c r="C9" s="3">
        <v>40</v>
      </c>
      <c r="D9" s="3" t="s">
        <v>7</v>
      </c>
      <c r="F9" s="3">
        <f t="shared" si="0"/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abSelected="1" workbookViewId="0">
      <selection activeCell="R3" sqref="R3"/>
    </sheetView>
  </sheetViews>
  <sheetFormatPr defaultRowHeight="15" x14ac:dyDescent="0.25"/>
  <cols>
    <col min="1" max="1" width="9.140625" style="1"/>
    <col min="5" max="5" width="11.140625" bestFit="1" customWidth="1"/>
    <col min="8" max="8" width="3.5703125" customWidth="1"/>
    <col min="9" max="9" width="12.7109375" customWidth="1"/>
  </cols>
  <sheetData>
    <row r="1" spans="1:15" s="5" customFormat="1" x14ac:dyDescent="0.25">
      <c r="A1" s="10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5" s="4" customFormat="1" x14ac:dyDescent="0.25">
      <c r="A2" s="4" t="s">
        <v>24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I2" s="4" t="s">
        <v>26</v>
      </c>
      <c r="J2" s="4" t="s">
        <v>8</v>
      </c>
      <c r="K2" s="4" t="s">
        <v>9</v>
      </c>
      <c r="L2" s="4" t="s">
        <v>10</v>
      </c>
      <c r="M2" s="4" t="s">
        <v>27</v>
      </c>
    </row>
    <row r="3" spans="1:15" x14ac:dyDescent="0.25">
      <c r="A3" s="1">
        <v>1</v>
      </c>
      <c r="B3" s="6">
        <v>160</v>
      </c>
      <c r="C3" s="6">
        <v>70</v>
      </c>
      <c r="D3" s="6">
        <v>78</v>
      </c>
      <c r="E3" s="6">
        <v>99</v>
      </c>
      <c r="F3" s="6">
        <v>33.299999999999997</v>
      </c>
      <c r="G3" t="s">
        <v>21</v>
      </c>
      <c r="I3" s="6">
        <f>SQRT((B3-$B$13)^2+(C3-$C$13)^2+(D3-$D$13)^2+(E3-$E$13)^2+(F3-$F$13)^2)</f>
        <v>16.256998492956811</v>
      </c>
      <c r="J3" s="8" t="str">
        <f>IF(I3&lt;=SMALL(I3:I12,1),G3,"")</f>
        <v>LEMU</v>
      </c>
      <c r="K3" s="8" t="str">
        <f>IF(I3&lt;=SMALL($I$3:$I$12,3),G3,"")</f>
        <v>LEMU</v>
      </c>
      <c r="L3" s="8" t="str">
        <f>IF(I3&lt;=SMALL($I$3:$I$12,5),G3,"")</f>
        <v>LEMU</v>
      </c>
      <c r="M3" s="8" t="str">
        <f>IF(I3&lt;=SMALL($I$3:$I$12,7),G3,"")</f>
        <v>LEMU</v>
      </c>
      <c r="O3" s="8" t="s">
        <v>34</v>
      </c>
    </row>
    <row r="4" spans="1:15" x14ac:dyDescent="0.25">
      <c r="A4" s="1">
        <v>2</v>
      </c>
      <c r="B4" s="6">
        <v>162</v>
      </c>
      <c r="C4" s="6">
        <v>56</v>
      </c>
      <c r="D4" s="6">
        <v>74</v>
      </c>
      <c r="E4" s="6">
        <v>90</v>
      </c>
      <c r="F4" s="6">
        <v>31.7</v>
      </c>
      <c r="G4" t="s">
        <v>21</v>
      </c>
      <c r="I4" s="6">
        <f t="shared" ref="I4:I13" si="0">SQRT((B4-$B$13)^2+(C4-$C$13)^2+(D4-$D$13)^2+(E4-$E$13)^2+(F4-$F$13)^2)</f>
        <v>17.846288129468267</v>
      </c>
      <c r="J4" s="8" t="str">
        <f t="shared" ref="J4:J12" si="1">IF(I4&lt;=SMALL(I4:I13,1),G4,"")</f>
        <v/>
      </c>
      <c r="K4" s="8" t="str">
        <f t="shared" ref="K4:K12" si="2">IF(I4&lt;=SMALL($I$3:$I$12,3),G4,"")</f>
        <v>LEMU</v>
      </c>
      <c r="L4" s="8" t="str">
        <f t="shared" ref="L4:L11" si="3">IF(I4&lt;=SMALL($I$3:$I$12,5),G4,"")</f>
        <v>LEMU</v>
      </c>
      <c r="M4" s="8" t="str">
        <f t="shared" ref="M4:M12" si="4">IF(I4&lt;=SMALL($I$3:$I$12,7),G4,"")</f>
        <v>LEMU</v>
      </c>
      <c r="O4" s="8" t="s">
        <v>33</v>
      </c>
    </row>
    <row r="5" spans="1:15" x14ac:dyDescent="0.25">
      <c r="A5" s="1">
        <v>3</v>
      </c>
      <c r="B5" s="6">
        <v>155</v>
      </c>
      <c r="C5" s="6">
        <v>63</v>
      </c>
      <c r="D5" s="6">
        <v>76.5</v>
      </c>
      <c r="E5" s="6">
        <v>95.5</v>
      </c>
      <c r="F5" s="6">
        <v>37.799999999999997</v>
      </c>
      <c r="G5" t="s">
        <v>21</v>
      </c>
      <c r="I5" s="6">
        <f t="shared" si="0"/>
        <v>21.254176060247548</v>
      </c>
      <c r="J5" s="8" t="str">
        <f t="shared" si="1"/>
        <v/>
      </c>
      <c r="K5" s="8" t="str">
        <f t="shared" si="2"/>
        <v>LEMU</v>
      </c>
      <c r="L5" s="8" t="str">
        <f t="shared" si="3"/>
        <v>LEMU</v>
      </c>
      <c r="M5" s="8" t="str">
        <f t="shared" si="4"/>
        <v>LEMU</v>
      </c>
      <c r="O5" s="8" t="s">
        <v>35</v>
      </c>
    </row>
    <row r="6" spans="1:15" x14ac:dyDescent="0.25">
      <c r="A6" s="1">
        <v>4</v>
      </c>
      <c r="B6" s="6">
        <v>156</v>
      </c>
      <c r="C6" s="6">
        <v>54</v>
      </c>
      <c r="D6" s="6">
        <v>74</v>
      </c>
      <c r="E6" s="6">
        <v>88</v>
      </c>
      <c r="F6" s="6">
        <v>31</v>
      </c>
      <c r="G6" t="s">
        <v>22</v>
      </c>
      <c r="I6" s="6">
        <f t="shared" si="0"/>
        <v>23.45207879911715</v>
      </c>
      <c r="J6" s="8" t="str">
        <f t="shared" si="1"/>
        <v/>
      </c>
      <c r="K6" s="8" t="str">
        <f t="shared" si="2"/>
        <v/>
      </c>
      <c r="L6" s="8" t="str">
        <f t="shared" si="3"/>
        <v>IDEAL</v>
      </c>
      <c r="M6" s="8" t="str">
        <f t="shared" si="4"/>
        <v>IDEAL</v>
      </c>
    </row>
    <row r="7" spans="1:15" x14ac:dyDescent="0.25">
      <c r="A7" s="1">
        <v>5</v>
      </c>
      <c r="B7" s="6">
        <v>155</v>
      </c>
      <c r="C7" s="6">
        <v>55</v>
      </c>
      <c r="D7" s="6">
        <v>79</v>
      </c>
      <c r="E7" s="6">
        <v>88</v>
      </c>
      <c r="F7" s="6">
        <v>27</v>
      </c>
      <c r="G7" t="s">
        <v>21</v>
      </c>
      <c r="I7" s="6">
        <f t="shared" si="0"/>
        <v>24.186773244895647</v>
      </c>
      <c r="J7" s="8" t="str">
        <f t="shared" si="1"/>
        <v/>
      </c>
      <c r="K7" s="8" t="str">
        <f t="shared" si="2"/>
        <v/>
      </c>
      <c r="L7" s="8" t="str">
        <f t="shared" si="3"/>
        <v>LEMU</v>
      </c>
      <c r="M7" s="8" t="str">
        <f t="shared" si="4"/>
        <v>LEMU</v>
      </c>
    </row>
    <row r="8" spans="1:15" x14ac:dyDescent="0.25">
      <c r="A8" s="1">
        <v>6</v>
      </c>
      <c r="B8" s="6">
        <v>155</v>
      </c>
      <c r="C8" s="6">
        <v>55</v>
      </c>
      <c r="D8" s="6">
        <v>67</v>
      </c>
      <c r="E8" s="6">
        <v>91</v>
      </c>
      <c r="F8" s="6">
        <v>29.8</v>
      </c>
      <c r="G8" t="s">
        <v>22</v>
      </c>
      <c r="I8" s="6">
        <f t="shared" si="0"/>
        <v>24.808063205337092</v>
      </c>
      <c r="J8" s="8" t="str">
        <f t="shared" si="1"/>
        <v/>
      </c>
      <c r="K8" s="8" t="str">
        <f t="shared" si="2"/>
        <v/>
      </c>
      <c r="L8" s="8" t="str">
        <f t="shared" si="3"/>
        <v/>
      </c>
      <c r="M8" s="8" t="str">
        <f t="shared" si="4"/>
        <v>IDEAL</v>
      </c>
    </row>
    <row r="9" spans="1:15" x14ac:dyDescent="0.25">
      <c r="A9" s="1">
        <v>7</v>
      </c>
      <c r="B9" s="6">
        <v>151.5</v>
      </c>
      <c r="C9" s="6">
        <v>58</v>
      </c>
      <c r="D9" s="6">
        <v>76</v>
      </c>
      <c r="E9" s="6">
        <v>94</v>
      </c>
      <c r="F9" s="6">
        <v>31.6</v>
      </c>
      <c r="G9" t="s">
        <v>21</v>
      </c>
      <c r="I9" s="6">
        <f t="shared" si="0"/>
        <v>24.972184525988109</v>
      </c>
      <c r="J9" s="8" t="str">
        <f t="shared" si="1"/>
        <v/>
      </c>
      <c r="K9" s="8" t="str">
        <f t="shared" si="2"/>
        <v/>
      </c>
      <c r="L9" s="8" t="str">
        <f t="shared" si="3"/>
        <v/>
      </c>
      <c r="M9" s="8" t="str">
        <f t="shared" si="4"/>
        <v>LEMU</v>
      </c>
    </row>
    <row r="10" spans="1:15" x14ac:dyDescent="0.25">
      <c r="A10" s="1">
        <v>8</v>
      </c>
      <c r="B10" s="6">
        <v>151.5</v>
      </c>
      <c r="C10" s="6">
        <v>62</v>
      </c>
      <c r="D10" s="6">
        <v>79</v>
      </c>
      <c r="E10" s="6">
        <v>98</v>
      </c>
      <c r="F10" s="6">
        <v>37.299999999999997</v>
      </c>
      <c r="G10" t="s">
        <v>21</v>
      </c>
      <c r="I10" s="6">
        <f t="shared" si="0"/>
        <v>25.415349692656207</v>
      </c>
      <c r="J10" s="8" t="str">
        <f t="shared" si="1"/>
        <v/>
      </c>
      <c r="K10" s="8" t="str">
        <f t="shared" si="2"/>
        <v/>
      </c>
      <c r="L10" s="8" t="str">
        <f t="shared" si="3"/>
        <v/>
      </c>
      <c r="M10" s="8" t="str">
        <f t="shared" si="4"/>
        <v/>
      </c>
    </row>
    <row r="11" spans="1:15" x14ac:dyDescent="0.25">
      <c r="A11" s="1">
        <v>9</v>
      </c>
      <c r="B11" s="6">
        <v>150</v>
      </c>
      <c r="C11" s="6">
        <v>45</v>
      </c>
      <c r="D11" s="6">
        <v>45</v>
      </c>
      <c r="E11" s="6">
        <v>30</v>
      </c>
      <c r="F11" s="6">
        <v>20</v>
      </c>
      <c r="G11" t="s">
        <v>23</v>
      </c>
      <c r="I11" s="6">
        <f t="shared" si="0"/>
        <v>75.993420767853323</v>
      </c>
      <c r="J11" s="8" t="str">
        <f t="shared" si="1"/>
        <v/>
      </c>
      <c r="K11" s="8" t="str">
        <f t="shared" si="2"/>
        <v/>
      </c>
      <c r="L11" s="8" t="str">
        <f t="shared" si="3"/>
        <v/>
      </c>
      <c r="M11" s="8" t="str">
        <f t="shared" si="4"/>
        <v/>
      </c>
    </row>
    <row r="12" spans="1:15" x14ac:dyDescent="0.25">
      <c r="A12" s="1">
        <v>10</v>
      </c>
      <c r="B12" s="6">
        <v>160</v>
      </c>
      <c r="C12" s="6">
        <v>45</v>
      </c>
      <c r="D12" s="6">
        <v>50</v>
      </c>
      <c r="E12" s="6">
        <v>25</v>
      </c>
      <c r="F12" s="6">
        <v>20</v>
      </c>
      <c r="G12" t="s">
        <v>23</v>
      </c>
      <c r="I12" s="6">
        <f t="shared" si="0"/>
        <v>75.927597090912869</v>
      </c>
      <c r="J12" s="8" t="str">
        <f t="shared" si="1"/>
        <v/>
      </c>
      <c r="K12" s="8" t="str">
        <f t="shared" si="2"/>
        <v/>
      </c>
      <c r="L12" s="8" t="str">
        <f>IF(I12&lt;=SMALL($I$3:$I$12,5),G12,"")</f>
        <v/>
      </c>
      <c r="M12" s="8" t="str">
        <f t="shared" si="4"/>
        <v/>
      </c>
    </row>
    <row r="13" spans="1:15" s="3" customFormat="1" x14ac:dyDescent="0.25">
      <c r="A13" s="3">
        <v>11</v>
      </c>
      <c r="B13" s="3">
        <v>173</v>
      </c>
      <c r="C13" s="3">
        <v>70</v>
      </c>
      <c r="D13" s="3">
        <v>75</v>
      </c>
      <c r="E13" s="3">
        <v>90</v>
      </c>
      <c r="F13" s="3">
        <v>31</v>
      </c>
      <c r="G13" s="3" t="s">
        <v>7</v>
      </c>
      <c r="I13" s="7">
        <f t="shared" si="0"/>
        <v>0</v>
      </c>
    </row>
    <row r="15" spans="1:15" x14ac:dyDescent="0.25">
      <c r="I15">
        <v>22</v>
      </c>
      <c r="J15" t="s">
        <v>28</v>
      </c>
      <c r="K15">
        <f>SMALL(I15:I17,1)</f>
        <v>11</v>
      </c>
      <c r="L15" t="s">
        <v>32</v>
      </c>
    </row>
    <row r="16" spans="1:15" x14ac:dyDescent="0.25">
      <c r="I16">
        <v>33</v>
      </c>
      <c r="J16" t="s">
        <v>29</v>
      </c>
      <c r="L16" t="s">
        <v>31</v>
      </c>
    </row>
    <row r="17" spans="9:10" x14ac:dyDescent="0.25">
      <c r="I17">
        <v>11</v>
      </c>
      <c r="J17" t="s">
        <v>30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="115" zoomScaleNormal="115" workbookViewId="0">
      <selection activeCell="G14" sqref="G14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40</v>
      </c>
      <c r="B2">
        <v>5</v>
      </c>
      <c r="C2">
        <v>60</v>
      </c>
      <c r="D2" t="s">
        <v>5</v>
      </c>
    </row>
    <row r="3" spans="1:4" x14ac:dyDescent="0.25">
      <c r="A3">
        <v>50</v>
      </c>
      <c r="B3">
        <v>8</v>
      </c>
      <c r="C3">
        <v>40</v>
      </c>
      <c r="D3" t="s">
        <v>6</v>
      </c>
    </row>
    <row r="4" spans="1:4" x14ac:dyDescent="0.25">
      <c r="A4">
        <v>50</v>
      </c>
      <c r="B4">
        <v>7</v>
      </c>
      <c r="C4">
        <v>30</v>
      </c>
      <c r="D4" t="s">
        <v>5</v>
      </c>
    </row>
    <row r="5" spans="1:4" x14ac:dyDescent="0.25">
      <c r="A5">
        <v>70</v>
      </c>
      <c r="B5">
        <v>4</v>
      </c>
      <c r="C5">
        <v>60</v>
      </c>
      <c r="D5" t="s">
        <v>6</v>
      </c>
    </row>
    <row r="6" spans="1:4" x14ac:dyDescent="0.25">
      <c r="A6">
        <v>80</v>
      </c>
      <c r="B6">
        <v>4</v>
      </c>
      <c r="C6">
        <v>80</v>
      </c>
      <c r="D6" t="s">
        <v>6</v>
      </c>
    </row>
    <row r="7" spans="1:4" x14ac:dyDescent="0.25">
      <c r="A7">
        <v>60</v>
      </c>
      <c r="B7">
        <v>6</v>
      </c>
      <c r="C7">
        <v>60</v>
      </c>
      <c r="D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STMIK-VII-52</dc:creator>
  <cp:lastModifiedBy>ALY DAP Yt</cp:lastModifiedBy>
  <dcterms:created xsi:type="dcterms:W3CDTF">2023-11-27T06:28:29Z</dcterms:created>
  <dcterms:modified xsi:type="dcterms:W3CDTF">2023-12-04T23:51:01Z</dcterms:modified>
</cp:coreProperties>
</file>