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stem Informasi STMIK\SEMESTER 5\1.1 Visualisasi Data dan Data Sciences\Teori\teoripert12\"/>
    </mc:Choice>
  </mc:AlternateContent>
  <xr:revisionPtr revIDLastSave="0" documentId="13_ncr:1_{ED8509AE-97AA-44EC-A0AD-2AFA8A084D14}" xr6:coauthVersionLast="47" xr6:coauthVersionMax="47" xr10:uidLastSave="{00000000-0000-0000-0000-000000000000}"/>
  <bookViews>
    <workbookView xWindow="-110" yWindow="-110" windowWidth="19420" windowHeight="10300" activeTab="3" xr2:uid="{37BF5E51-D7F7-4509-B11D-29C970469DB2}"/>
  </bookViews>
  <sheets>
    <sheet name="kasus" sheetId="1" r:id="rId1"/>
    <sheet name="iterasi1" sheetId="2" r:id="rId2"/>
    <sheet name="iterasi2" sheetId="3" r:id="rId3"/>
    <sheet name="iterasi3" sheetId="4" r:id="rId4"/>
    <sheet name="iterasi4" sheetId="5" r:id="rId5"/>
  </sheets>
  <definedNames>
    <definedName name="_xlnm._FilterDatabase" localSheetId="1" hidden="1">iterasi1!$A$2:$H$23</definedName>
    <definedName name="_xlnm._FilterDatabase" localSheetId="2" hidden="1">iterasi2!$A$2:$H$23</definedName>
    <definedName name="_xlnm._FilterDatabase" localSheetId="3" hidden="1">iterasi3!$A$2:$H$23</definedName>
    <definedName name="_xlnm._FilterDatabase" localSheetId="4" hidden="1">iterasi4!$A$2:$H$23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E12" i="5"/>
  <c r="D12" i="5"/>
  <c r="F11" i="5"/>
  <c r="E11" i="5"/>
  <c r="D11" i="5"/>
  <c r="H11" i="5" s="1"/>
  <c r="F10" i="5"/>
  <c r="E10" i="5"/>
  <c r="D10" i="5"/>
  <c r="F9" i="5"/>
  <c r="E9" i="5"/>
  <c r="D9" i="5"/>
  <c r="F8" i="5"/>
  <c r="E8" i="5"/>
  <c r="D8" i="5"/>
  <c r="F7" i="5"/>
  <c r="E7" i="5"/>
  <c r="D7" i="5"/>
  <c r="D23" i="5"/>
  <c r="F6" i="5"/>
  <c r="E6" i="5"/>
  <c r="D6" i="5"/>
  <c r="D22" i="5"/>
  <c r="F5" i="5"/>
  <c r="E5" i="5"/>
  <c r="D5" i="5"/>
  <c r="D21" i="5"/>
  <c r="F4" i="5"/>
  <c r="E4" i="5"/>
  <c r="D4" i="5"/>
  <c r="F3" i="5"/>
  <c r="E3" i="5"/>
  <c r="D3" i="5"/>
  <c r="E45" i="4"/>
  <c r="H20" i="4" s="1"/>
  <c r="D45" i="4"/>
  <c r="G20" i="4" s="1"/>
  <c r="E37" i="4"/>
  <c r="D37" i="4"/>
  <c r="F12" i="4"/>
  <c r="E12" i="4"/>
  <c r="F11" i="4"/>
  <c r="E11" i="4"/>
  <c r="D11" i="4"/>
  <c r="E30" i="4"/>
  <c r="D30" i="4"/>
  <c r="F10" i="4"/>
  <c r="E10" i="4"/>
  <c r="D10" i="4"/>
  <c r="E29" i="4"/>
  <c r="E32" i="4" s="1"/>
  <c r="H18" i="4" s="1"/>
  <c r="D29" i="4"/>
  <c r="D32" i="4" s="1"/>
  <c r="G18" i="4" s="1"/>
  <c r="F9" i="4"/>
  <c r="E9" i="4"/>
  <c r="D9" i="4"/>
  <c r="G9" i="4" s="1"/>
  <c r="F8" i="4"/>
  <c r="E8" i="4"/>
  <c r="F7" i="4"/>
  <c r="E7" i="4"/>
  <c r="D7" i="4"/>
  <c r="C26" i="4"/>
  <c r="F6" i="4"/>
  <c r="E6" i="4"/>
  <c r="D6" i="4"/>
  <c r="G6" i="4" s="1"/>
  <c r="C25" i="4"/>
  <c r="F5" i="4"/>
  <c r="E5" i="4"/>
  <c r="D12" i="4"/>
  <c r="C24" i="4"/>
  <c r="F4" i="4"/>
  <c r="E4" i="4"/>
  <c r="F3" i="4"/>
  <c r="E3" i="4"/>
  <c r="D3" i="4"/>
  <c r="G18" i="3"/>
  <c r="F38" i="3"/>
  <c r="E38" i="3"/>
  <c r="F44" i="3"/>
  <c r="H20" i="3" s="1"/>
  <c r="E44" i="3"/>
  <c r="G20" i="3" s="1"/>
  <c r="F32" i="3"/>
  <c r="E32" i="3"/>
  <c r="F24" i="3"/>
  <c r="D3" i="3" s="1"/>
  <c r="H18" i="3"/>
  <c r="D12" i="3"/>
  <c r="F30" i="3"/>
  <c r="E30" i="3"/>
  <c r="F29" i="3"/>
  <c r="E29" i="3"/>
  <c r="F9" i="3"/>
  <c r="F10" i="3"/>
  <c r="D26" i="3"/>
  <c r="E9" i="3"/>
  <c r="D25" i="3"/>
  <c r="D24" i="3"/>
  <c r="F3" i="3"/>
  <c r="E3" i="3"/>
  <c r="H20" i="2"/>
  <c r="G20" i="2"/>
  <c r="H19" i="2"/>
  <c r="H18" i="2"/>
  <c r="G18" i="2"/>
  <c r="F43" i="2"/>
  <c r="E43" i="2"/>
  <c r="F38" i="2"/>
  <c r="E38" i="2"/>
  <c r="G19" i="2" s="1"/>
  <c r="E30" i="2"/>
  <c r="F30" i="2"/>
  <c r="F29" i="2"/>
  <c r="E29" i="2"/>
  <c r="H10" i="4" l="1"/>
  <c r="H9" i="5"/>
  <c r="H7" i="5"/>
  <c r="H3" i="5"/>
  <c r="H10" i="5"/>
  <c r="H8" i="5"/>
  <c r="H12" i="5"/>
  <c r="H4" i="5"/>
  <c r="G6" i="5"/>
  <c r="H6" i="5"/>
  <c r="H5" i="5"/>
  <c r="G9" i="5"/>
  <c r="G5" i="5"/>
  <c r="G8" i="5"/>
  <c r="G12" i="5"/>
  <c r="G4" i="5"/>
  <c r="G7" i="5"/>
  <c r="G11" i="5"/>
  <c r="G3" i="5"/>
  <c r="G10" i="5"/>
  <c r="H9" i="4"/>
  <c r="H11" i="4"/>
  <c r="H7" i="4"/>
  <c r="H3" i="4"/>
  <c r="H6" i="4"/>
  <c r="H12" i="4"/>
  <c r="G12" i="4"/>
  <c r="G3" i="4"/>
  <c r="G7" i="4"/>
  <c r="G11" i="4"/>
  <c r="D5" i="4"/>
  <c r="G10" i="4"/>
  <c r="D4" i="4"/>
  <c r="D8" i="4"/>
  <c r="D8" i="3"/>
  <c r="H3" i="3"/>
  <c r="G3" i="3"/>
  <c r="E8" i="3"/>
  <c r="F12" i="3"/>
  <c r="D4" i="3"/>
  <c r="D7" i="3"/>
  <c r="E11" i="3"/>
  <c r="E12" i="3"/>
  <c r="F8" i="3"/>
  <c r="D5" i="3"/>
  <c r="D6" i="3"/>
  <c r="D11" i="3"/>
  <c r="E4" i="3"/>
  <c r="E5" i="3"/>
  <c r="E6" i="3"/>
  <c r="E7" i="3"/>
  <c r="D10" i="3"/>
  <c r="F4" i="3"/>
  <c r="F5" i="3"/>
  <c r="F6" i="3"/>
  <c r="F7" i="3"/>
  <c r="D9" i="3"/>
  <c r="E10" i="3"/>
  <c r="F11" i="3"/>
  <c r="F26" i="2"/>
  <c r="F25" i="2"/>
  <c r="F24" i="2"/>
  <c r="E26" i="2"/>
  <c r="F4" i="2" s="1"/>
  <c r="E25" i="2"/>
  <c r="E24" i="2"/>
  <c r="D26" i="2"/>
  <c r="D25" i="2"/>
  <c r="D24" i="2"/>
  <c r="G6" i="1"/>
  <c r="F6" i="1"/>
  <c r="E6" i="1"/>
  <c r="G5" i="1"/>
  <c r="F5" i="1"/>
  <c r="E5" i="1"/>
  <c r="G4" i="1"/>
  <c r="F4" i="1"/>
  <c r="E4" i="1"/>
  <c r="H8" i="4" l="1"/>
  <c r="G8" i="4"/>
  <c r="H5" i="4"/>
  <c r="G5" i="4"/>
  <c r="H4" i="4"/>
  <c r="G4" i="4"/>
  <c r="G8" i="3"/>
  <c r="G12" i="3"/>
  <c r="H8" i="3"/>
  <c r="H12" i="3"/>
  <c r="G11" i="3"/>
  <c r="H11" i="3"/>
  <c r="G7" i="3"/>
  <c r="H7" i="3"/>
  <c r="G4" i="3"/>
  <c r="H4" i="3"/>
  <c r="G10" i="3"/>
  <c r="H10" i="3"/>
  <c r="G6" i="3"/>
  <c r="H6" i="3"/>
  <c r="G5" i="3"/>
  <c r="H5" i="3"/>
  <c r="H9" i="3"/>
  <c r="G9" i="3"/>
  <c r="E12" i="2"/>
  <c r="E11" i="2"/>
  <c r="E3" i="2"/>
  <c r="D4" i="2"/>
  <c r="E9" i="2"/>
  <c r="F9" i="2"/>
  <c r="E8" i="2"/>
  <c r="D3" i="2"/>
  <c r="E6" i="2"/>
  <c r="E5" i="2"/>
  <c r="F6" i="2"/>
  <c r="E4" i="2"/>
  <c r="F11" i="2"/>
  <c r="D9" i="2"/>
  <c r="D6" i="2"/>
  <c r="D11" i="2"/>
  <c r="F10" i="2"/>
  <c r="D8" i="2"/>
  <c r="D7" i="2"/>
  <c r="F8" i="2"/>
  <c r="F5" i="2"/>
  <c r="F3" i="2"/>
  <c r="E10" i="2"/>
  <c r="F7" i="2"/>
  <c r="D5" i="2"/>
  <c r="F12" i="2"/>
  <c r="D10" i="2"/>
  <c r="E7" i="2"/>
  <c r="D12" i="2"/>
  <c r="H5" i="2" l="1"/>
  <c r="G5" i="2"/>
  <c r="H11" i="2"/>
  <c r="G11" i="2"/>
  <c r="G3" i="2"/>
  <c r="H3" i="2"/>
  <c r="H6" i="2"/>
  <c r="G6" i="2"/>
  <c r="H9" i="2"/>
  <c r="G9" i="2"/>
  <c r="H12" i="2"/>
  <c r="G12" i="2"/>
  <c r="H4" i="2"/>
  <c r="G4" i="2"/>
  <c r="H10" i="2"/>
  <c r="G10" i="2"/>
  <c r="H7" i="2"/>
  <c r="G7" i="2"/>
  <c r="H8" i="2"/>
  <c r="G8" i="2"/>
  <c r="G19" i="3"/>
  <c r="H19" i="3"/>
  <c r="G19" i="4"/>
  <c r="H19" i="4"/>
</calcChain>
</file>

<file path=xl/sharedStrings.xml><?xml version="1.0" encoding="utf-8"?>
<sst xmlns="http://schemas.openxmlformats.org/spreadsheetml/2006/main" count="181" uniqueCount="32">
  <si>
    <t>DATA</t>
  </si>
  <si>
    <t>INDEX KEMISKINAN (X)</t>
  </si>
  <si>
    <t>INDEX KEPARAHAN n (Y)</t>
  </si>
  <si>
    <t>Langkah 1 menentukan centroid</t>
  </si>
  <si>
    <t>Data</t>
  </si>
  <si>
    <t>X</t>
  </si>
  <si>
    <t>Y</t>
  </si>
  <si>
    <t>3. hitung jarak tiap data terhadap centroid</t>
  </si>
  <si>
    <t>C1</t>
  </si>
  <si>
    <t>C2</t>
  </si>
  <si>
    <t>C3</t>
  </si>
  <si>
    <t>Min</t>
  </si>
  <si>
    <t>Cluster</t>
  </si>
  <si>
    <t>hitung jarak tiap data terhadap centroid</t>
  </si>
  <si>
    <t>kelompokkan data ke centroid terdekat</t>
  </si>
  <si>
    <t>tentukan centroid baru tiap cluster</t>
  </si>
  <si>
    <t>kembali menghitung jika posisi cluster beda</t>
  </si>
  <si>
    <t>RATA</t>
  </si>
  <si>
    <t>entroid baru</t>
  </si>
  <si>
    <t>Ket</t>
  </si>
  <si>
    <t>sama</t>
  </si>
  <si>
    <t>beda</t>
  </si>
  <si>
    <t>posisi cluster sudah sama</t>
  </si>
  <si>
    <t>21.230.0079</t>
  </si>
  <si>
    <t>Muhammad Ferdynan Ali Syahbana</t>
  </si>
  <si>
    <t>INTERASI 1</t>
  </si>
  <si>
    <t>INTERASI 2</t>
  </si>
  <si>
    <t>INTERASI 3</t>
  </si>
  <si>
    <t>INTERASI 4</t>
  </si>
  <si>
    <t>1. hitung jarak tiap data terhadap centroid</t>
  </si>
  <si>
    <t>2. hitung jarak tiap data terhadap centroid</t>
  </si>
  <si>
    <t>4. hitung jarak tiap data terhadap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</si>
</sst>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6BC-39C0-41B3-A73B-47C8160251FB}">
  <dimension ref="A1:G11"/>
  <sheetViews>
    <sheetView workbookViewId="0">
      <selection activeCell="G14" sqref="G14"/>
    </sheetView>
  </sheetViews>
  <sheetFormatPr defaultRowHeight="14.5" x14ac:dyDescent="0.35"/>
  <cols>
    <col min="2" max="2" width="13.1796875" customWidth="1"/>
    <col min="3" max="3" width="12.26953125" customWidth="1"/>
    <col min="5" max="5" width="10.7265625" customWidth="1"/>
    <col min="6" max="6" width="10.453125" customWidth="1"/>
    <col min="7" max="7" width="11.453125" customWidth="1"/>
  </cols>
  <sheetData>
    <row r="1" spans="1:7" ht="43.5" x14ac:dyDescent="0.35">
      <c r="A1" s="1" t="s">
        <v>0</v>
      </c>
      <c r="B1" s="2" t="s">
        <v>1</v>
      </c>
      <c r="C1" s="2" t="s">
        <v>2</v>
      </c>
    </row>
    <row r="2" spans="1:7" x14ac:dyDescent="0.35">
      <c r="A2" s="8">
        <v>1</v>
      </c>
      <c r="B2" s="8">
        <v>1</v>
      </c>
      <c r="C2" s="8">
        <v>1</v>
      </c>
      <c r="E2" s="3" t="s">
        <v>3</v>
      </c>
      <c r="F2" s="3"/>
      <c r="G2" s="3"/>
    </row>
    <row r="3" spans="1:7" x14ac:dyDescent="0.35">
      <c r="A3" s="8">
        <v>2</v>
      </c>
      <c r="B3" s="8">
        <v>4</v>
      </c>
      <c r="C3" s="8">
        <v>1</v>
      </c>
      <c r="E3" s="1" t="s">
        <v>4</v>
      </c>
      <c r="F3" s="1" t="s">
        <v>5</v>
      </c>
      <c r="G3" s="1" t="s">
        <v>6</v>
      </c>
    </row>
    <row r="4" spans="1:7" x14ac:dyDescent="0.35">
      <c r="A4" s="8">
        <v>3</v>
      </c>
      <c r="B4" s="8">
        <v>6</v>
      </c>
      <c r="C4" s="8">
        <v>1</v>
      </c>
      <c r="E4" s="1">
        <f>A3</f>
        <v>2</v>
      </c>
      <c r="F4" s="1">
        <f>B3</f>
        <v>4</v>
      </c>
      <c r="G4" s="1">
        <f>C3</f>
        <v>1</v>
      </c>
    </row>
    <row r="5" spans="1:7" x14ac:dyDescent="0.35">
      <c r="A5" s="8">
        <v>4</v>
      </c>
      <c r="B5" s="8">
        <v>1</v>
      </c>
      <c r="C5" s="8">
        <v>2</v>
      </c>
      <c r="E5" s="1">
        <f>A5</f>
        <v>4</v>
      </c>
      <c r="F5" s="1">
        <f>B5</f>
        <v>1</v>
      </c>
      <c r="G5" s="1">
        <f>C5</f>
        <v>2</v>
      </c>
    </row>
    <row r="6" spans="1:7" x14ac:dyDescent="0.35">
      <c r="A6" s="8">
        <v>5</v>
      </c>
      <c r="B6" s="8">
        <v>2</v>
      </c>
      <c r="C6" s="8">
        <v>3</v>
      </c>
      <c r="E6" s="1">
        <f>A7</f>
        <v>6</v>
      </c>
      <c r="F6" s="1">
        <f>B7</f>
        <v>5</v>
      </c>
      <c r="G6" s="1">
        <f>C7</f>
        <v>3</v>
      </c>
    </row>
    <row r="7" spans="1:7" x14ac:dyDescent="0.35">
      <c r="A7" s="8">
        <v>6</v>
      </c>
      <c r="B7" s="8">
        <v>5</v>
      </c>
      <c r="C7" s="8">
        <v>3</v>
      </c>
    </row>
    <row r="8" spans="1:7" x14ac:dyDescent="0.35">
      <c r="A8" s="8">
        <v>7</v>
      </c>
      <c r="B8" s="8">
        <v>2</v>
      </c>
      <c r="C8" s="8">
        <v>5</v>
      </c>
    </row>
    <row r="9" spans="1:7" x14ac:dyDescent="0.35">
      <c r="A9" s="8">
        <v>8</v>
      </c>
      <c r="B9" s="8">
        <v>3</v>
      </c>
      <c r="C9" s="8">
        <v>5</v>
      </c>
      <c r="E9" s="9" t="s">
        <v>23</v>
      </c>
    </row>
    <row r="10" spans="1:7" x14ac:dyDescent="0.35">
      <c r="A10" s="8">
        <v>9</v>
      </c>
      <c r="B10" s="8">
        <v>2</v>
      </c>
      <c r="C10" s="8">
        <v>6</v>
      </c>
      <c r="E10" t="s">
        <v>24</v>
      </c>
    </row>
    <row r="11" spans="1:7" x14ac:dyDescent="0.35">
      <c r="A11" s="8">
        <v>10</v>
      </c>
      <c r="B11" s="8">
        <v>3</v>
      </c>
      <c r="C11" s="8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9F0-3F9D-401D-87CC-33DDD0A80BBB}">
  <dimension ref="A1:I43"/>
  <sheetViews>
    <sheetView topLeftCell="A3" workbookViewId="0">
      <selection activeCell="C22" sqref="C22:F43"/>
    </sheetView>
  </sheetViews>
  <sheetFormatPr defaultRowHeight="14.5" x14ac:dyDescent="0.35"/>
  <cols>
    <col min="4" max="4" width="9.36328125" customWidth="1"/>
    <col min="5" max="5" width="9" customWidth="1"/>
    <col min="6" max="6" width="9.1796875" customWidth="1"/>
    <col min="8" max="8" width="8.7265625" style="4"/>
    <col min="9" max="9" width="22.453125" style="6" customWidth="1"/>
    <col min="10" max="10" width="10.1796875" customWidth="1"/>
  </cols>
  <sheetData>
    <row r="1" spans="1:8" x14ac:dyDescent="0.35">
      <c r="A1" t="s">
        <v>29</v>
      </c>
      <c r="F1" s="10" t="s">
        <v>25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3">
        <v>1</v>
      </c>
      <c r="B3" s="3">
        <v>1</v>
      </c>
      <c r="C3" s="3">
        <v>1</v>
      </c>
      <c r="D3" s="3">
        <f>SQRT(($E$24-B3)^2+($F$24-C3)^2)</f>
        <v>3</v>
      </c>
      <c r="E3" s="3">
        <f>SQRT(($E$25-B3)^2+($F$25-C3)^2)</f>
        <v>1</v>
      </c>
      <c r="F3" s="3">
        <f>SQRT(($E$26-B3)^2+($F$26-C3)^2)</f>
        <v>4.4721359549995796</v>
      </c>
      <c r="G3" s="3">
        <f>MIN(D3:F3)</f>
        <v>1</v>
      </c>
      <c r="H3" s="1" t="str">
        <f>INDEX($D$2:$F$2, MATCH(MIN(D3:F3), D3:F3, 0))</f>
        <v>C2</v>
      </c>
    </row>
    <row r="4" spans="1:8" x14ac:dyDescent="0.35">
      <c r="A4" s="3">
        <v>2</v>
      </c>
      <c r="B4" s="3">
        <v>4</v>
      </c>
      <c r="C4" s="3">
        <v>1</v>
      </c>
      <c r="D4" s="3">
        <f>SQRT(($E$24-B4)^2+($F$24-C4)^2)</f>
        <v>0</v>
      </c>
      <c r="E4" s="3">
        <f>SQRT(($E$25-B4)^2+($F$25-C4)^2)</f>
        <v>3.1622776601683795</v>
      </c>
      <c r="F4" s="3">
        <f>SQRT(($E$26-B4)^2+($F$26-C4)^2)</f>
        <v>2.2360679774997898</v>
      </c>
      <c r="G4" s="3">
        <f t="shared" ref="G4:G12" si="0">MIN(D4:F4)</f>
        <v>0</v>
      </c>
      <c r="H4" s="1" t="str">
        <f t="shared" ref="H4:H12" si="1">INDEX($D$2:$F$2, MATCH(MIN(D4:F4), D4:F4, 0))</f>
        <v>C1</v>
      </c>
    </row>
    <row r="5" spans="1:8" x14ac:dyDescent="0.35">
      <c r="A5" s="3">
        <v>3</v>
      </c>
      <c r="B5" s="3">
        <v>6</v>
      </c>
      <c r="C5" s="3">
        <v>1</v>
      </c>
      <c r="D5" s="3">
        <f>SQRT(($E$24-B5)^2+($F$24-C5)^2)</f>
        <v>2</v>
      </c>
      <c r="E5" s="3">
        <f>SQRT(($E$25-B5)^2+($F$25-C5)^2)</f>
        <v>5.0990195135927845</v>
      </c>
      <c r="F5" s="3">
        <f>SQRT(($E$26-B5)^2+($F$26-C5)^2)</f>
        <v>2.2360679774997898</v>
      </c>
      <c r="G5" s="3">
        <f t="shared" si="0"/>
        <v>2</v>
      </c>
      <c r="H5" s="1" t="str">
        <f t="shared" si="1"/>
        <v>C1</v>
      </c>
    </row>
    <row r="6" spans="1:8" x14ac:dyDescent="0.35">
      <c r="A6" s="3">
        <v>4</v>
      </c>
      <c r="B6" s="3">
        <v>1</v>
      </c>
      <c r="C6" s="3">
        <v>2</v>
      </c>
      <c r="D6" s="3">
        <f>SQRT(($E$24-B6)^2+($F$24-C6)^2)</f>
        <v>3.1622776601683795</v>
      </c>
      <c r="E6" s="3">
        <f>SQRT(($E$25-B6)^2+($F$25-C6)^2)</f>
        <v>0</v>
      </c>
      <c r="F6" s="3">
        <f>SQRT(($E$26-B6)^2+($F$26-C6)^2)</f>
        <v>4.1231056256176606</v>
      </c>
      <c r="G6" s="3">
        <f t="shared" si="0"/>
        <v>0</v>
      </c>
      <c r="H6" s="1" t="str">
        <f t="shared" si="1"/>
        <v>C2</v>
      </c>
    </row>
    <row r="7" spans="1:8" x14ac:dyDescent="0.35">
      <c r="A7" s="3">
        <v>5</v>
      </c>
      <c r="B7" s="3">
        <v>2</v>
      </c>
      <c r="C7" s="3">
        <v>3</v>
      </c>
      <c r="D7" s="3">
        <f>SQRT(($E$24-B7)^2+($F$24-C7)^2)</f>
        <v>2.8284271247461903</v>
      </c>
      <c r="E7" s="3">
        <f>SQRT(($E$25-B7)^2+($F$25-C7)^2)</f>
        <v>1.4142135623730951</v>
      </c>
      <c r="F7" s="3">
        <f>SQRT(($E$26-B7)^2+($F$26-C7)^2)</f>
        <v>3</v>
      </c>
      <c r="G7" s="3">
        <f t="shared" si="0"/>
        <v>1.4142135623730951</v>
      </c>
      <c r="H7" s="1" t="str">
        <f t="shared" si="1"/>
        <v>C2</v>
      </c>
    </row>
    <row r="8" spans="1:8" x14ac:dyDescent="0.35">
      <c r="A8" s="3">
        <v>6</v>
      </c>
      <c r="B8" s="3">
        <v>5</v>
      </c>
      <c r="C8" s="3">
        <v>3</v>
      </c>
      <c r="D8" s="3">
        <f>SQRT(($E$24-B8)^2+($F$24-C8)^2)</f>
        <v>2.2360679774997898</v>
      </c>
      <c r="E8" s="3">
        <f>SQRT(($E$25-B8)^2+($F$25-C8)^2)</f>
        <v>4.1231056256176606</v>
      </c>
      <c r="F8" s="3">
        <f>SQRT(($E$26-B8)^2+($F$26-C8)^2)</f>
        <v>0</v>
      </c>
      <c r="G8" s="3">
        <f t="shared" si="0"/>
        <v>0</v>
      </c>
      <c r="H8" s="1" t="str">
        <f t="shared" si="1"/>
        <v>C3</v>
      </c>
    </row>
    <row r="9" spans="1:8" x14ac:dyDescent="0.35">
      <c r="A9" s="3">
        <v>7</v>
      </c>
      <c r="B9" s="3">
        <v>2</v>
      </c>
      <c r="C9" s="3">
        <v>5</v>
      </c>
      <c r="D9" s="3">
        <f>SQRT(($E$24-B9)^2+($F$24-C9)^2)</f>
        <v>4.4721359549995796</v>
      </c>
      <c r="E9" s="3">
        <f>SQRT(($E$25-B9)^2+($F$25-C9)^2)</f>
        <v>3.1622776601683795</v>
      </c>
      <c r="F9" s="3">
        <f>SQRT(($E$26-B9)^2+($F$26-C9)^2)</f>
        <v>3.6055512754639891</v>
      </c>
      <c r="G9" s="3">
        <f t="shared" si="0"/>
        <v>3.1622776601683795</v>
      </c>
      <c r="H9" s="1" t="str">
        <f t="shared" si="1"/>
        <v>C2</v>
      </c>
    </row>
    <row r="10" spans="1:8" x14ac:dyDescent="0.35">
      <c r="A10" s="3">
        <v>8</v>
      </c>
      <c r="B10" s="3">
        <v>3</v>
      </c>
      <c r="C10" s="3">
        <v>5</v>
      </c>
      <c r="D10" s="3">
        <f>SQRT(($E$24-B10)^2+($F$24-C10)^2)</f>
        <v>4.1231056256176606</v>
      </c>
      <c r="E10" s="3">
        <f>SQRT(($E$25-B10)^2+($F$25-C10)^2)</f>
        <v>3.6055512754639891</v>
      </c>
      <c r="F10" s="3">
        <f>SQRT(($E$26-B10)^2+($F$26-C10)^2)</f>
        <v>2.8284271247461903</v>
      </c>
      <c r="G10" s="3">
        <f t="shared" si="0"/>
        <v>2.8284271247461903</v>
      </c>
      <c r="H10" s="1" t="str">
        <f t="shared" si="1"/>
        <v>C3</v>
      </c>
    </row>
    <row r="11" spans="1:8" x14ac:dyDescent="0.35">
      <c r="A11" s="3">
        <v>9</v>
      </c>
      <c r="B11" s="3">
        <v>2</v>
      </c>
      <c r="C11" s="3">
        <v>6</v>
      </c>
      <c r="D11" s="3">
        <f>SQRT(($E$24-B11)^2+($F$24-C11)^2)</f>
        <v>5.3851648071345037</v>
      </c>
      <c r="E11" s="3">
        <f>SQRT(($E$25-B11)^2+($F$25-C11)^2)</f>
        <v>4.1231056256176606</v>
      </c>
      <c r="F11" s="3">
        <f>SQRT(($E$26-B11)^2+($F$26-C11)^2)</f>
        <v>4.2426406871192848</v>
      </c>
      <c r="G11" s="3">
        <f t="shared" si="0"/>
        <v>4.1231056256176606</v>
      </c>
      <c r="H11" s="1" t="str">
        <f t="shared" si="1"/>
        <v>C2</v>
      </c>
    </row>
    <row r="12" spans="1:8" x14ac:dyDescent="0.35">
      <c r="A12" s="3">
        <v>10</v>
      </c>
      <c r="B12" s="3">
        <v>3</v>
      </c>
      <c r="C12" s="3">
        <v>8</v>
      </c>
      <c r="D12" s="3">
        <f>SQRT(($E$24-B12)^2+($F$24-C12)^2)</f>
        <v>7.0710678118654755</v>
      </c>
      <c r="E12" s="3">
        <f>SQRT(($E$25-B12)^2+($F$25-C12)^2)</f>
        <v>6.324555320336759</v>
      </c>
      <c r="F12" s="3">
        <f>SQRT(($E$26-B12)^2+($F$26-C12)^2)</f>
        <v>5.3851648071345037</v>
      </c>
      <c r="G12" s="3">
        <f t="shared" si="0"/>
        <v>5.3851648071345037</v>
      </c>
      <c r="H12" s="1" t="str">
        <f t="shared" si="1"/>
        <v>C3</v>
      </c>
    </row>
    <row r="14" spans="1:8" x14ac:dyDescent="0.35">
      <c r="A14" t="s">
        <v>13</v>
      </c>
    </row>
    <row r="15" spans="1:8" x14ac:dyDescent="0.35">
      <c r="A15" t="s">
        <v>14</v>
      </c>
    </row>
    <row r="16" spans="1:8" x14ac:dyDescent="0.35">
      <c r="A16" t="s">
        <v>15</v>
      </c>
      <c r="F16" t="s">
        <v>18</v>
      </c>
    </row>
    <row r="17" spans="1:8" x14ac:dyDescent="0.35">
      <c r="A17" t="s">
        <v>16</v>
      </c>
      <c r="F17" s="5" t="s">
        <v>4</v>
      </c>
      <c r="G17" s="5" t="s">
        <v>5</v>
      </c>
      <c r="H17" s="5" t="s">
        <v>6</v>
      </c>
    </row>
    <row r="18" spans="1:8" x14ac:dyDescent="0.35">
      <c r="F18" s="5" t="s">
        <v>8</v>
      </c>
      <c r="G18" s="5">
        <f>E31</f>
        <v>5</v>
      </c>
      <c r="H18" s="5">
        <f>F31</f>
        <v>1</v>
      </c>
    </row>
    <row r="19" spans="1:8" x14ac:dyDescent="0.35">
      <c r="F19" s="5" t="s">
        <v>9</v>
      </c>
      <c r="G19" s="5">
        <f>E38</f>
        <v>1.6</v>
      </c>
      <c r="H19" s="5">
        <f>F38</f>
        <v>3.4</v>
      </c>
    </row>
    <row r="20" spans="1:8" x14ac:dyDescent="0.35">
      <c r="F20" s="5" t="s">
        <v>10</v>
      </c>
      <c r="G20" s="5">
        <f>E43</f>
        <v>3.6666666666666665</v>
      </c>
      <c r="H20" s="5">
        <f>F43</f>
        <v>5.333333333333333</v>
      </c>
    </row>
    <row r="22" spans="1:8" x14ac:dyDescent="0.35">
      <c r="C22" s="6"/>
      <c r="D22" s="3" t="s">
        <v>3</v>
      </c>
      <c r="E22" s="3"/>
      <c r="F22" s="3"/>
    </row>
    <row r="23" spans="1:8" x14ac:dyDescent="0.35">
      <c r="C23" s="6"/>
      <c r="D23" s="5" t="s">
        <v>4</v>
      </c>
      <c r="E23" s="5" t="s">
        <v>5</v>
      </c>
      <c r="F23" s="5" t="s">
        <v>6</v>
      </c>
    </row>
    <row r="24" spans="1:8" x14ac:dyDescent="0.35">
      <c r="C24" s="6"/>
      <c r="D24" s="1">
        <f>A4</f>
        <v>2</v>
      </c>
      <c r="E24" s="1">
        <f>B4</f>
        <v>4</v>
      </c>
      <c r="F24" s="1">
        <f>C4</f>
        <v>1</v>
      </c>
    </row>
    <row r="25" spans="1:8" x14ac:dyDescent="0.35">
      <c r="C25" s="6"/>
      <c r="D25" s="1">
        <f>A6</f>
        <v>4</v>
      </c>
      <c r="E25" s="1">
        <f>B6</f>
        <v>1</v>
      </c>
      <c r="F25" s="1">
        <f>C6</f>
        <v>2</v>
      </c>
    </row>
    <row r="26" spans="1:8" x14ac:dyDescent="0.35">
      <c r="C26" s="6"/>
      <c r="D26" s="1">
        <f>A8</f>
        <v>6</v>
      </c>
      <c r="E26" s="1">
        <f>B8</f>
        <v>5</v>
      </c>
      <c r="F26" s="1">
        <f>C8</f>
        <v>3</v>
      </c>
    </row>
    <row r="27" spans="1:8" x14ac:dyDescent="0.35">
      <c r="C27" s="6"/>
    </row>
    <row r="28" spans="1:8" x14ac:dyDescent="0.35">
      <c r="C28" s="6" t="s">
        <v>8</v>
      </c>
      <c r="D28" s="5" t="s">
        <v>4</v>
      </c>
      <c r="E28" s="5" t="s">
        <v>5</v>
      </c>
      <c r="F28" s="5" t="s">
        <v>6</v>
      </c>
    </row>
    <row r="29" spans="1:8" x14ac:dyDescent="0.35">
      <c r="C29" s="6"/>
      <c r="D29" s="1">
        <v>2</v>
      </c>
      <c r="E29" s="1">
        <f>B4</f>
        <v>4</v>
      </c>
      <c r="F29" s="1">
        <f>C4</f>
        <v>1</v>
      </c>
    </row>
    <row r="30" spans="1:8" x14ac:dyDescent="0.35">
      <c r="C30" s="6"/>
      <c r="D30" s="1">
        <v>3</v>
      </c>
      <c r="E30" s="1">
        <f>B5</f>
        <v>6</v>
      </c>
      <c r="F30" s="1">
        <f>C5</f>
        <v>1</v>
      </c>
    </row>
    <row r="31" spans="1:8" x14ac:dyDescent="0.35">
      <c r="C31" s="6"/>
      <c r="D31" s="5" t="s">
        <v>17</v>
      </c>
      <c r="E31" s="5">
        <v>5</v>
      </c>
      <c r="F31" s="5">
        <v>1</v>
      </c>
    </row>
    <row r="32" spans="1:8" x14ac:dyDescent="0.35">
      <c r="C32" s="6" t="s">
        <v>9</v>
      </c>
      <c r="D32" s="5" t="s">
        <v>4</v>
      </c>
      <c r="E32" s="5" t="s">
        <v>5</v>
      </c>
      <c r="F32" s="5" t="s">
        <v>6</v>
      </c>
    </row>
    <row r="33" spans="3:6" x14ac:dyDescent="0.35">
      <c r="C33" s="6"/>
      <c r="D33" s="1">
        <v>1</v>
      </c>
      <c r="E33" s="1">
        <v>1</v>
      </c>
      <c r="F33" s="1">
        <v>1</v>
      </c>
    </row>
    <row r="34" spans="3:6" x14ac:dyDescent="0.35">
      <c r="C34" s="6"/>
      <c r="D34" s="1">
        <v>4</v>
      </c>
      <c r="E34" s="1">
        <v>1</v>
      </c>
      <c r="F34" s="1">
        <v>2</v>
      </c>
    </row>
    <row r="35" spans="3:6" x14ac:dyDescent="0.35">
      <c r="C35" s="6"/>
      <c r="D35" s="1">
        <v>5</v>
      </c>
      <c r="E35" s="1">
        <v>2</v>
      </c>
      <c r="F35" s="1">
        <v>3</v>
      </c>
    </row>
    <row r="36" spans="3:6" x14ac:dyDescent="0.35">
      <c r="C36" s="6"/>
      <c r="D36" s="1">
        <v>7</v>
      </c>
      <c r="E36" s="1">
        <v>2</v>
      </c>
      <c r="F36" s="1">
        <v>5</v>
      </c>
    </row>
    <row r="37" spans="3:6" x14ac:dyDescent="0.35">
      <c r="C37" s="6"/>
      <c r="D37" s="1">
        <v>9</v>
      </c>
      <c r="E37" s="1">
        <v>2</v>
      </c>
      <c r="F37" s="1">
        <v>6</v>
      </c>
    </row>
    <row r="38" spans="3:6" x14ac:dyDescent="0.35">
      <c r="C38" s="6"/>
      <c r="D38" s="5" t="s">
        <v>17</v>
      </c>
      <c r="E38" s="5">
        <f>SUM(E33:E37)/COUNT(E33:E37)</f>
        <v>1.6</v>
      </c>
      <c r="F38" s="5">
        <f>SUM(F33:F37)/COUNT(F33:F37)</f>
        <v>3.4</v>
      </c>
    </row>
    <row r="39" spans="3:6" x14ac:dyDescent="0.35">
      <c r="C39" s="6" t="s">
        <v>10</v>
      </c>
      <c r="D39" s="5" t="s">
        <v>4</v>
      </c>
      <c r="E39" s="5" t="s">
        <v>5</v>
      </c>
      <c r="F39" s="5" t="s">
        <v>6</v>
      </c>
    </row>
    <row r="40" spans="3:6" x14ac:dyDescent="0.35">
      <c r="C40" s="6"/>
      <c r="D40" s="1">
        <v>6</v>
      </c>
      <c r="E40" s="1">
        <v>5</v>
      </c>
      <c r="F40" s="1">
        <v>3</v>
      </c>
    </row>
    <row r="41" spans="3:6" x14ac:dyDescent="0.35">
      <c r="C41" s="6"/>
      <c r="D41" s="1">
        <v>8</v>
      </c>
      <c r="E41" s="1">
        <v>3</v>
      </c>
      <c r="F41" s="1">
        <v>5</v>
      </c>
    </row>
    <row r="42" spans="3:6" x14ac:dyDescent="0.35">
      <c r="C42" s="6"/>
      <c r="D42" s="1">
        <v>10</v>
      </c>
      <c r="E42" s="1">
        <v>3</v>
      </c>
      <c r="F42" s="1">
        <v>8</v>
      </c>
    </row>
    <row r="43" spans="3:6" x14ac:dyDescent="0.35">
      <c r="C43" s="6"/>
      <c r="D43" s="5" t="s">
        <v>17</v>
      </c>
      <c r="E43" s="5">
        <f>SUM(E40:E42)/COUNT(E40:E42)</f>
        <v>3.6666666666666665</v>
      </c>
      <c r="F43" s="5">
        <f>SUM(F40:F42)/COUNT(F40:F42)</f>
        <v>5.333333333333333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164C-66A8-4547-AE99-F89675A848EC}">
  <dimension ref="A1:J44"/>
  <sheetViews>
    <sheetView topLeftCell="A21" workbookViewId="0">
      <selection activeCell="C22" sqref="C22:F44"/>
    </sheetView>
  </sheetViews>
  <sheetFormatPr defaultRowHeight="14.5" x14ac:dyDescent="0.35"/>
  <cols>
    <col min="4" max="4" width="9.36328125" customWidth="1"/>
    <col min="5" max="5" width="9.453125" customWidth="1"/>
    <col min="6" max="6" width="9.54296875" customWidth="1"/>
    <col min="8" max="9" width="8.7265625" style="4"/>
    <col min="10" max="10" width="23.26953125" style="6" customWidth="1"/>
    <col min="11" max="11" width="10.1796875" customWidth="1"/>
  </cols>
  <sheetData>
    <row r="1" spans="1:9" x14ac:dyDescent="0.35">
      <c r="A1" t="s">
        <v>30</v>
      </c>
      <c r="F1" s="10" t="s">
        <v>26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9" x14ac:dyDescent="0.35">
      <c r="A3" s="3">
        <v>1</v>
      </c>
      <c r="B3" s="3">
        <v>1</v>
      </c>
      <c r="C3" s="3">
        <v>1</v>
      </c>
      <c r="D3" s="3">
        <f>SQRT(($E$24-B3)^2+($F$24-C3)^2)</f>
        <v>4</v>
      </c>
      <c r="E3" s="3">
        <f>SQRT(($E$25-B3)^2+($F$25-C3)^2)</f>
        <v>2.4738633753705965</v>
      </c>
      <c r="F3" s="3">
        <f>SQRT(($E$26-B3)^2+($F$26-C3)^2)</f>
        <v>5.0881123983043057</v>
      </c>
      <c r="G3" s="3">
        <f>MIN(D3:F3)</f>
        <v>2.4738633753705965</v>
      </c>
      <c r="H3" s="1" t="str">
        <f>INDEX($D$2:$F$2, MATCH(MIN(D3:F3), D3:F3, 0))</f>
        <v>C2</v>
      </c>
      <c r="I3" s="1" t="s">
        <v>20</v>
      </c>
    </row>
    <row r="4" spans="1:9" x14ac:dyDescent="0.35">
      <c r="A4" s="3">
        <v>2</v>
      </c>
      <c r="B4" s="3">
        <v>4</v>
      </c>
      <c r="C4" s="3">
        <v>1</v>
      </c>
      <c r="D4" s="3">
        <f>SQRT(($E$24-B4)^2+($F$24-C4)^2)</f>
        <v>1</v>
      </c>
      <c r="E4" s="3">
        <f>SQRT(($E$25-B4)^2+($F$25-C4)^2)</f>
        <v>3.3941125496954281</v>
      </c>
      <c r="F4" s="3">
        <f>SQRT(($E$26-B4)^2+($F$26-C4)^2)</f>
        <v>4.3461345788847812</v>
      </c>
      <c r="G4" s="3">
        <f t="shared" ref="G4:G12" si="0">MIN(D4:F4)</f>
        <v>1</v>
      </c>
      <c r="H4" s="1" t="str">
        <f t="shared" ref="H4:H12" si="1">INDEX($D$2:$F$2, MATCH(MIN(D4:F4), D4:F4, 0))</f>
        <v>C1</v>
      </c>
      <c r="I4" s="1" t="s">
        <v>20</v>
      </c>
    </row>
    <row r="5" spans="1:9" x14ac:dyDescent="0.35">
      <c r="A5" s="3">
        <v>3</v>
      </c>
      <c r="B5" s="3">
        <v>6</v>
      </c>
      <c r="C5" s="3">
        <v>1</v>
      </c>
      <c r="D5" s="3">
        <f>SQRT(($E$24-B5)^2+($F$24-C5)^2)</f>
        <v>1</v>
      </c>
      <c r="E5" s="3">
        <f>SQRT(($E$25-B5)^2+($F$25-C5)^2)</f>
        <v>5.0119856344566678</v>
      </c>
      <c r="F5" s="3">
        <f>SQRT(($E$26-B5)^2+($F$26-C5)^2)</f>
        <v>4.9216072352208275</v>
      </c>
      <c r="G5" s="3">
        <f t="shared" si="0"/>
        <v>1</v>
      </c>
      <c r="H5" s="1" t="str">
        <f t="shared" si="1"/>
        <v>C1</v>
      </c>
      <c r="I5" s="1" t="s">
        <v>20</v>
      </c>
    </row>
    <row r="6" spans="1:9" x14ac:dyDescent="0.35">
      <c r="A6" s="3">
        <v>4</v>
      </c>
      <c r="B6" s="3">
        <v>1</v>
      </c>
      <c r="C6" s="3">
        <v>2</v>
      </c>
      <c r="D6" s="3">
        <f>SQRT(($E$24-B6)^2+($F$24-C6)^2)</f>
        <v>4.1231056256176606</v>
      </c>
      <c r="E6" s="3">
        <f>SQRT(($E$25-B6)^2+($F$25-C6)^2)</f>
        <v>1.5231546211727816</v>
      </c>
      <c r="F6" s="3">
        <f>SQRT(($E$26-B6)^2+($F$26-C6)^2)</f>
        <v>4.2687494395640035</v>
      </c>
      <c r="G6" s="3">
        <f t="shared" si="0"/>
        <v>1.5231546211727816</v>
      </c>
      <c r="H6" s="1" t="str">
        <f t="shared" si="1"/>
        <v>C2</v>
      </c>
      <c r="I6" s="1" t="s">
        <v>20</v>
      </c>
    </row>
    <row r="7" spans="1:9" x14ac:dyDescent="0.35">
      <c r="A7" s="3">
        <v>5</v>
      </c>
      <c r="B7" s="3">
        <v>2</v>
      </c>
      <c r="C7" s="3">
        <v>3</v>
      </c>
      <c r="D7" s="3">
        <f>SQRT(($E$24-B7)^2+($F$24-C7)^2)</f>
        <v>3.6055512754639891</v>
      </c>
      <c r="E7" s="3">
        <f>SQRT(($E$25-B7)^2+($F$25-C7)^2)</f>
        <v>0.5656854249492379</v>
      </c>
      <c r="F7" s="3">
        <f>SQRT(($E$26-B7)^2+($F$26-C7)^2)</f>
        <v>2.867441678182487</v>
      </c>
      <c r="G7" s="3">
        <f t="shared" si="0"/>
        <v>0.5656854249492379</v>
      </c>
      <c r="H7" s="1" t="str">
        <f t="shared" si="1"/>
        <v>C2</v>
      </c>
      <c r="I7" s="1" t="s">
        <v>20</v>
      </c>
    </row>
    <row r="8" spans="1:9" x14ac:dyDescent="0.35">
      <c r="A8" s="3">
        <v>6</v>
      </c>
      <c r="B8" s="3">
        <v>5</v>
      </c>
      <c r="C8" s="3">
        <v>3</v>
      </c>
      <c r="D8" s="3">
        <f>SQRT(($E$24-B8)^2+($F$24-C8)^2)</f>
        <v>2</v>
      </c>
      <c r="E8" s="3">
        <f>SQRT(($E$25-B8)^2+($F$25-C8)^2)</f>
        <v>3.4234485537247377</v>
      </c>
      <c r="F8" s="3">
        <f>SQRT(($E$26-B8)^2+($F$26-C8)^2)</f>
        <v>2.6874187946388255</v>
      </c>
      <c r="G8" s="3">
        <f t="shared" si="0"/>
        <v>2</v>
      </c>
      <c r="H8" s="1" t="str">
        <f t="shared" si="1"/>
        <v>C1</v>
      </c>
      <c r="I8" s="1" t="s">
        <v>21</v>
      </c>
    </row>
    <row r="9" spans="1:9" x14ac:dyDescent="0.35">
      <c r="A9" s="3">
        <v>7</v>
      </c>
      <c r="B9" s="3">
        <v>2</v>
      </c>
      <c r="C9" s="3">
        <v>5</v>
      </c>
      <c r="D9" s="3">
        <f>SQRT(($E$24-B9)^2+($F$24-C9)^2)</f>
        <v>5</v>
      </c>
      <c r="E9" s="3">
        <f>SQRT(($E$25-B9)^2+($F$25-C9)^2)</f>
        <v>1.6492422502470645</v>
      </c>
      <c r="F9" s="3">
        <f>SQRT(($E$26-B9)^2+($F$26-C9)^2)</f>
        <v>1.6996734326858203</v>
      </c>
      <c r="G9" s="3">
        <f t="shared" si="0"/>
        <v>1.6492422502470645</v>
      </c>
      <c r="H9" s="1" t="str">
        <f t="shared" si="1"/>
        <v>C2</v>
      </c>
      <c r="I9" s="1" t="s">
        <v>20</v>
      </c>
    </row>
    <row r="10" spans="1:9" x14ac:dyDescent="0.35">
      <c r="A10" s="3">
        <v>8</v>
      </c>
      <c r="B10" s="3">
        <v>3</v>
      </c>
      <c r="C10" s="3">
        <v>5</v>
      </c>
      <c r="D10" s="3">
        <f>SQRT(($E$24-B10)^2+($F$24-C10)^2)</f>
        <v>4.4721359549995796</v>
      </c>
      <c r="E10" s="3">
        <f>SQRT(($E$25-B10)^2+($F$25-C10)^2)</f>
        <v>2.1260291625469301</v>
      </c>
      <c r="F10" s="3">
        <f>SQRT(($E$26-B10)^2+($F$26-C10)^2)</f>
        <v>0.74535614157126229</v>
      </c>
      <c r="G10" s="3">
        <f t="shared" si="0"/>
        <v>0.74535614157126229</v>
      </c>
      <c r="H10" s="1" t="str">
        <f t="shared" si="1"/>
        <v>C3</v>
      </c>
      <c r="I10" s="1" t="s">
        <v>20</v>
      </c>
    </row>
    <row r="11" spans="1:9" x14ac:dyDescent="0.35">
      <c r="A11" s="3">
        <v>9</v>
      </c>
      <c r="B11" s="3">
        <v>2</v>
      </c>
      <c r="C11" s="3">
        <v>6</v>
      </c>
      <c r="D11" s="3">
        <f>SQRT(($E$24-B11)^2+($F$24-C11)^2)</f>
        <v>5.8309518948453007</v>
      </c>
      <c r="E11" s="3">
        <f>SQRT(($E$25-B11)^2+($F$25-C11)^2)</f>
        <v>2.6305892875931813</v>
      </c>
      <c r="F11" s="3">
        <f>SQRT(($E$26-B11)^2+($F$26-C11)^2)</f>
        <v>1.7950553690006334</v>
      </c>
      <c r="G11" s="3">
        <f t="shared" si="0"/>
        <v>1.7950553690006334</v>
      </c>
      <c r="H11" s="1" t="str">
        <f t="shared" si="1"/>
        <v>C3</v>
      </c>
      <c r="I11" s="1" t="s">
        <v>21</v>
      </c>
    </row>
    <row r="12" spans="1:9" x14ac:dyDescent="0.35">
      <c r="A12" s="3">
        <v>10</v>
      </c>
      <c r="B12" s="3">
        <v>3</v>
      </c>
      <c r="C12" s="3">
        <v>8</v>
      </c>
      <c r="D12" s="3">
        <f>SQRT(($E$24-B12)^2+($F$24-C12)^2)</f>
        <v>7.2801098892805181</v>
      </c>
      <c r="E12" s="3">
        <f>SQRT(($E$25-B12)^2+($F$25-C12)^2)</f>
        <v>4.8083261120685226</v>
      </c>
      <c r="F12" s="3">
        <f>SQRT(($E$26-B12)^2+($F$26-C12)^2)</f>
        <v>2.7487374879711597</v>
      </c>
      <c r="G12" s="3">
        <f t="shared" si="0"/>
        <v>2.7487374879711597</v>
      </c>
      <c r="H12" s="1" t="str">
        <f t="shared" si="1"/>
        <v>C3</v>
      </c>
      <c r="I12" s="1" t="s">
        <v>20</v>
      </c>
    </row>
    <row r="14" spans="1:9" x14ac:dyDescent="0.35">
      <c r="A14" t="s">
        <v>13</v>
      </c>
    </row>
    <row r="15" spans="1:9" x14ac:dyDescent="0.35">
      <c r="A15" t="s">
        <v>14</v>
      </c>
    </row>
    <row r="16" spans="1:9" x14ac:dyDescent="0.35">
      <c r="A16" t="s">
        <v>15</v>
      </c>
      <c r="F16" t="s">
        <v>18</v>
      </c>
    </row>
    <row r="17" spans="1:9" x14ac:dyDescent="0.35">
      <c r="A17" t="s">
        <v>16</v>
      </c>
      <c r="F17" s="5" t="s">
        <v>4</v>
      </c>
      <c r="G17" s="5" t="s">
        <v>5</v>
      </c>
      <c r="H17" s="5" t="s">
        <v>6</v>
      </c>
      <c r="I17" s="7"/>
    </row>
    <row r="18" spans="1:9" x14ac:dyDescent="0.35">
      <c r="F18" s="5" t="s">
        <v>8</v>
      </c>
      <c r="G18" s="5">
        <f>E32</f>
        <v>5</v>
      </c>
      <c r="H18" s="5">
        <f>F32</f>
        <v>1.6666666666666667</v>
      </c>
      <c r="I18" s="7"/>
    </row>
    <row r="19" spans="1:9" x14ac:dyDescent="0.35">
      <c r="F19" s="5" t="s">
        <v>9</v>
      </c>
      <c r="G19" s="5">
        <f>E38</f>
        <v>1.5</v>
      </c>
      <c r="H19" s="5">
        <f>F38</f>
        <v>2.75</v>
      </c>
      <c r="I19" s="7"/>
    </row>
    <row r="20" spans="1:9" x14ac:dyDescent="0.35">
      <c r="F20" s="5" t="s">
        <v>10</v>
      </c>
      <c r="G20" s="5">
        <f>E44</f>
        <v>2.6666666666666665</v>
      </c>
      <c r="H20" s="5">
        <f>F44</f>
        <v>6.333333333333333</v>
      </c>
      <c r="I20" s="7"/>
    </row>
    <row r="22" spans="1:9" x14ac:dyDescent="0.35">
      <c r="C22" s="6"/>
      <c r="D22" s="3" t="s">
        <v>3</v>
      </c>
      <c r="E22" s="3"/>
      <c r="F22" s="3"/>
    </row>
    <row r="23" spans="1:9" x14ac:dyDescent="0.35">
      <c r="C23" s="6"/>
      <c r="D23" s="5" t="s">
        <v>4</v>
      </c>
      <c r="E23" s="5" t="s">
        <v>5</v>
      </c>
      <c r="F23" s="5" t="s">
        <v>6</v>
      </c>
    </row>
    <row r="24" spans="1:9" x14ac:dyDescent="0.35">
      <c r="C24" s="6"/>
      <c r="D24" s="1">
        <f>A4</f>
        <v>2</v>
      </c>
      <c r="E24" s="1">
        <v>5</v>
      </c>
      <c r="F24" s="1">
        <f>C4</f>
        <v>1</v>
      </c>
    </row>
    <row r="25" spans="1:9" x14ac:dyDescent="0.35">
      <c r="C25" s="6"/>
      <c r="D25" s="1">
        <f>A6</f>
        <v>4</v>
      </c>
      <c r="E25" s="1">
        <v>1.6</v>
      </c>
      <c r="F25" s="1">
        <v>3.4</v>
      </c>
    </row>
    <row r="26" spans="1:9" x14ac:dyDescent="0.35">
      <c r="C26" s="6"/>
      <c r="D26" s="1">
        <f>A8</f>
        <v>6</v>
      </c>
      <c r="E26" s="1">
        <v>3.6666669999999999</v>
      </c>
      <c r="F26" s="1">
        <v>5.3333329999999997</v>
      </c>
    </row>
    <row r="27" spans="1:9" x14ac:dyDescent="0.35">
      <c r="C27" s="6"/>
    </row>
    <row r="28" spans="1:9" x14ac:dyDescent="0.35">
      <c r="C28" s="6" t="s">
        <v>8</v>
      </c>
      <c r="D28" s="5" t="s">
        <v>4</v>
      </c>
      <c r="E28" s="5" t="s">
        <v>5</v>
      </c>
      <c r="F28" s="5" t="s">
        <v>6</v>
      </c>
    </row>
    <row r="29" spans="1:9" x14ac:dyDescent="0.35">
      <c r="C29" s="6"/>
      <c r="D29" s="1">
        <v>2</v>
      </c>
      <c r="E29" s="1">
        <f>B4</f>
        <v>4</v>
      </c>
      <c r="F29" s="1">
        <f>C4</f>
        <v>1</v>
      </c>
    </row>
    <row r="30" spans="1:9" x14ac:dyDescent="0.35">
      <c r="C30" s="6"/>
      <c r="D30" s="1">
        <v>3</v>
      </c>
      <c r="E30" s="1">
        <f>B5</f>
        <v>6</v>
      </c>
      <c r="F30" s="1">
        <f>C5</f>
        <v>1</v>
      </c>
    </row>
    <row r="31" spans="1:9" x14ac:dyDescent="0.35">
      <c r="C31" s="6"/>
      <c r="D31" s="8">
        <v>6</v>
      </c>
      <c r="E31" s="8">
        <v>5</v>
      </c>
      <c r="F31" s="8">
        <v>3</v>
      </c>
    </row>
    <row r="32" spans="1:9" x14ac:dyDescent="0.35">
      <c r="C32" s="6"/>
      <c r="D32" s="5" t="s">
        <v>17</v>
      </c>
      <c r="E32" s="5">
        <f>SUM(E29:E31)/COUNT(E29:E31)</f>
        <v>5</v>
      </c>
      <c r="F32" s="5">
        <f>SUM(F29:F31)/COUNT(F29:F31)</f>
        <v>1.6666666666666667</v>
      </c>
    </row>
    <row r="33" spans="3:6" x14ac:dyDescent="0.35">
      <c r="C33" s="6" t="s">
        <v>9</v>
      </c>
      <c r="D33" s="5" t="s">
        <v>4</v>
      </c>
      <c r="E33" s="5" t="s">
        <v>5</v>
      </c>
      <c r="F33" s="5" t="s">
        <v>6</v>
      </c>
    </row>
    <row r="34" spans="3:6" x14ac:dyDescent="0.35">
      <c r="C34" s="6"/>
      <c r="D34" s="1">
        <v>1</v>
      </c>
      <c r="E34" s="1">
        <v>1</v>
      </c>
      <c r="F34" s="1">
        <v>1</v>
      </c>
    </row>
    <row r="35" spans="3:6" x14ac:dyDescent="0.35">
      <c r="C35" s="6"/>
      <c r="D35" s="1">
        <v>4</v>
      </c>
      <c r="E35" s="1">
        <v>1</v>
      </c>
      <c r="F35" s="1">
        <v>2</v>
      </c>
    </row>
    <row r="36" spans="3:6" x14ac:dyDescent="0.35">
      <c r="C36" s="6"/>
      <c r="D36" s="1">
        <v>5</v>
      </c>
      <c r="E36" s="1">
        <v>2</v>
      </c>
      <c r="F36" s="1">
        <v>3</v>
      </c>
    </row>
    <row r="37" spans="3:6" x14ac:dyDescent="0.35">
      <c r="C37" s="6"/>
      <c r="D37" s="1">
        <v>7</v>
      </c>
      <c r="E37" s="1">
        <v>2</v>
      </c>
      <c r="F37" s="1">
        <v>5</v>
      </c>
    </row>
    <row r="38" spans="3:6" x14ac:dyDescent="0.35">
      <c r="C38" s="6"/>
      <c r="D38" s="5" t="s">
        <v>17</v>
      </c>
      <c r="E38" s="5">
        <f>SUM(E34:E37)/COUNT(E34:E37)</f>
        <v>1.5</v>
      </c>
      <c r="F38" s="5">
        <f>SUM(F34:F37)/COUNT(F34:F37)</f>
        <v>2.75</v>
      </c>
    </row>
    <row r="39" spans="3:6" x14ac:dyDescent="0.35">
      <c r="C39" s="6"/>
    </row>
    <row r="40" spans="3:6" x14ac:dyDescent="0.35">
      <c r="C40" s="6" t="s">
        <v>10</v>
      </c>
      <c r="D40" s="5" t="s">
        <v>4</v>
      </c>
      <c r="E40" s="5" t="s">
        <v>5</v>
      </c>
      <c r="F40" s="5" t="s">
        <v>6</v>
      </c>
    </row>
    <row r="41" spans="3:6" x14ac:dyDescent="0.35">
      <c r="C41" s="6"/>
      <c r="D41" s="1">
        <v>8</v>
      </c>
      <c r="E41" s="1">
        <v>3</v>
      </c>
      <c r="F41" s="1">
        <v>5</v>
      </c>
    </row>
    <row r="42" spans="3:6" x14ac:dyDescent="0.35">
      <c r="C42" s="6"/>
      <c r="D42" s="1">
        <v>9</v>
      </c>
      <c r="E42" s="1">
        <v>2</v>
      </c>
      <c r="F42" s="1">
        <v>6</v>
      </c>
    </row>
    <row r="43" spans="3:6" x14ac:dyDescent="0.35">
      <c r="C43" s="6"/>
      <c r="D43" s="1">
        <v>10</v>
      </c>
      <c r="E43" s="1">
        <v>3</v>
      </c>
      <c r="F43" s="1">
        <v>8</v>
      </c>
    </row>
    <row r="44" spans="3:6" x14ac:dyDescent="0.35">
      <c r="C44" s="6"/>
      <c r="D44" s="5" t="s">
        <v>17</v>
      </c>
      <c r="E44" s="5">
        <f>SUM(E41:E43)/COUNT(E41:E43)</f>
        <v>2.6666666666666665</v>
      </c>
      <c r="F44" s="5">
        <f>SUM(F41:F43)/COUNT(F41:F43)</f>
        <v>6.333333333333333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DAC6-A351-4104-8B23-E4C075A17C75}">
  <dimension ref="A1:J45"/>
  <sheetViews>
    <sheetView tabSelected="1" topLeftCell="A8" zoomScaleNormal="100" workbookViewId="0">
      <selection activeCell="H26" sqref="H26"/>
    </sheetView>
  </sheetViews>
  <sheetFormatPr defaultRowHeight="14.5" x14ac:dyDescent="0.35"/>
  <cols>
    <col min="3" max="3" width="9.26953125" customWidth="1"/>
    <col min="4" max="4" width="9.36328125" customWidth="1"/>
    <col min="5" max="5" width="9.1796875" customWidth="1"/>
    <col min="6" max="6" width="9.7265625" customWidth="1"/>
    <col min="7" max="7" width="9.26953125" customWidth="1"/>
    <col min="8" max="8" width="9.36328125" style="4" customWidth="1"/>
    <col min="9" max="9" width="8.7265625" style="4"/>
    <col min="10" max="10" width="20.6328125" style="6" customWidth="1"/>
    <col min="11" max="11" width="10.1796875" customWidth="1"/>
  </cols>
  <sheetData>
    <row r="1" spans="1:9" x14ac:dyDescent="0.35">
      <c r="A1" t="s">
        <v>7</v>
      </c>
      <c r="F1" t="s">
        <v>27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9" x14ac:dyDescent="0.35">
      <c r="A3" s="3">
        <v>1</v>
      </c>
      <c r="B3" s="3">
        <v>1</v>
      </c>
      <c r="C3" s="3">
        <v>1</v>
      </c>
      <c r="D3" s="3">
        <f>SQRT(($D$24-B3)^2+($E$24-C3)^2)</f>
        <v>4.0551750749984885</v>
      </c>
      <c r="E3" s="3">
        <f>SQRT(($D$25-B3)^2+($E$25-C3)^2)</f>
        <v>1.8200274723201295</v>
      </c>
      <c r="F3" s="3">
        <f>SQRT(($D$26-B3)^2+($E$26-C3)^2)</f>
        <v>5.5876846526784236</v>
      </c>
      <c r="G3" s="3">
        <f>MIN(D3:F3)</f>
        <v>1.8200274723201295</v>
      </c>
      <c r="H3" s="1" t="str">
        <f>INDEX($D$2:$F$2, MATCH(MIN(D3:F3), D3:F3, 0))</f>
        <v>C2</v>
      </c>
      <c r="I3" s="1" t="s">
        <v>20</v>
      </c>
    </row>
    <row r="4" spans="1:9" x14ac:dyDescent="0.35">
      <c r="A4" s="3">
        <v>2</v>
      </c>
      <c r="B4" s="3">
        <v>4</v>
      </c>
      <c r="C4" s="3">
        <v>1</v>
      </c>
      <c r="D4" s="3">
        <f>SQRT(($D$24-B4)^2+($E$24-C4)^2)</f>
        <v>1.2018506100547603</v>
      </c>
      <c r="E4" s="3">
        <f>SQRT(($D$25-B4)^2+($E$25-C4)^2)</f>
        <v>3.0516389039334255</v>
      </c>
      <c r="F4" s="3">
        <f>SQRT(($D$26-B4)^2+($E$26-C4)^2)</f>
        <v>5.4974737632641775</v>
      </c>
      <c r="G4" s="3">
        <f t="shared" ref="G4:G12" si="0">MIN(D4:F4)</f>
        <v>1.2018506100547603</v>
      </c>
      <c r="H4" s="1" t="str">
        <f t="shared" ref="H4:H12" si="1">INDEX($D$2:$F$2, MATCH(MIN(D4:F4), D4:F4, 0))</f>
        <v>C1</v>
      </c>
      <c r="I4" s="1" t="s">
        <v>20</v>
      </c>
    </row>
    <row r="5" spans="1:9" x14ac:dyDescent="0.35">
      <c r="A5" s="3">
        <v>3</v>
      </c>
      <c r="B5" s="3">
        <v>6</v>
      </c>
      <c r="C5" s="3">
        <v>1</v>
      </c>
      <c r="D5" s="3">
        <f>SQRT(($D$24-B5)^2+($E$24-C5)^2)</f>
        <v>1.2018506100547603</v>
      </c>
      <c r="E5" s="3">
        <f>SQRT(($D$25-B5)^2+($E$25-C5)^2)</f>
        <v>4.8283019789569916</v>
      </c>
      <c r="F5" s="3">
        <f>SQRT(($D$26-B5)^2+($E$26-C5)^2)</f>
        <v>6.2893202953719882</v>
      </c>
      <c r="G5" s="3">
        <f t="shared" si="0"/>
        <v>1.2018506100547603</v>
      </c>
      <c r="H5" s="1" t="str">
        <f t="shared" si="1"/>
        <v>C1</v>
      </c>
      <c r="I5" s="1" t="s">
        <v>20</v>
      </c>
    </row>
    <row r="6" spans="1:9" x14ac:dyDescent="0.35">
      <c r="A6" s="3">
        <v>4</v>
      </c>
      <c r="B6" s="3">
        <v>1</v>
      </c>
      <c r="C6" s="3">
        <v>2</v>
      </c>
      <c r="D6" s="3">
        <f>SQRT(($D$24-B6)^2+($E$24-C6)^2)</f>
        <v>4.0138648319156189</v>
      </c>
      <c r="E6" s="3">
        <f>SQRT(($D$25-B6)^2+($E$25-C6)^2)</f>
        <v>0.90138781886599728</v>
      </c>
      <c r="F6" s="3">
        <f>SQRT(($D$26-B6)^2+($E$26-C6)^2)</f>
        <v>4.642795900939217</v>
      </c>
      <c r="G6" s="3">
        <f t="shared" si="0"/>
        <v>0.90138781886599728</v>
      </c>
      <c r="H6" s="1" t="str">
        <f t="shared" si="1"/>
        <v>C2</v>
      </c>
      <c r="I6" s="1" t="s">
        <v>20</v>
      </c>
    </row>
    <row r="7" spans="1:9" x14ac:dyDescent="0.35">
      <c r="A7" s="3">
        <v>5</v>
      </c>
      <c r="B7" s="3">
        <v>2</v>
      </c>
      <c r="C7" s="3">
        <v>3</v>
      </c>
      <c r="D7" s="3">
        <f>SQRT(($D$24-B7)^2+($E$24-C7)^2)</f>
        <v>3.282952465219227</v>
      </c>
      <c r="E7" s="3">
        <f>SQRT(($D$25-B7)^2+($E$25-C7)^2)</f>
        <v>0.55901699437494745</v>
      </c>
      <c r="F7" s="3">
        <f>SQRT(($D$26-B7)^2+($E$26-C7)^2)</f>
        <v>3.3993460809070322</v>
      </c>
      <c r="G7" s="3">
        <f t="shared" si="0"/>
        <v>0.55901699437494745</v>
      </c>
      <c r="H7" s="1" t="str">
        <f t="shared" si="1"/>
        <v>C2</v>
      </c>
      <c r="I7" s="1" t="s">
        <v>20</v>
      </c>
    </row>
    <row r="8" spans="1:9" x14ac:dyDescent="0.35">
      <c r="A8" s="3">
        <v>6</v>
      </c>
      <c r="B8" s="3">
        <v>5</v>
      </c>
      <c r="C8" s="3">
        <v>3</v>
      </c>
      <c r="D8" s="3">
        <f>SQRT(($D$24-B8)^2+($E$24-C8)^2)</f>
        <v>1.3333330000000001</v>
      </c>
      <c r="E8" s="3">
        <f>SQRT(($D$25-B8)^2+($E$25-C8)^2)</f>
        <v>3.5089172119045497</v>
      </c>
      <c r="F8" s="3">
        <f>SQRT(($D$26-B8)^2+($E$26-C8)^2)</f>
        <v>4.0688514076798139</v>
      </c>
      <c r="G8" s="3">
        <f t="shared" si="0"/>
        <v>1.3333330000000001</v>
      </c>
      <c r="H8" s="1" t="str">
        <f t="shared" si="1"/>
        <v>C1</v>
      </c>
      <c r="I8" s="1" t="s">
        <v>20</v>
      </c>
    </row>
    <row r="9" spans="1:9" x14ac:dyDescent="0.35">
      <c r="A9" s="3">
        <v>7</v>
      </c>
      <c r="B9" s="3">
        <v>2</v>
      </c>
      <c r="C9" s="3">
        <v>5</v>
      </c>
      <c r="D9" s="3">
        <f>SQRT(($D$24-B9)^2+($E$24-C9)^2)</f>
        <v>4.4845411012598602</v>
      </c>
      <c r="E9" s="3">
        <f>SQRT(($D$25-B9)^2+($E$25-C9)^2)</f>
        <v>2.3048861143232218</v>
      </c>
      <c r="F9" s="3">
        <f>SQRT(($D$26-B9)^2+($E$26-C9)^2)</f>
        <v>1.4907118359287281</v>
      </c>
      <c r="G9" s="3">
        <f t="shared" si="0"/>
        <v>1.4907118359287281</v>
      </c>
      <c r="H9" s="1" t="str">
        <f t="shared" si="1"/>
        <v>C3</v>
      </c>
      <c r="I9" s="1" t="s">
        <v>21</v>
      </c>
    </row>
    <row r="10" spans="1:9" x14ac:dyDescent="0.35">
      <c r="A10" s="3">
        <v>8</v>
      </c>
      <c r="B10" s="3">
        <v>3</v>
      </c>
      <c r="C10" s="3">
        <v>5</v>
      </c>
      <c r="D10" s="3">
        <f>SQRT(($D$24-B10)^2+($E$24-C10)^2)</f>
        <v>3.8873009773992289</v>
      </c>
      <c r="E10" s="3">
        <f>SQRT(($D$25-B10)^2+($E$25-C10)^2)</f>
        <v>2.7041634565979922</v>
      </c>
      <c r="F10" s="3">
        <f>SQRT(($D$26-B10)^2+($E$26-C10)^2)</f>
        <v>1.3743681376465329</v>
      </c>
      <c r="G10" s="3">
        <f t="shared" si="0"/>
        <v>1.3743681376465329</v>
      </c>
      <c r="H10" s="1" t="str">
        <f t="shared" si="1"/>
        <v>C3</v>
      </c>
      <c r="I10" s="1" t="s">
        <v>20</v>
      </c>
    </row>
    <row r="11" spans="1:9" x14ac:dyDescent="0.35">
      <c r="A11" s="3">
        <v>9</v>
      </c>
      <c r="B11" s="3">
        <v>2</v>
      </c>
      <c r="C11" s="3">
        <v>6</v>
      </c>
      <c r="D11" s="3">
        <f>SQRT(($D$24-B11)^2+($E$24-C11)^2)</f>
        <v>5.2704624928832375</v>
      </c>
      <c r="E11" s="3">
        <f>SQRT(($D$25-B11)^2+($E$25-C11)^2)</f>
        <v>3.2882366094914763</v>
      </c>
      <c r="F11" s="3">
        <f>SQRT(($D$26-B11)^2+($E$26-C11)^2)</f>
        <v>0.74535614157126229</v>
      </c>
      <c r="G11" s="3">
        <f t="shared" si="0"/>
        <v>0.74535614157126229</v>
      </c>
      <c r="H11" s="1" t="str">
        <f t="shared" si="1"/>
        <v>C3</v>
      </c>
      <c r="I11" s="1" t="s">
        <v>20</v>
      </c>
    </row>
    <row r="12" spans="1:9" x14ac:dyDescent="0.35">
      <c r="A12" s="3">
        <v>10</v>
      </c>
      <c r="B12" s="3">
        <v>3</v>
      </c>
      <c r="C12" s="3">
        <v>8</v>
      </c>
      <c r="D12" s="3">
        <f>SQRT(($D$24-B12)^2+($E$24-C12)^2)</f>
        <v>6.641619297196204</v>
      </c>
      <c r="E12" s="3">
        <f>SQRT(($D$25-B12)^2+($E$25-C12)^2)</f>
        <v>5.4600824169603888</v>
      </c>
      <c r="F12" s="3">
        <f>SQRT(($D$26-B12)^2+($E$26-C12)^2)</f>
        <v>1.6996734326858207</v>
      </c>
      <c r="G12" s="3">
        <f t="shared" si="0"/>
        <v>1.6996734326858207</v>
      </c>
      <c r="H12" s="1" t="str">
        <f t="shared" si="1"/>
        <v>C3</v>
      </c>
      <c r="I12" s="1" t="s">
        <v>20</v>
      </c>
    </row>
    <row r="14" spans="1:9" x14ac:dyDescent="0.35">
      <c r="A14" t="s">
        <v>13</v>
      </c>
    </row>
    <row r="15" spans="1:9" x14ac:dyDescent="0.35">
      <c r="A15" t="s">
        <v>14</v>
      </c>
    </row>
    <row r="16" spans="1:9" x14ac:dyDescent="0.35">
      <c r="A16" t="s">
        <v>15</v>
      </c>
      <c r="F16" t="s">
        <v>18</v>
      </c>
    </row>
    <row r="17" spans="1:9" x14ac:dyDescent="0.35">
      <c r="A17" t="s">
        <v>16</v>
      </c>
      <c r="F17" s="5" t="s">
        <v>4</v>
      </c>
      <c r="G17" s="5" t="s">
        <v>5</v>
      </c>
      <c r="H17" s="5" t="s">
        <v>6</v>
      </c>
      <c r="I17" s="7"/>
    </row>
    <row r="18" spans="1:9" x14ac:dyDescent="0.35">
      <c r="F18" s="5" t="s">
        <v>8</v>
      </c>
      <c r="G18" s="5">
        <f>D32</f>
        <v>5</v>
      </c>
      <c r="H18" s="5">
        <f>E32</f>
        <v>1.6666666666666667</v>
      </c>
      <c r="I18" s="7"/>
    </row>
    <row r="19" spans="1:9" x14ac:dyDescent="0.35">
      <c r="F19" s="5" t="s">
        <v>9</v>
      </c>
      <c r="G19" s="5">
        <f>D37</f>
        <v>1.3333333333333333</v>
      </c>
      <c r="H19" s="5">
        <f>E37</f>
        <v>2</v>
      </c>
      <c r="I19" s="7"/>
    </row>
    <row r="20" spans="1:9" x14ac:dyDescent="0.35">
      <c r="F20" s="5" t="s">
        <v>10</v>
      </c>
      <c r="G20" s="5">
        <f>D45</f>
        <v>2.5</v>
      </c>
      <c r="H20" s="5">
        <f>E45</f>
        <v>6</v>
      </c>
      <c r="I20" s="7"/>
    </row>
    <row r="22" spans="1:9" x14ac:dyDescent="0.35">
      <c r="B22" s="6"/>
      <c r="C22" s="3" t="s">
        <v>3</v>
      </c>
      <c r="D22" s="3"/>
      <c r="E22" s="3"/>
    </row>
    <row r="23" spans="1:9" x14ac:dyDescent="0.35">
      <c r="B23" s="6"/>
      <c r="C23" s="5" t="s">
        <v>4</v>
      </c>
      <c r="D23" s="5" t="s">
        <v>5</v>
      </c>
      <c r="E23" s="5" t="s">
        <v>6</v>
      </c>
    </row>
    <row r="24" spans="1:9" x14ac:dyDescent="0.35">
      <c r="B24" s="6"/>
      <c r="C24" s="1">
        <f>A4</f>
        <v>2</v>
      </c>
      <c r="D24" s="1">
        <v>5</v>
      </c>
      <c r="E24" s="1">
        <v>1.6666669999999999</v>
      </c>
    </row>
    <row r="25" spans="1:9" x14ac:dyDescent="0.35">
      <c r="B25" s="6"/>
      <c r="C25" s="1">
        <f>A6</f>
        <v>4</v>
      </c>
      <c r="D25" s="1">
        <v>1.5</v>
      </c>
      <c r="E25" s="1">
        <v>2.75</v>
      </c>
    </row>
    <row r="26" spans="1:9" x14ac:dyDescent="0.35">
      <c r="B26" s="6"/>
      <c r="C26" s="1">
        <f>A8</f>
        <v>6</v>
      </c>
      <c r="D26" s="1">
        <v>2.6666669999999999</v>
      </c>
      <c r="E26" s="1">
        <v>6.3333329999999997</v>
      </c>
    </row>
    <row r="27" spans="1:9" x14ac:dyDescent="0.35">
      <c r="B27" s="6"/>
    </row>
    <row r="28" spans="1:9" x14ac:dyDescent="0.35">
      <c r="B28" s="6" t="s">
        <v>8</v>
      </c>
      <c r="C28" s="5" t="s">
        <v>4</v>
      </c>
      <c r="D28" s="5" t="s">
        <v>5</v>
      </c>
      <c r="E28" s="5" t="s">
        <v>6</v>
      </c>
    </row>
    <row r="29" spans="1:9" x14ac:dyDescent="0.35">
      <c r="B29" s="6"/>
      <c r="C29" s="1">
        <v>2</v>
      </c>
      <c r="D29" s="1">
        <f>B4</f>
        <v>4</v>
      </c>
      <c r="E29" s="1">
        <f>C4</f>
        <v>1</v>
      </c>
    </row>
    <row r="30" spans="1:9" x14ac:dyDescent="0.35">
      <c r="B30" s="6"/>
      <c r="C30" s="1">
        <v>3</v>
      </c>
      <c r="D30" s="1">
        <f>B5</f>
        <v>6</v>
      </c>
      <c r="E30" s="1">
        <f>C5</f>
        <v>1</v>
      </c>
    </row>
    <row r="31" spans="1:9" x14ac:dyDescent="0.35">
      <c r="B31" s="6"/>
      <c r="C31" s="8">
        <v>6</v>
      </c>
      <c r="D31" s="8">
        <v>5</v>
      </c>
      <c r="E31" s="8">
        <v>3</v>
      </c>
    </row>
    <row r="32" spans="1:9" x14ac:dyDescent="0.35">
      <c r="B32" s="6"/>
      <c r="C32" s="5" t="s">
        <v>17</v>
      </c>
      <c r="D32" s="5">
        <f>SUM(D29:D31)/COUNT(D29:D31)</f>
        <v>5</v>
      </c>
      <c r="E32" s="5">
        <f>SUM(E29:E31)/COUNT(E29:E31)</f>
        <v>1.6666666666666667</v>
      </c>
    </row>
    <row r="33" spans="2:5" x14ac:dyDescent="0.35">
      <c r="B33" s="6" t="s">
        <v>9</v>
      </c>
      <c r="C33" s="5" t="s">
        <v>4</v>
      </c>
      <c r="D33" s="5" t="s">
        <v>5</v>
      </c>
      <c r="E33" s="5" t="s">
        <v>6</v>
      </c>
    </row>
    <row r="34" spans="2:5" x14ac:dyDescent="0.35">
      <c r="B34" s="6"/>
      <c r="C34" s="1">
        <v>1</v>
      </c>
      <c r="D34" s="1">
        <v>1</v>
      </c>
      <c r="E34" s="1">
        <v>1</v>
      </c>
    </row>
    <row r="35" spans="2:5" x14ac:dyDescent="0.35">
      <c r="B35" s="6"/>
      <c r="C35" s="1">
        <v>4</v>
      </c>
      <c r="D35" s="1">
        <v>1</v>
      </c>
      <c r="E35" s="1">
        <v>2</v>
      </c>
    </row>
    <row r="36" spans="2:5" x14ac:dyDescent="0.35">
      <c r="B36" s="6"/>
      <c r="C36" s="1">
        <v>5</v>
      </c>
      <c r="D36" s="1">
        <v>2</v>
      </c>
      <c r="E36" s="1">
        <v>3</v>
      </c>
    </row>
    <row r="37" spans="2:5" x14ac:dyDescent="0.35">
      <c r="B37" s="6"/>
      <c r="C37" s="5" t="s">
        <v>17</v>
      </c>
      <c r="D37" s="5">
        <f>SUM(D34:D36)/COUNT(D34:D36)</f>
        <v>1.3333333333333333</v>
      </c>
      <c r="E37" s="5">
        <f>SUM(E34:E36)/COUNT(E34:E36)</f>
        <v>2</v>
      </c>
    </row>
    <row r="38" spans="2:5" x14ac:dyDescent="0.35">
      <c r="B38" s="6"/>
    </row>
    <row r="39" spans="2:5" x14ac:dyDescent="0.35">
      <c r="B39" s="6"/>
    </row>
    <row r="40" spans="2:5" x14ac:dyDescent="0.35">
      <c r="B40" s="6" t="s">
        <v>10</v>
      </c>
      <c r="C40" s="5" t="s">
        <v>4</v>
      </c>
      <c r="D40" s="5" t="s">
        <v>5</v>
      </c>
      <c r="E40" s="5" t="s">
        <v>6</v>
      </c>
    </row>
    <row r="41" spans="2:5" x14ac:dyDescent="0.35">
      <c r="B41" s="6"/>
      <c r="C41" s="1">
        <v>7</v>
      </c>
      <c r="D41" s="1">
        <v>2</v>
      </c>
      <c r="E41" s="1">
        <v>5</v>
      </c>
    </row>
    <row r="42" spans="2:5" x14ac:dyDescent="0.35">
      <c r="B42" s="6"/>
      <c r="C42" s="1">
        <v>8</v>
      </c>
      <c r="D42" s="1">
        <v>3</v>
      </c>
      <c r="E42" s="1">
        <v>5</v>
      </c>
    </row>
    <row r="43" spans="2:5" x14ac:dyDescent="0.35">
      <c r="B43" s="6"/>
      <c r="C43" s="1">
        <v>9</v>
      </c>
      <c r="D43" s="1">
        <v>2</v>
      </c>
      <c r="E43" s="1">
        <v>6</v>
      </c>
    </row>
    <row r="44" spans="2:5" x14ac:dyDescent="0.35">
      <c r="B44" s="6"/>
      <c r="C44" s="1">
        <v>10</v>
      </c>
      <c r="D44" s="1">
        <v>3</v>
      </c>
      <c r="E44" s="1">
        <v>8</v>
      </c>
    </row>
    <row r="45" spans="2:5" x14ac:dyDescent="0.35">
      <c r="B45" s="6"/>
      <c r="C45" s="5" t="s">
        <v>17</v>
      </c>
      <c r="D45" s="5">
        <f>SUM(D41:D44)/COUNT(D41:D44)</f>
        <v>2.5</v>
      </c>
      <c r="E45" s="5">
        <f>SUM(E41:E44)/COUNT(E41:E44)</f>
        <v>6</v>
      </c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6C2-6FA2-46C2-8A1B-F3AAB85AA8FA}">
  <dimension ref="A1:J25"/>
  <sheetViews>
    <sheetView topLeftCell="A5" workbookViewId="0">
      <selection activeCell="H15" sqref="H15"/>
    </sheetView>
  </sheetViews>
  <sheetFormatPr defaultRowHeight="14.5" x14ac:dyDescent="0.35"/>
  <cols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4"/>
    <col min="10" max="10" width="8.7265625" style="6"/>
    <col min="11" max="11" width="10.1796875" customWidth="1"/>
  </cols>
  <sheetData>
    <row r="1" spans="1:10" x14ac:dyDescent="0.35">
      <c r="A1" t="s">
        <v>31</v>
      </c>
      <c r="F1" t="s">
        <v>28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19</v>
      </c>
    </row>
    <row r="3" spans="1:10" x14ac:dyDescent="0.35">
      <c r="A3" s="3">
        <v>1</v>
      </c>
      <c r="B3" s="3">
        <v>1</v>
      </c>
      <c r="C3" s="3">
        <v>1</v>
      </c>
      <c r="D3" s="3">
        <f>SQRT(($E$21-B3)^2+($F$21-C3)^2)</f>
        <v>4.0551750749984885</v>
      </c>
      <c r="E3" s="3">
        <f>SQRT(($E$22-B3)^2+($F$22-C3)^2)</f>
        <v>1.0540924479802518</v>
      </c>
      <c r="F3" s="3">
        <f>SQRT(($E$23-B3)^2+($F$23-C3)^2)</f>
        <v>5.2201532544552753</v>
      </c>
      <c r="G3" s="3">
        <f>MIN(D3:F3)</f>
        <v>1.0540924479802518</v>
      </c>
      <c r="H3" s="1" t="str">
        <f>INDEX($D$2:$F$2, MATCH(MIN(D3:F3), D3:F3, 0))</f>
        <v>C2</v>
      </c>
      <c r="I3" s="1" t="s">
        <v>20</v>
      </c>
    </row>
    <row r="4" spans="1:10" x14ac:dyDescent="0.35">
      <c r="A4" s="3">
        <v>2</v>
      </c>
      <c r="B4" s="3">
        <v>4</v>
      </c>
      <c r="C4" s="3">
        <v>1</v>
      </c>
      <c r="D4" s="3">
        <f>SQRT(($E$21-B4)^2+($F$21-C4)^2)</f>
        <v>1.2018506100547603</v>
      </c>
      <c r="E4" s="3">
        <f>SQRT(($E$22-B4)^2+($F$22-C4)^2)</f>
        <v>2.8480015605489055</v>
      </c>
      <c r="F4" s="3">
        <f>SQRT(($E$23-B4)^2+($F$23-C4)^2)</f>
        <v>5.2201532544552753</v>
      </c>
      <c r="G4" s="3">
        <f t="shared" ref="G4:G12" si="0">MIN(D4:F4)</f>
        <v>1.2018506100547603</v>
      </c>
      <c r="H4" s="1" t="str">
        <f t="shared" ref="H4:H12" si="1">INDEX($D$2:$F$2, MATCH(MIN(D4:F4), D4:F4, 0))</f>
        <v>C1</v>
      </c>
      <c r="I4" s="1" t="s">
        <v>20</v>
      </c>
    </row>
    <row r="5" spans="1:10" x14ac:dyDescent="0.35">
      <c r="A5" s="3">
        <v>3</v>
      </c>
      <c r="B5" s="3">
        <v>6</v>
      </c>
      <c r="C5" s="3">
        <v>1</v>
      </c>
      <c r="D5" s="3">
        <f>SQRT(($E$21-B5)^2+($F$21-C5)^2)</f>
        <v>1.2018506100547603</v>
      </c>
      <c r="E5" s="3">
        <f>SQRT(($E$22-B5)^2+($F$22-C5)^2)</f>
        <v>4.7726073470262564</v>
      </c>
      <c r="F5" s="3">
        <f>SQRT(($E$23-B5)^2+($F$23-C5)^2)</f>
        <v>6.103277807866851</v>
      </c>
      <c r="G5" s="3">
        <f t="shared" si="0"/>
        <v>1.2018506100547603</v>
      </c>
      <c r="H5" s="1" t="str">
        <f t="shared" si="1"/>
        <v>C1</v>
      </c>
      <c r="I5" s="1" t="s">
        <v>20</v>
      </c>
    </row>
    <row r="6" spans="1:10" x14ac:dyDescent="0.35">
      <c r="A6" s="3">
        <v>4</v>
      </c>
      <c r="B6" s="3">
        <v>1</v>
      </c>
      <c r="C6" s="3">
        <v>2</v>
      </c>
      <c r="D6" s="3">
        <f>SQRT(($E$21-B6)^2+($F$21-C6)^2)</f>
        <v>4.0138648319156189</v>
      </c>
      <c r="E6" s="3">
        <f>SQRT(($E$22-B6)^2+($F$22-C6)^2)</f>
        <v>0.3333330000000001</v>
      </c>
      <c r="F6" s="3">
        <f>SQRT(($E$23-B6)^2+($F$23-C6)^2)</f>
        <v>4.2720018726587652</v>
      </c>
      <c r="G6" s="3">
        <f t="shared" si="0"/>
        <v>0.3333330000000001</v>
      </c>
      <c r="H6" s="1" t="str">
        <f t="shared" si="1"/>
        <v>C2</v>
      </c>
      <c r="I6" s="1" t="s">
        <v>20</v>
      </c>
    </row>
    <row r="7" spans="1:10" x14ac:dyDescent="0.35">
      <c r="A7" s="3">
        <v>5</v>
      </c>
      <c r="B7" s="3">
        <v>2</v>
      </c>
      <c r="C7" s="3">
        <v>3</v>
      </c>
      <c r="D7" s="3">
        <f>SQRT(($E$21-B7)^2+($F$21-C7)^2)</f>
        <v>3.282952465219227</v>
      </c>
      <c r="E7" s="3">
        <f>SQRT(($E$22-B7)^2+($F$22-C7)^2)</f>
        <v>1.2018506100547603</v>
      </c>
      <c r="F7" s="3">
        <f>SQRT(($E$23-B7)^2+($F$23-C7)^2)</f>
        <v>3.0413812651491097</v>
      </c>
      <c r="G7" s="3">
        <f t="shared" si="0"/>
        <v>1.2018506100547603</v>
      </c>
      <c r="H7" s="1" t="str">
        <f t="shared" si="1"/>
        <v>C2</v>
      </c>
      <c r="I7" s="1" t="s">
        <v>20</v>
      </c>
    </row>
    <row r="8" spans="1:10" x14ac:dyDescent="0.35">
      <c r="A8" s="3">
        <v>6</v>
      </c>
      <c r="B8" s="3">
        <v>5</v>
      </c>
      <c r="C8" s="3">
        <v>3</v>
      </c>
      <c r="D8" s="3">
        <f>SQRT(($E$21-B8)^2+($F$21-C8)^2)</f>
        <v>1.3333330000000001</v>
      </c>
      <c r="E8" s="3">
        <f>SQRT(($E$22-B8)^2+($F$22-C8)^2)</f>
        <v>3.8005850719184013</v>
      </c>
      <c r="F8" s="3">
        <f>SQRT(($E$23-B8)^2+($F$23-C8)^2)</f>
        <v>3.905124837953327</v>
      </c>
      <c r="G8" s="3">
        <f t="shared" si="0"/>
        <v>1.3333330000000001</v>
      </c>
      <c r="H8" s="1" t="str">
        <f t="shared" si="1"/>
        <v>C1</v>
      </c>
      <c r="I8" s="1" t="s">
        <v>20</v>
      </c>
      <c r="J8"/>
    </row>
    <row r="9" spans="1:10" x14ac:dyDescent="0.35">
      <c r="A9" s="3">
        <v>7</v>
      </c>
      <c r="B9" s="3">
        <v>2</v>
      </c>
      <c r="C9" s="3">
        <v>5</v>
      </c>
      <c r="D9" s="3">
        <f>SQRT(($E$21-B9)^2+($F$21-C9)^2)</f>
        <v>4.4845411012598602</v>
      </c>
      <c r="E9" s="3">
        <f>SQRT(($E$22-B9)^2+($F$22-C9)^2)</f>
        <v>3.0731815580744657</v>
      </c>
      <c r="F9" s="3">
        <f>SQRT(($E$23-B9)^2+($F$23-C9)^2)</f>
        <v>1.1180339887498949</v>
      </c>
      <c r="G9" s="3">
        <f t="shared" si="0"/>
        <v>1.1180339887498949</v>
      </c>
      <c r="H9" s="1" t="str">
        <f t="shared" si="1"/>
        <v>C3</v>
      </c>
      <c r="I9" s="1" t="s">
        <v>20</v>
      </c>
      <c r="J9"/>
    </row>
    <row r="10" spans="1:10" x14ac:dyDescent="0.35">
      <c r="A10" s="3">
        <v>8</v>
      </c>
      <c r="B10" s="3">
        <v>3</v>
      </c>
      <c r="C10" s="3">
        <v>5</v>
      </c>
      <c r="D10" s="3">
        <f>SQRT(($E$21-B10)^2+($F$21-C10)^2)</f>
        <v>3.8873009773992289</v>
      </c>
      <c r="E10" s="3">
        <f>SQRT(($E$22-B10)^2+($F$22-C10)^2)</f>
        <v>3.4318768755433227</v>
      </c>
      <c r="F10" s="3">
        <f>SQRT(($E$23-B10)^2+($F$23-C10)^2)</f>
        <v>1.1180339887498949</v>
      </c>
      <c r="G10" s="3">
        <f t="shared" si="0"/>
        <v>1.1180339887498949</v>
      </c>
      <c r="H10" s="1" t="str">
        <f t="shared" si="1"/>
        <v>C3</v>
      </c>
      <c r="I10" s="1" t="s">
        <v>20</v>
      </c>
      <c r="J10"/>
    </row>
    <row r="11" spans="1:10" x14ac:dyDescent="0.35">
      <c r="A11" s="3">
        <v>9</v>
      </c>
      <c r="B11" s="3">
        <v>2</v>
      </c>
      <c r="C11" s="3">
        <v>6</v>
      </c>
      <c r="D11" s="3">
        <f>SQRT(($E$21-B11)^2+($F$21-C11)^2)</f>
        <v>5.2704624928832375</v>
      </c>
      <c r="E11" s="3">
        <f>SQRT(($E$22-B11)^2+($F$22-C11)^2)</f>
        <v>4.0551750749984885</v>
      </c>
      <c r="F11" s="3">
        <f>SQRT(($E$23-B11)^2+($F$23-C11)^2)</f>
        <v>0.5</v>
      </c>
      <c r="G11" s="3">
        <f t="shared" si="0"/>
        <v>0.5</v>
      </c>
      <c r="H11" s="1" t="str">
        <f t="shared" si="1"/>
        <v>C3</v>
      </c>
      <c r="I11" s="1" t="s">
        <v>20</v>
      </c>
      <c r="J11"/>
    </row>
    <row r="12" spans="1:10" x14ac:dyDescent="0.35">
      <c r="A12" s="3">
        <v>10</v>
      </c>
      <c r="B12" s="3">
        <v>3</v>
      </c>
      <c r="C12" s="3">
        <v>8</v>
      </c>
      <c r="D12" s="3">
        <f>SQRT(($E$21-B12)^2+($F$21-C12)^2)</f>
        <v>6.641619297196204</v>
      </c>
      <c r="E12" s="3">
        <f>SQRT(($E$22-B12)^2+($F$22-C12)^2)</f>
        <v>6.2271806533044316</v>
      </c>
      <c r="F12" s="3">
        <f>SQRT(($E$23-B12)^2+($F$23-C12)^2)</f>
        <v>2.0615528128088303</v>
      </c>
      <c r="G12" s="3">
        <f t="shared" si="0"/>
        <v>2.0615528128088303</v>
      </c>
      <c r="H12" s="1" t="str">
        <f t="shared" si="1"/>
        <v>C3</v>
      </c>
      <c r="I12" s="1" t="s">
        <v>20</v>
      </c>
      <c r="J12"/>
    </row>
    <row r="13" spans="1:10" x14ac:dyDescent="0.35">
      <c r="J13"/>
    </row>
    <row r="14" spans="1:10" x14ac:dyDescent="0.35">
      <c r="A14" t="s">
        <v>13</v>
      </c>
      <c r="J14"/>
    </row>
    <row r="15" spans="1:10" x14ac:dyDescent="0.35">
      <c r="A15" t="s">
        <v>14</v>
      </c>
      <c r="F15" s="9" t="s">
        <v>23</v>
      </c>
      <c r="J15"/>
    </row>
    <row r="16" spans="1:10" x14ac:dyDescent="0.35">
      <c r="A16" t="s">
        <v>22</v>
      </c>
      <c r="F16" t="s">
        <v>24</v>
      </c>
      <c r="J16"/>
    </row>
    <row r="17" spans="4:10" x14ac:dyDescent="0.35">
      <c r="I17" s="7"/>
      <c r="J17"/>
    </row>
    <row r="18" spans="4:10" x14ac:dyDescent="0.35">
      <c r="H18"/>
      <c r="I18" s="7"/>
      <c r="J18"/>
    </row>
    <row r="19" spans="4:10" x14ac:dyDescent="0.35">
      <c r="D19" s="3" t="s">
        <v>3</v>
      </c>
      <c r="E19" s="3"/>
      <c r="F19" s="3"/>
      <c r="H19"/>
      <c r="I19" s="7"/>
      <c r="J19"/>
    </row>
    <row r="20" spans="4:10" x14ac:dyDescent="0.35">
      <c r="D20" s="5" t="s">
        <v>4</v>
      </c>
      <c r="E20" s="5" t="s">
        <v>5</v>
      </c>
      <c r="F20" s="5" t="s">
        <v>6</v>
      </c>
      <c r="H20"/>
      <c r="I20" s="7"/>
      <c r="J20"/>
    </row>
    <row r="21" spans="4:10" x14ac:dyDescent="0.35">
      <c r="D21" s="1">
        <f>A4</f>
        <v>2</v>
      </c>
      <c r="E21" s="1">
        <v>5</v>
      </c>
      <c r="F21" s="1">
        <v>1.6666669999999999</v>
      </c>
      <c r="J21"/>
    </row>
    <row r="22" spans="4:10" x14ac:dyDescent="0.35">
      <c r="D22" s="1">
        <f>A6</f>
        <v>4</v>
      </c>
      <c r="E22" s="1">
        <v>1.3333330000000001</v>
      </c>
      <c r="F22" s="1">
        <v>2</v>
      </c>
      <c r="J22"/>
    </row>
    <row r="23" spans="4:10" x14ac:dyDescent="0.35">
      <c r="D23" s="1">
        <f>A8</f>
        <v>6</v>
      </c>
      <c r="E23" s="1">
        <v>2.5</v>
      </c>
      <c r="F23" s="1">
        <v>6</v>
      </c>
      <c r="J23"/>
    </row>
    <row r="24" spans="4:10" x14ac:dyDescent="0.35">
      <c r="J24"/>
    </row>
    <row r="25" spans="4:10" x14ac:dyDescent="0.35">
      <c r="J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kasus</vt:lpstr>
      <vt:lpstr>iterasi1</vt:lpstr>
      <vt:lpstr>iterasi2</vt:lpstr>
      <vt:lpstr>iterasi3</vt:lpstr>
      <vt:lpstr>iterasi4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Lenovo</cp:lastModifiedBy>
  <cp:lastPrinted>2024-01-08T14:02:19Z</cp:lastPrinted>
  <dcterms:created xsi:type="dcterms:W3CDTF">2024-01-08T07:40:36Z</dcterms:created>
  <dcterms:modified xsi:type="dcterms:W3CDTF">2024-01-08T14:03:03Z</dcterms:modified>
</cp:coreProperties>
</file>