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_5P52\pert1011\"/>
    </mc:Choice>
  </mc:AlternateContent>
  <bookViews>
    <workbookView xWindow="0" yWindow="0" windowWidth="15270" windowHeight="4635" activeTab="1"/>
  </bookViews>
  <sheets>
    <sheet name="dataset" sheetId="2" r:id="rId1"/>
    <sheet name="n-bayes" sheetId="1" r:id="rId2"/>
  </sheets>
  <definedNames>
    <definedName name="_xlnm._FilterDatabase" localSheetId="0" hidden="1">dataset!$A$1:$G$16</definedName>
    <definedName name="_xlnm._FilterDatabase" localSheetId="1" hidden="1">'n-bayes'!$B$3:$G$15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J9" i="1"/>
  <c r="J8" i="1"/>
  <c r="J7" i="1"/>
  <c r="K4" i="1"/>
  <c r="J4" i="1"/>
  <c r="O17" i="1"/>
  <c r="O16" i="1"/>
</calcChain>
</file>

<file path=xl/sharedStrings.xml><?xml version="1.0" encoding="utf-8"?>
<sst xmlns="http://schemas.openxmlformats.org/spreadsheetml/2006/main" count="247" uniqueCount="41">
  <si>
    <t>JURUSAN</t>
  </si>
  <si>
    <t>GENDER</t>
  </si>
  <si>
    <t>ASAL_SEKOLAH</t>
  </si>
  <si>
    <t>RERATA_SKS</t>
  </si>
  <si>
    <t>ASISTEN</t>
  </si>
  <si>
    <t>STUDY</t>
  </si>
  <si>
    <t>IPS</t>
  </si>
  <si>
    <t>PRIA</t>
  </si>
  <si>
    <t>PEKALONGAN</t>
  </si>
  <si>
    <t>lebih 18</t>
  </si>
  <si>
    <t>TIDAK</t>
  </si>
  <si>
    <t>TERLAMBAT</t>
  </si>
  <si>
    <t>IPA</t>
  </si>
  <si>
    <t>WANITA</t>
  </si>
  <si>
    <t>LUAR</t>
  </si>
  <si>
    <t>YA</t>
  </si>
  <si>
    <t>TEPAT</t>
  </si>
  <si>
    <t>kurang=18</t>
  </si>
  <si>
    <t>BAHASA</t>
  </si>
  <si>
    <t>P(TEPAT), P(TERLAMBAT)</t>
  </si>
  <si>
    <t>P(Jurusan|terlambat),P(Jurusan|tepat)</t>
  </si>
  <si>
    <t>P(Gender|terlambat), P(Gender|tepat)</t>
  </si>
  <si>
    <t>P(Asal Sekolah|terlambat), P(Asal Sekolah|tepat)</t>
  </si>
  <si>
    <t>P(Rerata SKS|terlambat), P(Rerata SKS|tepat)</t>
  </si>
  <si>
    <t>P(Asisten|terlambat), P(Asisten|tepat)</t>
  </si>
  <si>
    <t>Data Real</t>
  </si>
  <si>
    <t>TERLAMBAT (POSITIF)</t>
  </si>
  <si>
    <t>TEPAT (NEGATIF)</t>
  </si>
  <si>
    <t>Hasil Prediksi</t>
  </si>
  <si>
    <t>TP</t>
  </si>
  <si>
    <t>TN</t>
  </si>
  <si>
    <t>FP</t>
  </si>
  <si>
    <t>FN</t>
  </si>
  <si>
    <t>Accuray</t>
  </si>
  <si>
    <t>Precission</t>
  </si>
  <si>
    <t>Recall</t>
  </si>
  <si>
    <t>Tepat</t>
  </si>
  <si>
    <t>Terlambat</t>
  </si>
  <si>
    <t>data real</t>
  </si>
  <si>
    <t>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</si>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</sst>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sz val="18"/>
      <name val="Arial"/>
    </font>
    <font>
      <b/>
      <sz val="16"/>
      <color rgb="FF000000"/>
      <name val="Calibri"/>
    </font>
    <font>
      <sz val="16"/>
      <color rgb="FF000000"/>
      <name val="Calibri"/>
    </font>
    <font>
      <sz val="16"/>
      <color rgb="FFFF0000"/>
      <name val="Calibri"/>
    </font>
    <font>
      <sz val="16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left" wrapText="1" readingOrder="1"/>
    </xf>
    <xf numFmtId="0" fontId="4" fillId="2" borderId="1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left" wrapText="1" readingOrder="1"/>
    </xf>
    <xf numFmtId="0" fontId="3" fillId="2" borderId="2" xfId="0" applyFont="1" applyFill="1" applyBorder="1" applyAlignment="1">
      <alignment horizontal="left" wrapText="1" readingOrder="1"/>
    </xf>
    <xf numFmtId="0" fontId="4" fillId="2" borderId="2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 readingOrder="1"/>
    </xf>
    <xf numFmtId="0" fontId="3" fillId="0" borderId="0" xfId="0" applyFont="1" applyFill="1" applyBorder="1" applyAlignment="1">
      <alignment horizontal="center" wrapText="1" readingOrder="1"/>
    </xf>
    <xf numFmtId="0" fontId="1" fillId="0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 readingOrder="1"/>
    </xf>
    <xf numFmtId="0" fontId="7" fillId="3" borderId="2" xfId="0" applyFont="1" applyFill="1" applyBorder="1" applyAlignment="1">
      <alignment horizontal="center" wrapText="1" readingOrder="1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6" fillId="0" borderId="2" xfId="0" applyFont="1" applyBorder="1"/>
    <xf numFmtId="0" fontId="8" fillId="2" borderId="2" xfId="0" applyFont="1" applyFill="1" applyBorder="1" applyAlignment="1">
      <alignment horizontal="left" wrapText="1" readingOrder="1"/>
    </xf>
    <xf numFmtId="0" fontId="9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textRotation="90"/>
    </xf>
    <xf numFmtId="0" fontId="7" fillId="0" borderId="0" xfId="0" applyFont="1" applyFill="1" applyBorder="1" applyAlignment="1">
      <alignment horizontal="center" wrapText="1" readingOrder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5" zoomScaleNormal="85" workbookViewId="0">
      <selection activeCell="B17" sqref="B1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13" customWidth="1"/>
    <col min="4" max="4" width="21.28515625" bestFit="1" customWidth="1"/>
    <col min="5" max="5" width="19.7109375" customWidth="1"/>
    <col min="6" max="6" width="14" bestFit="1" customWidth="1"/>
    <col min="7" max="7" width="17.5703125" customWidth="1"/>
  </cols>
  <sheetData>
    <row r="1" spans="1:7" ht="20.100000000000001" customHeight="1" thickBot="1" x14ac:dyDescent="0.4">
      <c r="A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0.100000000000001" customHeight="1" thickBot="1" x14ac:dyDescent="0.4">
      <c r="A2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ht="20.100000000000001" customHeight="1" thickBot="1" x14ac:dyDescent="0.4">
      <c r="A3">
        <v>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20.100000000000001" customHeight="1" thickBot="1" x14ac:dyDescent="0.4">
      <c r="A4">
        <v>3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20.100000000000001" customHeight="1" thickBot="1" x14ac:dyDescent="0.4">
      <c r="A5">
        <v>4</v>
      </c>
      <c r="B5" s="2" t="s">
        <v>12</v>
      </c>
      <c r="C5" s="2" t="s">
        <v>13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ht="20.100000000000001" customHeight="1" thickBot="1" x14ac:dyDescent="0.4">
      <c r="A6">
        <v>5</v>
      </c>
      <c r="B6" s="3" t="s">
        <v>12</v>
      </c>
      <c r="C6" s="3" t="s">
        <v>13</v>
      </c>
      <c r="D6" s="3" t="s">
        <v>14</v>
      </c>
      <c r="E6" s="3" t="s">
        <v>9</v>
      </c>
      <c r="F6" s="3" t="s">
        <v>10</v>
      </c>
      <c r="G6" s="3" t="s">
        <v>11</v>
      </c>
    </row>
    <row r="7" spans="1:7" ht="20.100000000000001" customHeight="1" thickBot="1" x14ac:dyDescent="0.4">
      <c r="A7">
        <v>6</v>
      </c>
      <c r="B7" s="2" t="s">
        <v>12</v>
      </c>
      <c r="C7" s="2" t="s">
        <v>7</v>
      </c>
      <c r="D7" s="2" t="s">
        <v>14</v>
      </c>
      <c r="E7" s="2" t="s">
        <v>9</v>
      </c>
      <c r="F7" s="2" t="s">
        <v>10</v>
      </c>
      <c r="G7" s="2" t="s">
        <v>11</v>
      </c>
    </row>
    <row r="8" spans="1:7" ht="20.100000000000001" customHeight="1" thickBot="1" x14ac:dyDescent="0.4">
      <c r="A8">
        <v>7</v>
      </c>
      <c r="B8" s="2" t="s">
        <v>12</v>
      </c>
      <c r="C8" s="2" t="s">
        <v>7</v>
      </c>
      <c r="D8" s="2" t="s">
        <v>8</v>
      </c>
      <c r="E8" s="2" t="s">
        <v>9</v>
      </c>
      <c r="F8" s="2" t="s">
        <v>15</v>
      </c>
      <c r="G8" s="2" t="s">
        <v>16</v>
      </c>
    </row>
    <row r="9" spans="1:7" ht="20.100000000000001" customHeight="1" thickBot="1" x14ac:dyDescent="0.4">
      <c r="A9">
        <v>8</v>
      </c>
      <c r="B9" s="2" t="s">
        <v>6</v>
      </c>
      <c r="C9" s="2" t="s">
        <v>7</v>
      </c>
      <c r="D9" s="2" t="s">
        <v>8</v>
      </c>
      <c r="E9" s="2" t="s">
        <v>17</v>
      </c>
      <c r="F9" s="2" t="s">
        <v>10</v>
      </c>
      <c r="G9" s="2" t="s">
        <v>11</v>
      </c>
    </row>
    <row r="10" spans="1:7" ht="20.100000000000001" customHeight="1" thickBot="1" x14ac:dyDescent="0.4">
      <c r="A10">
        <v>9</v>
      </c>
      <c r="B10" s="2" t="s">
        <v>6</v>
      </c>
      <c r="C10" s="2" t="s">
        <v>13</v>
      </c>
      <c r="D10" s="2" t="s">
        <v>8</v>
      </c>
      <c r="E10" s="2" t="s">
        <v>17</v>
      </c>
      <c r="F10" s="2" t="s">
        <v>10</v>
      </c>
      <c r="G10" s="2" t="s">
        <v>11</v>
      </c>
    </row>
    <row r="11" spans="1:7" ht="20.100000000000001" customHeight="1" thickBot="1" x14ac:dyDescent="0.4">
      <c r="A11">
        <v>10</v>
      </c>
      <c r="B11" s="2" t="s">
        <v>12</v>
      </c>
      <c r="C11" s="2" t="s">
        <v>7</v>
      </c>
      <c r="D11" s="2" t="s">
        <v>8</v>
      </c>
      <c r="E11" s="2" t="s">
        <v>9</v>
      </c>
      <c r="F11" s="2" t="s">
        <v>15</v>
      </c>
      <c r="G11" s="2" t="s">
        <v>16</v>
      </c>
    </row>
    <row r="12" spans="1:7" ht="20.100000000000001" customHeight="1" thickBot="1" x14ac:dyDescent="0.4">
      <c r="A12">
        <v>11</v>
      </c>
      <c r="B12" s="3" t="s">
        <v>18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</row>
    <row r="13" spans="1:7" ht="20.100000000000001" customHeight="1" thickBot="1" x14ac:dyDescent="0.4">
      <c r="A13">
        <v>12</v>
      </c>
      <c r="B13" s="2" t="s">
        <v>12</v>
      </c>
      <c r="C13" s="2" t="s">
        <v>7</v>
      </c>
      <c r="D13" s="2" t="s">
        <v>14</v>
      </c>
      <c r="E13" s="2" t="s">
        <v>17</v>
      </c>
      <c r="F13" s="2" t="s">
        <v>10</v>
      </c>
      <c r="G13" s="2" t="s">
        <v>11</v>
      </c>
    </row>
    <row r="14" spans="1:7" ht="20.100000000000001" customHeight="1" thickBot="1" x14ac:dyDescent="0.4">
      <c r="A14">
        <v>13</v>
      </c>
      <c r="B14" s="2" t="s">
        <v>12</v>
      </c>
      <c r="C14" s="2" t="s">
        <v>13</v>
      </c>
      <c r="D14" s="2" t="s">
        <v>8</v>
      </c>
      <c r="E14" s="2" t="s">
        <v>17</v>
      </c>
      <c r="F14" s="2" t="s">
        <v>10</v>
      </c>
      <c r="G14" s="2" t="s">
        <v>16</v>
      </c>
    </row>
    <row r="15" spans="1:7" ht="20.100000000000001" customHeight="1" thickBot="1" x14ac:dyDescent="0.4">
      <c r="A15">
        <v>14</v>
      </c>
      <c r="B15" s="2" t="s">
        <v>6</v>
      </c>
      <c r="C15" s="2" t="s">
        <v>7</v>
      </c>
      <c r="D15" s="2" t="s">
        <v>8</v>
      </c>
      <c r="E15" s="2" t="s">
        <v>9</v>
      </c>
      <c r="F15" s="2" t="s">
        <v>10</v>
      </c>
      <c r="G15" s="2" t="s">
        <v>16</v>
      </c>
    </row>
    <row r="16" spans="1:7" ht="20.100000000000001" customHeight="1" thickBot="1" x14ac:dyDescent="0.4">
      <c r="A16">
        <v>15</v>
      </c>
      <c r="B16" s="2" t="s">
        <v>12</v>
      </c>
      <c r="C16" s="2" t="s">
        <v>13</v>
      </c>
      <c r="D16" s="2" t="s">
        <v>8</v>
      </c>
      <c r="E16" s="2" t="s">
        <v>9</v>
      </c>
      <c r="F16" s="2" t="s">
        <v>10</v>
      </c>
      <c r="G16" s="2" t="s">
        <v>16</v>
      </c>
    </row>
  </sheetData>
  <autoFilter ref="A1:G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>
      <selection activeCell="K10" sqref="K10"/>
    </sheetView>
  </sheetViews>
  <sheetFormatPr defaultRowHeight="15" x14ac:dyDescent="0.25"/>
  <cols>
    <col min="2" max="2" width="14.42578125" customWidth="1"/>
    <col min="3" max="3" width="13.5703125" customWidth="1"/>
    <col min="4" max="4" width="19.28515625" customWidth="1"/>
    <col min="5" max="5" width="15.5703125" customWidth="1"/>
    <col min="6" max="6" width="8.5703125" bestFit="1" customWidth="1"/>
    <col min="7" max="7" width="16.42578125" bestFit="1" customWidth="1"/>
    <col min="9" max="9" width="52.140625" customWidth="1"/>
    <col min="10" max="11" width="18" bestFit="1" customWidth="1"/>
    <col min="12" max="12" width="4" customWidth="1"/>
    <col min="13" max="13" width="6" bestFit="1" customWidth="1"/>
    <col min="14" max="14" width="29.28515625" bestFit="1" customWidth="1"/>
    <col min="15" max="15" width="30.28515625" bestFit="1" customWidth="1"/>
    <col min="16" max="16" width="23.140625" bestFit="1" customWidth="1"/>
  </cols>
  <sheetData>
    <row r="1" spans="1:16" ht="21" x14ac:dyDescent="0.35">
      <c r="O1" s="24" t="s">
        <v>25</v>
      </c>
      <c r="P1" s="24"/>
    </row>
    <row r="2" spans="1:16" ht="21.75" thickBot="1" x14ac:dyDescent="0.4">
      <c r="O2" s="16" t="s">
        <v>26</v>
      </c>
      <c r="P2" s="16" t="s">
        <v>27</v>
      </c>
    </row>
    <row r="3" spans="1:16" ht="20.100000000000001" customHeight="1" thickBot="1" x14ac:dyDescent="0.4">
      <c r="A3" s="4" t="s">
        <v>40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I3" s="7" t="s">
        <v>19</v>
      </c>
      <c r="J3" s="7" t="s">
        <v>16</v>
      </c>
      <c r="K3" s="7" t="s">
        <v>11</v>
      </c>
      <c r="L3" s="10"/>
      <c r="N3" s="17" t="s">
        <v>26</v>
      </c>
      <c r="O3" s="15" t="s">
        <v>29</v>
      </c>
      <c r="P3" s="14" t="s">
        <v>31</v>
      </c>
    </row>
    <row r="4" spans="1:16" ht="20.100000000000001" customHeight="1" thickBot="1" x14ac:dyDescent="0.4">
      <c r="A4" s="5">
        <v>1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I4" s="8"/>
      <c r="J4" s="9">
        <f>$O$17/($O$16+$O$17)</f>
        <v>0.41666666666666669</v>
      </c>
      <c r="K4" s="9">
        <f>$O$16/($O$16+$O$17)</f>
        <v>0.58333333333333337</v>
      </c>
      <c r="L4" s="10"/>
      <c r="N4" s="17" t="s">
        <v>27</v>
      </c>
      <c r="O4" s="15" t="s">
        <v>32</v>
      </c>
      <c r="P4" s="14" t="s">
        <v>30</v>
      </c>
    </row>
    <row r="5" spans="1:16" ht="20.100000000000001" customHeight="1" thickBot="1" x14ac:dyDescent="0.4">
      <c r="A5" s="5">
        <v>2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8"/>
      <c r="J5" s="8"/>
      <c r="K5" s="8"/>
      <c r="L5" s="11"/>
      <c r="M5" s="22" t="s">
        <v>28</v>
      </c>
    </row>
    <row r="6" spans="1:16" ht="20.100000000000001" customHeight="1" thickBot="1" x14ac:dyDescent="0.4">
      <c r="A6" s="5">
        <v>3</v>
      </c>
      <c r="B6" s="5" t="s">
        <v>12</v>
      </c>
      <c r="C6" s="5" t="s">
        <v>13</v>
      </c>
      <c r="D6" s="5" t="s">
        <v>8</v>
      </c>
      <c r="E6" s="5" t="s">
        <v>9</v>
      </c>
      <c r="F6" s="5" t="s">
        <v>10</v>
      </c>
      <c r="G6" s="5" t="s">
        <v>11</v>
      </c>
      <c r="I6" s="7" t="s">
        <v>20</v>
      </c>
      <c r="J6" s="7" t="s">
        <v>16</v>
      </c>
      <c r="K6" s="7" t="s">
        <v>11</v>
      </c>
      <c r="L6" s="10"/>
      <c r="M6" s="22"/>
      <c r="O6" s="20" t="s">
        <v>25</v>
      </c>
      <c r="P6" s="20"/>
    </row>
    <row r="7" spans="1:16" ht="20.100000000000001" customHeight="1" thickBot="1" x14ac:dyDescent="0.4">
      <c r="A7" s="5">
        <v>4</v>
      </c>
      <c r="B7" s="5" t="s">
        <v>12</v>
      </c>
      <c r="C7" s="5" t="s">
        <v>7</v>
      </c>
      <c r="D7" s="5" t="s">
        <v>14</v>
      </c>
      <c r="E7" s="5" t="s">
        <v>9</v>
      </c>
      <c r="F7" s="5" t="s">
        <v>10</v>
      </c>
      <c r="G7" s="5" t="s">
        <v>11</v>
      </c>
      <c r="I7" s="9" t="s">
        <v>12</v>
      </c>
      <c r="J7" s="9">
        <f>COUNTIFS($B$4:$B$15,"IPA",$G$4:$G$15,"tepat")/COUNTIF($G$4:$G$15,"tepat")</f>
        <v>0.8</v>
      </c>
      <c r="K7" s="9">
        <f>COUNTIFS($B$4:$B$15,"IPA",$G$4:$G$15,"terlambat")/COUNTIF($G$4:$G$15,"terlambat")</f>
        <v>0.42857142857142855</v>
      </c>
      <c r="L7" s="10"/>
      <c r="M7" s="22"/>
      <c r="O7" s="16" t="s">
        <v>26</v>
      </c>
      <c r="P7" s="16" t="s">
        <v>27</v>
      </c>
    </row>
    <row r="8" spans="1:16" ht="20.100000000000001" customHeight="1" thickBot="1" x14ac:dyDescent="0.4">
      <c r="A8" s="5">
        <v>5</v>
      </c>
      <c r="B8" s="5" t="s">
        <v>12</v>
      </c>
      <c r="C8" s="5" t="s">
        <v>7</v>
      </c>
      <c r="D8" s="5" t="s">
        <v>8</v>
      </c>
      <c r="E8" s="5" t="s">
        <v>9</v>
      </c>
      <c r="F8" s="5" t="s">
        <v>15</v>
      </c>
      <c r="G8" s="5" t="s">
        <v>16</v>
      </c>
      <c r="I8" s="9" t="s">
        <v>6</v>
      </c>
      <c r="J8" s="9">
        <f>COUNTIFS($B$4:$B$15,"ips",$G$4:$G$15,"tepat")/COUNTIF($G$4:$G$15,"tepat")</f>
        <v>0.2</v>
      </c>
      <c r="K8" s="9">
        <f>COUNTIFS($B$4:$B$15,"ips",$G$4:$G$15,"terlambat")/COUNTIF($G$4:$G$15,"terlambat")</f>
        <v>0.5714285714285714</v>
      </c>
      <c r="L8" s="10"/>
      <c r="M8" s="22"/>
      <c r="N8" s="17" t="s">
        <v>26</v>
      </c>
      <c r="O8" s="15"/>
      <c r="P8" s="14"/>
    </row>
    <row r="9" spans="1:16" ht="20.100000000000001" customHeight="1" thickBot="1" x14ac:dyDescent="0.4">
      <c r="A9" s="5">
        <v>6</v>
      </c>
      <c r="B9" s="5" t="s">
        <v>6</v>
      </c>
      <c r="C9" s="5" t="s">
        <v>7</v>
      </c>
      <c r="D9" s="5" t="s">
        <v>8</v>
      </c>
      <c r="E9" s="5" t="s">
        <v>17</v>
      </c>
      <c r="F9" s="5" t="s">
        <v>10</v>
      </c>
      <c r="G9" s="5" t="s">
        <v>11</v>
      </c>
      <c r="I9" s="9" t="s">
        <v>18</v>
      </c>
      <c r="J9" s="9">
        <f>COUNTIFS($B$4:$B$15,"bahasa",$G$4:$G$15,"tepat")/COUNTIF($G$4:$G$15,"tepat")</f>
        <v>0</v>
      </c>
      <c r="K9" s="9">
        <f>COUNTIFS($B$4:$B$15,"bahasa",$G$4:$G$15,"terlambat")/COUNTIF($G$4:$G$15,"terlambat")</f>
        <v>0</v>
      </c>
      <c r="L9" s="10"/>
      <c r="M9" s="22"/>
      <c r="N9" s="17" t="s">
        <v>27</v>
      </c>
      <c r="O9" s="15"/>
      <c r="P9" s="14"/>
    </row>
    <row r="10" spans="1:16" ht="20.100000000000001" customHeight="1" thickBot="1" x14ac:dyDescent="0.4">
      <c r="A10" s="5">
        <v>7</v>
      </c>
      <c r="B10" s="5" t="s">
        <v>6</v>
      </c>
      <c r="C10" s="5" t="s">
        <v>13</v>
      </c>
      <c r="D10" s="5" t="s">
        <v>8</v>
      </c>
      <c r="E10" s="5" t="s">
        <v>17</v>
      </c>
      <c r="F10" s="5" t="s">
        <v>10</v>
      </c>
      <c r="G10" s="5" t="s">
        <v>11</v>
      </c>
      <c r="I10" s="8"/>
      <c r="J10" s="8"/>
      <c r="K10" s="8"/>
      <c r="L10" s="11"/>
    </row>
    <row r="11" spans="1:16" ht="20.100000000000001" customHeight="1" thickBot="1" x14ac:dyDescent="0.4">
      <c r="A11" s="5">
        <v>8</v>
      </c>
      <c r="B11" s="5" t="s">
        <v>12</v>
      </c>
      <c r="C11" s="5" t="s">
        <v>7</v>
      </c>
      <c r="D11" s="5" t="s">
        <v>8</v>
      </c>
      <c r="E11" s="5" t="s">
        <v>9</v>
      </c>
      <c r="F11" s="5" t="s">
        <v>15</v>
      </c>
      <c r="G11" s="5" t="s">
        <v>16</v>
      </c>
      <c r="I11" s="7" t="s">
        <v>21</v>
      </c>
      <c r="J11" s="7" t="s">
        <v>16</v>
      </c>
      <c r="K11" s="7" t="s">
        <v>11</v>
      </c>
      <c r="L11" s="10"/>
      <c r="N11" s="13" t="s">
        <v>33</v>
      </c>
      <c r="O11" s="14"/>
    </row>
    <row r="12" spans="1:16" ht="20.100000000000001" customHeight="1" thickBot="1" x14ac:dyDescent="0.4">
      <c r="A12" s="5">
        <v>9</v>
      </c>
      <c r="B12" s="5" t="s">
        <v>12</v>
      </c>
      <c r="C12" s="5" t="s">
        <v>7</v>
      </c>
      <c r="D12" s="5" t="s">
        <v>14</v>
      </c>
      <c r="E12" s="5" t="s">
        <v>17</v>
      </c>
      <c r="F12" s="5" t="s">
        <v>10</v>
      </c>
      <c r="G12" s="5" t="s">
        <v>11</v>
      </c>
      <c r="I12" s="9" t="s">
        <v>7</v>
      </c>
      <c r="J12" s="9"/>
      <c r="K12" s="9"/>
      <c r="L12" s="10"/>
      <c r="N12" s="13" t="s">
        <v>34</v>
      </c>
      <c r="O12" s="14"/>
    </row>
    <row r="13" spans="1:16" ht="20.100000000000001" customHeight="1" thickBot="1" x14ac:dyDescent="0.4">
      <c r="A13" s="5">
        <v>10</v>
      </c>
      <c r="B13" s="5" t="s">
        <v>12</v>
      </c>
      <c r="C13" s="5" t="s">
        <v>13</v>
      </c>
      <c r="D13" s="5" t="s">
        <v>8</v>
      </c>
      <c r="E13" s="5" t="s">
        <v>17</v>
      </c>
      <c r="F13" s="5" t="s">
        <v>10</v>
      </c>
      <c r="G13" s="5" t="s">
        <v>16</v>
      </c>
      <c r="I13" s="9" t="s">
        <v>13</v>
      </c>
      <c r="J13" s="9"/>
      <c r="K13" s="9"/>
      <c r="L13" s="10"/>
      <c r="N13" s="13" t="s">
        <v>35</v>
      </c>
      <c r="O13" s="14"/>
    </row>
    <row r="14" spans="1:16" ht="20.100000000000001" customHeight="1" thickBot="1" x14ac:dyDescent="0.4">
      <c r="A14" s="5">
        <v>11</v>
      </c>
      <c r="B14" s="5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16</v>
      </c>
      <c r="I14" s="8"/>
      <c r="J14" s="8"/>
      <c r="K14" s="8"/>
      <c r="L14" s="11"/>
    </row>
    <row r="15" spans="1:16" ht="20.100000000000001" customHeight="1" thickBot="1" x14ac:dyDescent="0.4">
      <c r="A15" s="5">
        <v>12</v>
      </c>
      <c r="B15" s="5" t="s">
        <v>12</v>
      </c>
      <c r="C15" s="5" t="s">
        <v>13</v>
      </c>
      <c r="D15" s="5" t="s">
        <v>8</v>
      </c>
      <c r="E15" s="5" t="s">
        <v>9</v>
      </c>
      <c r="F15" s="5" t="s">
        <v>10</v>
      </c>
      <c r="G15" s="5" t="s">
        <v>16</v>
      </c>
      <c r="I15" s="7" t="s">
        <v>22</v>
      </c>
      <c r="J15" s="7" t="s">
        <v>16</v>
      </c>
      <c r="K15" s="7" t="s">
        <v>11</v>
      </c>
      <c r="L15" s="10"/>
      <c r="N15" s="23" t="s">
        <v>38</v>
      </c>
      <c r="O15" s="23"/>
    </row>
    <row r="16" spans="1:16" ht="29.25" customHeight="1" thickBot="1" x14ac:dyDescent="0.4">
      <c r="I16" s="9" t="s">
        <v>8</v>
      </c>
      <c r="J16" s="9"/>
      <c r="K16" s="9"/>
      <c r="L16" s="10"/>
      <c r="N16" s="12" t="s">
        <v>37</v>
      </c>
      <c r="O16" s="19">
        <f>COUNTIF($G$4:$G$15,"terlambat")</f>
        <v>7</v>
      </c>
    </row>
    <row r="17" spans="2:15" ht="20.100000000000001" customHeight="1" thickBot="1" x14ac:dyDescent="0.4"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5</v>
      </c>
      <c r="I17" s="9" t="s">
        <v>14</v>
      </c>
      <c r="J17" s="9"/>
      <c r="K17" s="9"/>
      <c r="L17" s="10"/>
      <c r="N17" s="21" t="s">
        <v>36</v>
      </c>
      <c r="O17" s="19">
        <f>COUNTIF($G$4:$G$15,G8)</f>
        <v>5</v>
      </c>
    </row>
    <row r="18" spans="2:15" ht="20.100000000000001" customHeight="1" thickBot="1" x14ac:dyDescent="0.4"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18"/>
      <c r="I18" s="8"/>
      <c r="J18" s="8"/>
      <c r="K18" s="8"/>
      <c r="L18" s="11"/>
    </row>
    <row r="19" spans="2:15" ht="20.100000000000001" customHeight="1" thickBot="1" x14ac:dyDescent="0.4">
      <c r="B19" s="6" t="s">
        <v>12</v>
      </c>
      <c r="C19" s="6" t="s">
        <v>13</v>
      </c>
      <c r="D19" s="6" t="s">
        <v>14</v>
      </c>
      <c r="E19" s="6" t="s">
        <v>9</v>
      </c>
      <c r="F19" s="6" t="s">
        <v>10</v>
      </c>
      <c r="G19" s="18"/>
      <c r="I19" s="7" t="s">
        <v>23</v>
      </c>
      <c r="J19" s="7" t="s">
        <v>16</v>
      </c>
      <c r="K19" s="7" t="s">
        <v>11</v>
      </c>
      <c r="L19" s="10"/>
    </row>
    <row r="20" spans="2:15" ht="20.100000000000001" customHeight="1" thickBot="1" x14ac:dyDescent="0.4">
      <c r="B20" s="6" t="s">
        <v>18</v>
      </c>
      <c r="C20" s="6" t="s">
        <v>7</v>
      </c>
      <c r="D20" s="6" t="s">
        <v>8</v>
      </c>
      <c r="E20" s="6" t="s">
        <v>9</v>
      </c>
      <c r="F20" s="6" t="s">
        <v>10</v>
      </c>
      <c r="G20" s="18"/>
      <c r="I20" s="9" t="s">
        <v>9</v>
      </c>
      <c r="J20" s="9"/>
      <c r="K20" s="9"/>
      <c r="L20" s="10"/>
    </row>
    <row r="21" spans="2:15" ht="27.75" customHeight="1" thickBot="1" x14ac:dyDescent="0.4">
      <c r="I21" s="9" t="s">
        <v>17</v>
      </c>
      <c r="J21" s="9"/>
      <c r="K21" s="9"/>
      <c r="L21" s="10"/>
    </row>
    <row r="22" spans="2:15" ht="24" thickBot="1" x14ac:dyDescent="0.4">
      <c r="I22" s="8"/>
      <c r="J22" s="8"/>
      <c r="K22" s="8"/>
      <c r="L22" s="11"/>
    </row>
    <row r="23" spans="2:15" ht="31.5" customHeight="1" thickBot="1" x14ac:dyDescent="0.4">
      <c r="I23" s="7" t="s">
        <v>24</v>
      </c>
      <c r="J23" s="7" t="s">
        <v>16</v>
      </c>
      <c r="K23" s="7" t="s">
        <v>11</v>
      </c>
      <c r="L23" s="10"/>
    </row>
    <row r="24" spans="2:15" ht="21.75" thickBot="1" x14ac:dyDescent="0.4">
      <c r="I24" s="9" t="s">
        <v>15</v>
      </c>
      <c r="J24" s="9"/>
      <c r="K24" s="9"/>
      <c r="L24" s="10"/>
    </row>
    <row r="25" spans="2:15" ht="21.75" thickBot="1" x14ac:dyDescent="0.4">
      <c r="I25" s="9" t="s">
        <v>10</v>
      </c>
      <c r="J25" s="9"/>
      <c r="K25" s="9"/>
      <c r="L25" s="10"/>
    </row>
  </sheetData>
  <autoFilter ref="B3:G15"/>
  <mergeCells count="3">
    <mergeCell ref="M5:M9"/>
    <mergeCell ref="N15:O15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n-bayes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STMIK-III-DOSEN</dc:creator>
  <cp:lastModifiedBy>STMIK-VII-52</cp:lastModifiedBy>
  <dcterms:created xsi:type="dcterms:W3CDTF">2023-12-11T06:43:55Z</dcterms:created>
  <dcterms:modified xsi:type="dcterms:W3CDTF">2023-12-09T05:44:06Z</dcterms:modified>
</cp:coreProperties>
</file>